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226.120.2\精神保健医療課\生活支援係\05 自立支援医療\01_精神通院医療\EXCEL版_申請書\支給認定申請書\"/>
    </mc:Choice>
  </mc:AlternateContent>
  <xr:revisionPtr revIDLastSave="0" documentId="13_ncr:1_{57B102AB-67B5-4471-8332-45136E1259AA}" xr6:coauthVersionLast="47" xr6:coauthVersionMax="47" xr10:uidLastSave="{00000000-0000-0000-0000-000000000000}"/>
  <bookViews>
    <workbookView xWindow="-108" yWindow="-108" windowWidth="23256" windowHeight="12456" xr2:uid="{00000000-000D-0000-FFFF-FFFF00000000}"/>
  </bookViews>
  <sheets>
    <sheet name="（東京都送付用）①" sheetId="1" r:id="rId1"/>
    <sheet name="（東京都送付用）②" sheetId="6" r:id="rId2"/>
    <sheet name="（区市町村控用）③" sheetId="7" r:id="rId3"/>
    <sheet name="（申請者控用）④ " sheetId="8" r:id="rId4"/>
    <sheet name="入力規則" sheetId="2" state="hidden" r:id="rId5"/>
  </sheets>
  <definedNames>
    <definedName name="_xlnm.Print_Area" localSheetId="2">'（区市町村控用）③'!$A$1:$AP$70</definedName>
    <definedName name="_xlnm.Print_Area" localSheetId="3">'（申請者控用）④ '!$A$1:$AP$70</definedName>
    <definedName name="_xlnm.Print_Area" localSheetId="0">'（東京都送付用）①'!$A$1:$AO$70</definedName>
    <definedName name="_xlnm.Print_Area" localSheetId="1">'（東京都送付用）②'!$B$1:$AP$69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8" l="1"/>
  <c r="F37" i="8" l="1"/>
  <c r="AB7" i="6"/>
  <c r="Z7" i="8"/>
  <c r="Z7" i="7"/>
  <c r="AK22" i="8"/>
  <c r="AK22" i="7"/>
  <c r="AK23" i="6"/>
  <c r="F33" i="6"/>
  <c r="AG32" i="6"/>
  <c r="X32" i="6"/>
  <c r="F31" i="6"/>
  <c r="AL70" i="8"/>
  <c r="AL70" i="7"/>
  <c r="AL69" i="6"/>
  <c r="U31" i="6"/>
  <c r="F29" i="6"/>
  <c r="G24" i="7"/>
  <c r="H24" i="7"/>
  <c r="I24" i="7"/>
  <c r="J24" i="7"/>
  <c r="K24" i="7"/>
  <c r="L24" i="7"/>
  <c r="M24" i="7"/>
  <c r="N24" i="7"/>
  <c r="O24" i="7"/>
  <c r="P24" i="7"/>
  <c r="Q24" i="7"/>
  <c r="R24" i="7"/>
  <c r="AK27" i="8"/>
  <c r="AK27" i="7"/>
  <c r="AK28" i="6"/>
  <c r="G12" i="8"/>
  <c r="G12" i="7"/>
  <c r="AC5" i="8"/>
  <c r="Z5" i="8"/>
  <c r="U5" i="8"/>
  <c r="AC5" i="7"/>
  <c r="Z5" i="7"/>
  <c r="U5" i="7"/>
  <c r="AK44" i="8"/>
  <c r="AF44" i="8"/>
  <c r="AB44" i="8"/>
  <c r="H44" i="8"/>
  <c r="F43" i="8"/>
  <c r="AN42" i="8"/>
  <c r="AM42" i="8"/>
  <c r="AL42" i="8"/>
  <c r="AK42" i="8"/>
  <c r="AJ42" i="8"/>
  <c r="AI42" i="8"/>
  <c r="AH42" i="8"/>
  <c r="M42" i="8"/>
  <c r="I42" i="8"/>
  <c r="AK41" i="8"/>
  <c r="AF41" i="8"/>
  <c r="AB41" i="8"/>
  <c r="H41" i="8"/>
  <c r="F40" i="8"/>
  <c r="AN39" i="8"/>
  <c r="AM39" i="8"/>
  <c r="AL39" i="8"/>
  <c r="AK39" i="8"/>
  <c r="AJ39" i="8"/>
  <c r="AI39" i="8"/>
  <c r="AH39" i="8"/>
  <c r="M39" i="8"/>
  <c r="I39" i="8"/>
  <c r="AK38" i="8"/>
  <c r="AF38" i="8"/>
  <c r="AB38" i="8"/>
  <c r="H38" i="8"/>
  <c r="AN36" i="8"/>
  <c r="AM36" i="8"/>
  <c r="AL36" i="8"/>
  <c r="AK36" i="8"/>
  <c r="AJ36" i="8"/>
  <c r="AI36" i="8"/>
  <c r="AH36" i="8"/>
  <c r="I36" i="8"/>
  <c r="AH42" i="7"/>
  <c r="AH39" i="7"/>
  <c r="AH36" i="7"/>
  <c r="AH43" i="6"/>
  <c r="AH40" i="6"/>
  <c r="AH37" i="6"/>
  <c r="E16" i="6"/>
  <c r="J32" i="8"/>
  <c r="F32" i="8"/>
  <c r="AJ31" i="8"/>
  <c r="AD31" i="8"/>
  <c r="W31" i="8"/>
  <c r="R31" i="8"/>
  <c r="N31" i="8"/>
  <c r="I31" i="8"/>
  <c r="F31" i="8"/>
  <c r="AB30" i="8"/>
  <c r="X30" i="8"/>
  <c r="R30" i="8"/>
  <c r="N30" i="8"/>
  <c r="F30" i="8"/>
  <c r="AN47" i="6"/>
  <c r="AM47" i="6"/>
  <c r="AL47" i="6"/>
  <c r="AK47" i="6"/>
  <c r="AJ47" i="6"/>
  <c r="AI47" i="6"/>
  <c r="AH47" i="6"/>
  <c r="AN46" i="6"/>
  <c r="AM46" i="6"/>
  <c r="AL46" i="6"/>
  <c r="AK46" i="6"/>
  <c r="AJ46" i="6"/>
  <c r="AI46" i="6"/>
  <c r="AH46" i="6"/>
  <c r="AE68" i="8"/>
  <c r="AA68" i="8"/>
  <c r="T68" i="8"/>
  <c r="AG67" i="8"/>
  <c r="AA67" i="8"/>
  <c r="T67" i="8"/>
  <c r="AH66" i="8"/>
  <c r="AD66" i="8"/>
  <c r="Y66" i="8"/>
  <c r="T66" i="8"/>
  <c r="AG65" i="8"/>
  <c r="AA65" i="8"/>
  <c r="T65" i="8"/>
  <c r="T63" i="8"/>
  <c r="K63" i="8"/>
  <c r="D63" i="8"/>
  <c r="D62" i="8"/>
  <c r="D61" i="8"/>
  <c r="Y60" i="8"/>
  <c r="T60" i="8"/>
  <c r="D60" i="8"/>
  <c r="D59" i="8"/>
  <c r="Y58" i="8"/>
  <c r="T58" i="8"/>
  <c r="D58" i="8"/>
  <c r="D57" i="8"/>
  <c r="AI56" i="8"/>
  <c r="AE56" i="8"/>
  <c r="Y56" i="8"/>
  <c r="T56" i="8"/>
  <c r="D56" i="8"/>
  <c r="AN53" i="8"/>
  <c r="AM53" i="8"/>
  <c r="AL53" i="8"/>
  <c r="AK53" i="8"/>
  <c r="AJ53" i="8"/>
  <c r="AI53" i="8"/>
  <c r="AH53" i="8"/>
  <c r="Q53" i="8"/>
  <c r="F53" i="8"/>
  <c r="AN52" i="8"/>
  <c r="AM52" i="8"/>
  <c r="AL52" i="8"/>
  <c r="AK52" i="8"/>
  <c r="AJ52" i="8"/>
  <c r="AI52" i="8"/>
  <c r="AH52" i="8"/>
  <c r="Q52" i="8"/>
  <c r="F52" i="8"/>
  <c r="AN53" i="7"/>
  <c r="AM53" i="7"/>
  <c r="AL53" i="7"/>
  <c r="AK53" i="7"/>
  <c r="AJ53" i="7"/>
  <c r="AI53" i="7"/>
  <c r="AH53" i="7"/>
  <c r="AN52" i="7"/>
  <c r="AM52" i="7"/>
  <c r="AL52" i="7"/>
  <c r="AK52" i="7"/>
  <c r="AJ52" i="7"/>
  <c r="AI52" i="7"/>
  <c r="AH52" i="7"/>
  <c r="Q53" i="7"/>
  <c r="F53" i="7"/>
  <c r="Q52" i="7"/>
  <c r="F52" i="7"/>
  <c r="AE68" i="7"/>
  <c r="AH66" i="7"/>
  <c r="AG67" i="7"/>
  <c r="AA68" i="7"/>
  <c r="AA67" i="7"/>
  <c r="AD66" i="7"/>
  <c r="AG65" i="7"/>
  <c r="AA65" i="7"/>
  <c r="Y66" i="7"/>
  <c r="T68" i="7"/>
  <c r="T67" i="7"/>
  <c r="T66" i="7"/>
  <c r="T65" i="7"/>
  <c r="T63" i="7"/>
  <c r="AI56" i="7"/>
  <c r="AE56" i="7"/>
  <c r="Y60" i="7"/>
  <c r="Y58" i="7"/>
  <c r="Y56" i="7"/>
  <c r="T60" i="7"/>
  <c r="T58" i="7"/>
  <c r="T56" i="7"/>
  <c r="K63" i="7"/>
  <c r="D63" i="7"/>
  <c r="D62" i="7"/>
  <c r="D61" i="7"/>
  <c r="D60" i="7"/>
  <c r="D59" i="7"/>
  <c r="D58" i="7"/>
  <c r="D57" i="7"/>
  <c r="D56" i="7"/>
  <c r="AI20" i="6"/>
  <c r="AI25" i="6"/>
  <c r="AK49" i="8"/>
  <c r="AF49" i="8"/>
  <c r="AB49" i="8"/>
  <c r="F49" i="8"/>
  <c r="K48" i="8"/>
  <c r="G48" i="8"/>
  <c r="F47" i="8"/>
  <c r="S46" i="8"/>
  <c r="F46" i="8"/>
  <c r="AI45" i="8"/>
  <c r="J35" i="8"/>
  <c r="AI34" i="8"/>
  <c r="AN33" i="8"/>
  <c r="AM33" i="8"/>
  <c r="AL33" i="8"/>
  <c r="AK33" i="8"/>
  <c r="AJ33" i="8"/>
  <c r="AI33" i="8"/>
  <c r="AH33" i="8"/>
  <c r="AG33" i="8"/>
  <c r="V33" i="8"/>
  <c r="H33" i="8"/>
  <c r="F29" i="8"/>
  <c r="F28" i="8"/>
  <c r="AF27" i="8"/>
  <c r="AB27" i="8"/>
  <c r="L27" i="8"/>
  <c r="H27" i="8"/>
  <c r="AM26" i="8"/>
  <c r="AK26" i="8"/>
  <c r="AI26" i="8"/>
  <c r="S26" i="8"/>
  <c r="F26" i="8"/>
  <c r="AF25" i="8"/>
  <c r="AI24" i="8"/>
  <c r="AE24" i="8"/>
  <c r="AD24" i="8"/>
  <c r="AC24" i="8"/>
  <c r="AB24" i="8"/>
  <c r="AA24" i="8"/>
  <c r="Z24" i="8"/>
  <c r="Y24" i="8"/>
  <c r="X24" i="8"/>
  <c r="W24" i="8"/>
  <c r="V24" i="8"/>
  <c r="U24" i="8"/>
  <c r="T24" i="8"/>
  <c r="R24" i="8"/>
  <c r="Q24" i="8"/>
  <c r="P24" i="8"/>
  <c r="O24" i="8"/>
  <c r="N24" i="8"/>
  <c r="M24" i="8"/>
  <c r="L24" i="8"/>
  <c r="K24" i="8"/>
  <c r="J24" i="8"/>
  <c r="I24" i="8"/>
  <c r="H24" i="8"/>
  <c r="G24" i="8"/>
  <c r="F23" i="8"/>
  <c r="AF22" i="8"/>
  <c r="AB22" i="8"/>
  <c r="L22" i="8"/>
  <c r="H22" i="8"/>
  <c r="AM21" i="8"/>
  <c r="AK21" i="8"/>
  <c r="AI21" i="8"/>
  <c r="S21" i="8"/>
  <c r="F21" i="8"/>
  <c r="AF20" i="8"/>
  <c r="AI19" i="8"/>
  <c r="AE19" i="8"/>
  <c r="AD19" i="8"/>
  <c r="AC19" i="8"/>
  <c r="AB19" i="8"/>
  <c r="AA19" i="8"/>
  <c r="Z19" i="8"/>
  <c r="Y19" i="8"/>
  <c r="X19" i="8"/>
  <c r="W19" i="8"/>
  <c r="V19" i="8"/>
  <c r="U19" i="8"/>
  <c r="T19" i="8"/>
  <c r="R19" i="8"/>
  <c r="Q19" i="8"/>
  <c r="P19" i="8"/>
  <c r="O19" i="8"/>
  <c r="N19" i="8"/>
  <c r="M19" i="8"/>
  <c r="L19" i="8"/>
  <c r="K19" i="8"/>
  <c r="J19" i="8"/>
  <c r="I19" i="8"/>
  <c r="H19" i="8"/>
  <c r="G19" i="8"/>
  <c r="J18" i="8"/>
  <c r="G16" i="8"/>
  <c r="K14" i="8"/>
  <c r="K13" i="8"/>
  <c r="F49" i="7"/>
  <c r="F28" i="7"/>
  <c r="AN42" i="7"/>
  <c r="AM42" i="7"/>
  <c r="AL42" i="7"/>
  <c r="AK42" i="7"/>
  <c r="AJ42" i="7"/>
  <c r="AI42" i="7"/>
  <c r="AN39" i="7"/>
  <c r="AM39" i="7"/>
  <c r="AL39" i="7"/>
  <c r="AK39" i="7"/>
  <c r="AJ39" i="7"/>
  <c r="AI39" i="7"/>
  <c r="AN36" i="7"/>
  <c r="AM36" i="7"/>
  <c r="AL36" i="7"/>
  <c r="AK36" i="7"/>
  <c r="AJ36" i="7"/>
  <c r="AI36" i="7"/>
  <c r="AK49" i="7"/>
  <c r="AF49" i="7"/>
  <c r="AB49" i="7"/>
  <c r="K48" i="7"/>
  <c r="G48" i="7"/>
  <c r="F47" i="7"/>
  <c r="AI45" i="7"/>
  <c r="S46" i="7"/>
  <c r="F46" i="7"/>
  <c r="AK44" i="7"/>
  <c r="AF44" i="7"/>
  <c r="AK41" i="7"/>
  <c r="AF41" i="7"/>
  <c r="AB44" i="7"/>
  <c r="H44" i="7"/>
  <c r="F43" i="7"/>
  <c r="M42" i="7"/>
  <c r="I42" i="7"/>
  <c r="AB41" i="7"/>
  <c r="H41" i="7"/>
  <c r="F40" i="7"/>
  <c r="M39" i="7"/>
  <c r="I39" i="7"/>
  <c r="AK38" i="7"/>
  <c r="AF38" i="7"/>
  <c r="AB38" i="7"/>
  <c r="H38" i="7"/>
  <c r="F37" i="7"/>
  <c r="M36" i="7"/>
  <c r="I36" i="7"/>
  <c r="AI34" i="7"/>
  <c r="J35" i="7"/>
  <c r="V33" i="7"/>
  <c r="H33" i="7"/>
  <c r="J32" i="7"/>
  <c r="F32" i="7"/>
  <c r="AI31" i="7"/>
  <c r="AD31" i="7"/>
  <c r="W31" i="7"/>
  <c r="R31" i="7"/>
  <c r="N31" i="7"/>
  <c r="I31" i="7"/>
  <c r="F31" i="7"/>
  <c r="AB30" i="7"/>
  <c r="X30" i="7"/>
  <c r="R30" i="7"/>
  <c r="N30" i="7"/>
  <c r="F30" i="7"/>
  <c r="AN33" i="7"/>
  <c r="AM33" i="7"/>
  <c r="AL33" i="7"/>
  <c r="AK33" i="7"/>
  <c r="AJ33" i="7"/>
  <c r="AI33" i="7"/>
  <c r="AH33" i="7"/>
  <c r="AG33" i="7"/>
  <c r="G16" i="7"/>
  <c r="K14" i="7"/>
  <c r="K13" i="7"/>
  <c r="F29" i="7"/>
  <c r="AF27" i="7"/>
  <c r="AB27" i="7"/>
  <c r="L27" i="7"/>
  <c r="H27" i="7"/>
  <c r="AM26" i="7"/>
  <c r="AK26" i="7"/>
  <c r="AI26" i="7"/>
  <c r="S26" i="7"/>
  <c r="F26" i="7"/>
  <c r="AF25" i="7"/>
  <c r="AI24" i="7"/>
  <c r="AE24" i="7"/>
  <c r="AD24" i="7"/>
  <c r="AC24" i="7"/>
  <c r="AB24" i="7"/>
  <c r="AA24" i="7"/>
  <c r="Z24" i="7"/>
  <c r="Y24" i="7"/>
  <c r="X24" i="7"/>
  <c r="W24" i="7"/>
  <c r="V24" i="7"/>
  <c r="U24" i="7"/>
  <c r="T24" i="7"/>
  <c r="F23" i="7"/>
  <c r="AF22" i="7"/>
  <c r="AB22" i="7"/>
  <c r="L22" i="7"/>
  <c r="H22" i="7"/>
  <c r="AM21" i="7"/>
  <c r="AK21" i="7"/>
  <c r="AI21" i="7"/>
  <c r="S21" i="7"/>
  <c r="F21" i="7"/>
  <c r="AF20" i="7"/>
  <c r="AI19" i="7"/>
  <c r="AE19" i="7"/>
  <c r="AD19" i="7"/>
  <c r="AC19" i="7"/>
  <c r="AB19" i="7"/>
  <c r="AA19" i="7"/>
  <c r="Z19" i="7"/>
  <c r="Y19" i="7"/>
  <c r="X19" i="7"/>
  <c r="W19" i="7"/>
  <c r="V19" i="7"/>
  <c r="U19" i="7"/>
  <c r="T19" i="7"/>
  <c r="R19" i="7"/>
  <c r="Q19" i="7"/>
  <c r="P19" i="7"/>
  <c r="O19" i="7"/>
  <c r="N19" i="7"/>
  <c r="M19" i="7"/>
  <c r="L19" i="7"/>
  <c r="K19" i="7"/>
  <c r="J19" i="7"/>
  <c r="I19" i="7"/>
  <c r="H19" i="7"/>
  <c r="G19" i="7"/>
  <c r="AN18" i="7"/>
  <c r="AM18" i="7"/>
  <c r="AL18" i="7"/>
  <c r="AK18" i="7"/>
  <c r="AJ18" i="7"/>
  <c r="AI18" i="7"/>
  <c r="AH18" i="7"/>
  <c r="AG18" i="7"/>
  <c r="AF18" i="7"/>
  <c r="AE18" i="7"/>
  <c r="AD18" i="7"/>
  <c r="AC18" i="7"/>
  <c r="U18" i="7"/>
  <c r="T18" i="7"/>
  <c r="S18" i="7"/>
  <c r="R18" i="7"/>
  <c r="Q18" i="7"/>
  <c r="P18" i="7"/>
  <c r="O18" i="7"/>
  <c r="N18" i="7"/>
  <c r="M18" i="7"/>
  <c r="L18" i="7"/>
  <c r="K18" i="7"/>
  <c r="J18" i="7"/>
  <c r="AN43" i="6"/>
  <c r="AM43" i="6"/>
  <c r="AL43" i="6"/>
  <c r="AK43" i="6"/>
  <c r="AJ43" i="6"/>
  <c r="AI43" i="6"/>
  <c r="AN40" i="6"/>
  <c r="AM40" i="6"/>
  <c r="AL40" i="6"/>
  <c r="AK40" i="6"/>
  <c r="AJ40" i="6"/>
  <c r="AI40" i="6"/>
  <c r="AN37" i="6"/>
  <c r="AM37" i="6"/>
  <c r="AL37" i="6"/>
  <c r="AK37" i="6"/>
  <c r="AJ37" i="6"/>
  <c r="AI37" i="6"/>
  <c r="AE25" i="6"/>
  <c r="AD25" i="6"/>
  <c r="AC25" i="6"/>
  <c r="AB25" i="6"/>
  <c r="AA25" i="6"/>
  <c r="Z25" i="6"/>
  <c r="Y25" i="6"/>
  <c r="X25" i="6"/>
  <c r="W25" i="6"/>
  <c r="V25" i="6"/>
  <c r="U25" i="6"/>
  <c r="T25" i="6"/>
  <c r="R25" i="6"/>
  <c r="Q25" i="6"/>
  <c r="P25" i="6"/>
  <c r="O25" i="6"/>
  <c r="N25" i="6"/>
  <c r="M25" i="6"/>
  <c r="L25" i="6"/>
  <c r="K25" i="6"/>
  <c r="J25" i="6"/>
  <c r="I25" i="6"/>
  <c r="H25" i="6"/>
  <c r="G25" i="6"/>
  <c r="F30" i="6"/>
  <c r="AF28" i="6"/>
  <c r="AB28" i="6"/>
  <c r="L28" i="6"/>
  <c r="H28" i="6"/>
  <c r="AM27" i="6"/>
  <c r="AK27" i="6"/>
  <c r="AI27" i="6"/>
  <c r="S27" i="6"/>
  <c r="F27" i="6"/>
  <c r="F24" i="6"/>
  <c r="AF23" i="6"/>
  <c r="AB23" i="6"/>
  <c r="L23" i="6"/>
  <c r="H23" i="6"/>
  <c r="AM22" i="6"/>
  <c r="AK22" i="6"/>
  <c r="AI22" i="6"/>
  <c r="S22" i="6"/>
  <c r="F22" i="6"/>
  <c r="AE20" i="6"/>
  <c r="AD20" i="6"/>
  <c r="AC20" i="6"/>
  <c r="AB20" i="6"/>
  <c r="AA20" i="6"/>
  <c r="Z20" i="6"/>
  <c r="Y20" i="6"/>
  <c r="X20" i="6"/>
  <c r="W20" i="6"/>
  <c r="V20" i="6"/>
  <c r="U20" i="6"/>
  <c r="T20" i="6"/>
  <c r="R20" i="6"/>
  <c r="Q20" i="6"/>
  <c r="P20" i="6"/>
  <c r="O20" i="6"/>
  <c r="N20" i="6"/>
  <c r="M20" i="6"/>
  <c r="L20" i="6"/>
  <c r="K20" i="6"/>
  <c r="J20" i="6"/>
  <c r="I20" i="6"/>
  <c r="H20" i="6"/>
  <c r="G20" i="6"/>
  <c r="AN19" i="6"/>
  <c r="AM19" i="6"/>
  <c r="AL19" i="6"/>
  <c r="AK19" i="6"/>
  <c r="AJ19" i="6"/>
  <c r="AI19" i="6"/>
  <c r="AH19" i="6"/>
  <c r="AG19" i="6"/>
  <c r="AF19" i="6"/>
  <c r="AE19" i="6"/>
  <c r="AD19" i="6"/>
  <c r="AC19" i="6"/>
  <c r="U19" i="6"/>
  <c r="T19" i="6"/>
  <c r="S19" i="6"/>
  <c r="R19" i="6"/>
  <c r="Q19" i="6"/>
  <c r="P19" i="6"/>
  <c r="O19" i="6"/>
  <c r="N19" i="6"/>
  <c r="M19" i="6"/>
  <c r="L19" i="6"/>
  <c r="K19" i="6"/>
  <c r="J19" i="6"/>
  <c r="L13" i="6"/>
  <c r="AN34" i="6"/>
  <c r="AM34" i="6"/>
  <c r="AL34" i="6"/>
  <c r="AK34" i="6"/>
  <c r="AJ34" i="6"/>
  <c r="AI34" i="6"/>
  <c r="AH34" i="6"/>
  <c r="AG34" i="6"/>
  <c r="H34" i="6"/>
  <c r="V34" i="6"/>
  <c r="P32" i="6"/>
  <c r="F32" i="6"/>
  <c r="AE31" i="6"/>
  <c r="AE5" i="6"/>
  <c r="AB5" i="6"/>
  <c r="W5" i="6"/>
</calcChain>
</file>

<file path=xl/sharedStrings.xml><?xml version="1.0" encoding="utf-8"?>
<sst xmlns="http://schemas.openxmlformats.org/spreadsheetml/2006/main" count="953" uniqueCount="300">
  <si>
    <t>自立支援医療費(精神通院)支給認定申請書　</t>
    <phoneticPr fontId="1"/>
  </si>
  <si>
    <t>受領印欄</t>
    <phoneticPr fontId="1"/>
  </si>
  <si>
    <t>日</t>
    <rPh sb="0" eb="1">
      <t>ヒ</t>
    </rPh>
    <phoneticPr fontId="1"/>
  </si>
  <si>
    <t>月</t>
    <rPh sb="0" eb="1">
      <t>ツキ</t>
    </rPh>
    <phoneticPr fontId="1"/>
  </si>
  <si>
    <t>年</t>
    <rPh sb="0" eb="1">
      <t>ネン</t>
    </rPh>
    <phoneticPr fontId="1"/>
  </si>
  <si>
    <t>東京都知事　殿</t>
    <phoneticPr fontId="1"/>
  </si>
  <si>
    <t>　私は、</t>
    <phoneticPr fontId="1"/>
  </si>
  <si>
    <t>障害者の日常生活及び社会生活を総合的に支援するための法律施行細則第15条</t>
    <phoneticPr fontId="1"/>
  </si>
  <si>
    <t>記</t>
    <rPh sb="0" eb="1">
      <t>キ</t>
    </rPh>
    <phoneticPr fontId="1"/>
  </si>
  <si>
    <t>1　障害者の日常生活及び社会生活を総合的に支援するための法律に基づく自立支援医療費(精神通院)支給認定</t>
    <phoneticPr fontId="1"/>
  </si>
  <si>
    <t>2　障害者の日常生活及び社会生活を総合的に支援するための法律施行細則に基づく医療費助成</t>
    <phoneticPr fontId="1"/>
  </si>
  <si>
    <t>更新申請の受付開始通知希望</t>
    <phoneticPr fontId="1"/>
  </si>
  <si>
    <t>受診者（本人）
個人番号</t>
    <rPh sb="0" eb="3">
      <t>ジュシンシャ</t>
    </rPh>
    <rPh sb="4" eb="6">
      <t>ホンニン</t>
    </rPh>
    <rPh sb="8" eb="10">
      <t>コジン</t>
    </rPh>
    <rPh sb="10" eb="12">
      <t>バンゴウ</t>
    </rPh>
    <phoneticPr fontId="1"/>
  </si>
  <si>
    <t>受診者(本人)</t>
    <phoneticPr fontId="1"/>
  </si>
  <si>
    <t>生年月日</t>
    <rPh sb="0" eb="2">
      <t>セイネン</t>
    </rPh>
    <rPh sb="2" eb="4">
      <t>ガッピ</t>
    </rPh>
    <phoneticPr fontId="1"/>
  </si>
  <si>
    <t>フリガナ</t>
    <phoneticPr fontId="1"/>
  </si>
  <si>
    <t>氏名</t>
    <rPh sb="0" eb="2">
      <t>シメイ</t>
    </rPh>
    <phoneticPr fontId="1"/>
  </si>
  <si>
    <t>住所</t>
    <rPh sb="0" eb="2">
      <t>ジュウショ</t>
    </rPh>
    <phoneticPr fontId="1"/>
  </si>
  <si>
    <t>電話</t>
    <rPh sb="0" eb="2">
      <t>デンワ</t>
    </rPh>
    <phoneticPr fontId="1"/>
  </si>
  <si>
    <t>保護者</t>
    <rPh sb="0" eb="3">
      <t>ホゴシャ</t>
    </rPh>
    <phoneticPr fontId="1"/>
  </si>
  <si>
    <t>種類</t>
    <rPh sb="0" eb="2">
      <t>シュルイ</t>
    </rPh>
    <phoneticPr fontId="1"/>
  </si>
  <si>
    <t>（</t>
    <phoneticPr fontId="1"/>
  </si>
  <si>
    <t>）</t>
    <phoneticPr fontId="1"/>
  </si>
  <si>
    <t>後期高齢者</t>
    <rPh sb="0" eb="2">
      <t>コウキ</t>
    </rPh>
    <rPh sb="2" eb="5">
      <t>コウレイシャ</t>
    </rPh>
    <phoneticPr fontId="1"/>
  </si>
  <si>
    <t>受診者と同一保険の加入者</t>
    <rPh sb="0" eb="3">
      <t>ジュシンシャ</t>
    </rPh>
    <rPh sb="4" eb="6">
      <t>ドウイツ</t>
    </rPh>
    <rPh sb="6" eb="8">
      <t>ホケン</t>
    </rPh>
    <rPh sb="9" eb="12">
      <t>カニュウシャ</t>
    </rPh>
    <phoneticPr fontId="1"/>
  </si>
  <si>
    <t>該当する所得区分</t>
    <rPh sb="0" eb="2">
      <t>ガイトウ</t>
    </rPh>
    <rPh sb="4" eb="6">
      <t>ショトク</t>
    </rPh>
    <rPh sb="6" eb="8">
      <t>クブン</t>
    </rPh>
    <phoneticPr fontId="1"/>
  </si>
  <si>
    <t>高額治療継続者
（重度かつ継続）</t>
    <rPh sb="0" eb="2">
      <t>コウガク</t>
    </rPh>
    <rPh sb="2" eb="4">
      <t>チリョウ</t>
    </rPh>
    <rPh sb="4" eb="6">
      <t>ケイゾク</t>
    </rPh>
    <rPh sb="6" eb="7">
      <t>シャ</t>
    </rPh>
    <rPh sb="9" eb="11">
      <t>ジュウド</t>
    </rPh>
    <rPh sb="13" eb="15">
      <t>ケイゾク</t>
    </rPh>
    <phoneticPr fontId="1"/>
  </si>
  <si>
    <t>保険等</t>
    <rPh sb="0" eb="2">
      <t>ホケン</t>
    </rPh>
    <rPh sb="2" eb="3">
      <t>トウ</t>
    </rPh>
    <phoneticPr fontId="1"/>
  </si>
  <si>
    <t>医療機関コード</t>
    <rPh sb="0" eb="2">
      <t>イリョウ</t>
    </rPh>
    <rPh sb="2" eb="4">
      <t>キカン</t>
    </rPh>
    <phoneticPr fontId="1"/>
  </si>
  <si>
    <t>医療機関</t>
    <rPh sb="0" eb="2">
      <t>イリョウ</t>
    </rPh>
    <rPh sb="2" eb="4">
      <t>キカン</t>
    </rPh>
    <phoneticPr fontId="1"/>
  </si>
  <si>
    <t>（名称）</t>
    <rPh sb="1" eb="3">
      <t>メイショウ</t>
    </rPh>
    <phoneticPr fontId="1"/>
  </si>
  <si>
    <t>薬局</t>
    <rPh sb="0" eb="2">
      <t>ヤッキョク</t>
    </rPh>
    <phoneticPr fontId="1"/>
  </si>
  <si>
    <t>その他</t>
    <rPh sb="2" eb="3">
      <t>タ</t>
    </rPh>
    <phoneticPr fontId="1"/>
  </si>
  <si>
    <t>申請書を提出した者</t>
    <rPh sb="0" eb="3">
      <t>シンセイショ</t>
    </rPh>
    <rPh sb="4" eb="6">
      <t>テイシュツ</t>
    </rPh>
    <rPh sb="8" eb="9">
      <t>モノ</t>
    </rPh>
    <phoneticPr fontId="1"/>
  </si>
  <si>
    <t>ーーーーーーーーーーーーーーーーーーーーーーーーーーーーーここから下の欄には記入しないでくださいーーーーーーーーーーーーーーーーーーーーーーーーーーー</t>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</si>
  <si>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</si>
  <si>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自治体記入欄</t>
    <rPh sb="0" eb="3">
      <t>ジチタイ</t>
    </rPh>
    <rPh sb="3" eb="5">
      <t>キニュウ</t>
    </rPh>
    <rPh sb="5" eb="6">
      <t>ラン</t>
    </rPh>
    <phoneticPr fontId="1"/>
  </si>
  <si>
    <t>備　　考</t>
    <rPh sb="0" eb="1">
      <t>ビ</t>
    </rPh>
    <rPh sb="3" eb="4">
      <t>コウ</t>
    </rPh>
    <phoneticPr fontId="1"/>
  </si>
  <si>
    <t>東京都受領印</t>
  </si>
  <si>
    <t>(東京都が押印しますので、空欄にしてください。)</t>
    <phoneticPr fontId="1"/>
  </si>
  <si>
    <t>第１１号様式（第８条、第９条、第１５条関係）</t>
    <rPh sb="0" eb="1">
      <t>ダイ</t>
    </rPh>
    <rPh sb="3" eb="4">
      <t>ゴウ</t>
    </rPh>
    <rPh sb="4" eb="6">
      <t>ヨウシキ</t>
    </rPh>
    <rPh sb="7" eb="8">
      <t>ダイ</t>
    </rPh>
    <rPh sb="9" eb="10">
      <t>ジョウ</t>
    </rPh>
    <rPh sb="11" eb="12">
      <t>ダイ</t>
    </rPh>
    <rPh sb="13" eb="14">
      <t>ジョウ</t>
    </rPh>
    <rPh sb="15" eb="16">
      <t>ダイ</t>
    </rPh>
    <rPh sb="18" eb="19">
      <t>ジョウ</t>
    </rPh>
    <rPh sb="19" eb="21">
      <t>カンケイ</t>
    </rPh>
    <phoneticPr fontId="1"/>
  </si>
  <si>
    <t>（東京都送付用）①</t>
    <phoneticPr fontId="1"/>
  </si>
  <si>
    <t>該当</t>
    <phoneticPr fontId="1"/>
  </si>
  <si>
    <t>障害者の日常生活及び社会生活を総合的に支援するための法律第53条第1項</t>
    <phoneticPr fontId="1"/>
  </si>
  <si>
    <t>障害者の日常生活及び社会生活を総合的に支援するための法律第56条第1項</t>
    <phoneticPr fontId="1"/>
  </si>
  <si>
    <t>01</t>
    <phoneticPr fontId="1"/>
  </si>
  <si>
    <t>02</t>
    <phoneticPr fontId="1"/>
  </si>
  <si>
    <t>04</t>
  </si>
  <si>
    <t>05</t>
  </si>
  <si>
    <t>03</t>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</si>
  <si>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</si>
  <si>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</si>
  <si>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</si>
  <si>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</si>
  <si>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</si>
  <si>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</si>
  <si>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</si>
  <si>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</si>
  <si>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</si>
  <si>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</si>
  <si>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</si>
  <si>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</si>
  <si>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</si>
  <si>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</si>
  <si>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</si>
  <si>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</si>
  <si>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</si>
  <si>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</si>
  <si>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</si>
  <si>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</si>
  <si>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</si>
  <si>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</si>
  <si>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</si>
  <si>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</si>
  <si>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</si>
  <si>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</si>
  <si>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（選択してください）</t>
    <rPh sb="1" eb="3">
      <t>センタク</t>
    </rPh>
    <phoneticPr fontId="1"/>
  </si>
  <si>
    <t>新規</t>
  </si>
  <si>
    <t>継続（更新）</t>
  </si>
  <si>
    <t>再開</t>
  </si>
  <si>
    <t>他の道府県からの居住地変更による受給者証交付</t>
  </si>
  <si>
    <t>(</t>
    <phoneticPr fontId="1"/>
  </si>
  <si>
    <t>(　認定内容変更………………</t>
    <phoneticPr fontId="1"/>
  </si>
  <si>
    <t>所得区分</t>
  </si>
  <si>
    <t>医療機関</t>
  </si>
  <si>
    <t>薬局</t>
  </si>
  <si>
    <t>その他の医療機関等</t>
    <phoneticPr fontId="1"/>
  </si>
  <si>
    <t>(　受給者証追加交付…………</t>
    <phoneticPr fontId="1"/>
  </si>
  <si>
    <t>医療機関の追加</t>
  </si>
  <si>
    <t>薬局の追加</t>
  </si>
  <si>
    <t>訪問看護ステーションの追加</t>
    <phoneticPr fontId="1"/>
  </si>
  <si>
    <t>新規</t>
    <phoneticPr fontId="1"/>
  </si>
  <si>
    <t>継続（更新）</t>
    <phoneticPr fontId="1"/>
  </si>
  <si>
    <t>有</t>
    <rPh sb="0" eb="1">
      <t>アリ</t>
    </rPh>
    <phoneticPr fontId="1"/>
  </si>
  <si>
    <t>無</t>
    <rPh sb="0" eb="1">
      <t>ナシ</t>
    </rPh>
    <phoneticPr fontId="1"/>
  </si>
  <si>
    <t>（年号を選択してください）</t>
    <rPh sb="1" eb="3">
      <t>ネンゴウ</t>
    </rPh>
    <rPh sb="4" eb="6">
      <t>センタク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</si>
  <si>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</si>
  <si>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</si>
  <si>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</si>
  <si>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</si>
  <si>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</si>
  <si>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</si>
  <si>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</si>
  <si>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</si>
  <si>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</si>
  <si>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</si>
  <si>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</si>
  <si>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</si>
  <si>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</si>
  <si>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</si>
  <si>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</si>
  <si>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</si>
  <si>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</si>
  <si>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</si>
  <si>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</si>
  <si>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</si>
  <si>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</si>
  <si>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</si>
  <si>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</si>
  <si>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</si>
  <si>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</si>
  <si>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</si>
  <si>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</si>
  <si>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</si>
  <si>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</si>
  <si>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</si>
  <si>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</si>
  <si>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</si>
  <si>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</si>
  <si>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</si>
  <si>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</si>
  <si>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</si>
  <si>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</si>
  <si>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</si>
  <si>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区市町村で必ず記入してください</t>
    <rPh sb="0" eb="4">
      <t>クシチョウソン</t>
    </rPh>
    <rPh sb="5" eb="6">
      <t>カナラ</t>
    </rPh>
    <rPh sb="7" eb="9">
      <t>キニュウ</t>
    </rPh>
    <phoneticPr fontId="1"/>
  </si>
  <si>
    <t>生保</t>
  </si>
  <si>
    <t>低Ⅰ</t>
  </si>
  <si>
    <t>低Ⅱ</t>
  </si>
  <si>
    <t>中間Ⅰ</t>
  </si>
  <si>
    <t>中間Ⅱ</t>
  </si>
  <si>
    <t>一定以上</t>
  </si>
  <si>
    <t>非該当</t>
    <phoneticPr fontId="1"/>
  </si>
  <si>
    <t>薬局コード</t>
    <rPh sb="0" eb="2">
      <t>ヤッキョク</t>
    </rPh>
    <phoneticPr fontId="1"/>
  </si>
  <si>
    <t>その他コード</t>
    <rPh sb="2" eb="3">
      <t>タ</t>
    </rPh>
    <phoneticPr fontId="1"/>
  </si>
  <si>
    <t>（区市町村控用）③</t>
    <phoneticPr fontId="1"/>
  </si>
  <si>
    <t>一般</t>
    <rPh sb="0" eb="2">
      <t>イッパン</t>
    </rPh>
    <phoneticPr fontId="1"/>
  </si>
  <si>
    <t>退職本人</t>
    <rPh sb="0" eb="2">
      <t>タイショク</t>
    </rPh>
    <rPh sb="2" eb="4">
      <t>ホンニン</t>
    </rPh>
    <phoneticPr fontId="1"/>
  </si>
  <si>
    <t>退職家族</t>
    <rPh sb="0" eb="2">
      <t>タイショク</t>
    </rPh>
    <rPh sb="2" eb="4">
      <t>カゾク</t>
    </rPh>
    <phoneticPr fontId="1"/>
  </si>
  <si>
    <t>本人</t>
    <rPh sb="0" eb="2">
      <t>ホンニン</t>
    </rPh>
    <phoneticPr fontId="1"/>
  </si>
  <si>
    <t>家族</t>
    <rPh sb="0" eb="2">
      <t>カゾク</t>
    </rPh>
    <phoneticPr fontId="1"/>
  </si>
  <si>
    <t xml:space="preserve">（申請者控用）④ </t>
    <phoneticPr fontId="1"/>
  </si>
  <si>
    <t>（東京都送付用）②</t>
    <phoneticPr fontId="1"/>
  </si>
  <si>
    <t>自立支援医療費(精神通院)入力票</t>
    <rPh sb="13" eb="15">
      <t>ニュウリョク</t>
    </rPh>
    <rPh sb="15" eb="16">
      <t>ヒョウ</t>
    </rPh>
    <phoneticPr fontId="1"/>
  </si>
  <si>
    <t>　　３　　　４</t>
    <phoneticPr fontId="1"/>
  </si>
  <si>
    <t>53条有効期間初日</t>
    <rPh sb="2" eb="3">
      <t>ジョウ</t>
    </rPh>
    <rPh sb="3" eb="5">
      <t>ユウコウ</t>
    </rPh>
    <rPh sb="5" eb="7">
      <t>キカン</t>
    </rPh>
    <rPh sb="7" eb="9">
      <t>ショニチ</t>
    </rPh>
    <phoneticPr fontId="1"/>
  </si>
  <si>
    <t>←再開時注意</t>
    <rPh sb="1" eb="3">
      <t>サイカイ</t>
    </rPh>
    <rPh sb="3" eb="4">
      <t>ジ</t>
    </rPh>
    <rPh sb="4" eb="6">
      <t>チュウイ</t>
    </rPh>
    <phoneticPr fontId="1"/>
  </si>
  <si>
    <t>53条有効期間末日</t>
    <rPh sb="2" eb="3">
      <t>ジョウ</t>
    </rPh>
    <rPh sb="3" eb="5">
      <t>ユウコウ</t>
    </rPh>
    <rPh sb="5" eb="7">
      <t>キカン</t>
    </rPh>
    <rPh sb="7" eb="8">
      <t>マツ</t>
    </rPh>
    <rPh sb="8" eb="9">
      <t>ビ</t>
    </rPh>
    <phoneticPr fontId="1"/>
  </si>
  <si>
    <t>←期間短縮、他県転入時注意</t>
    <rPh sb="1" eb="3">
      <t>キカン</t>
    </rPh>
    <rPh sb="3" eb="5">
      <t>タンシュク</t>
    </rPh>
    <rPh sb="6" eb="8">
      <t>タケン</t>
    </rPh>
    <rPh sb="8" eb="10">
      <t>テンニュウ</t>
    </rPh>
    <rPh sb="10" eb="11">
      <t>ジ</t>
    </rPh>
    <rPh sb="11" eb="13">
      <t>チュウイ</t>
    </rPh>
    <phoneticPr fontId="1"/>
  </si>
  <si>
    <t>添付書類</t>
    <rPh sb="0" eb="2">
      <t>テンプ</t>
    </rPh>
    <rPh sb="2" eb="4">
      <t>ショルイ</t>
    </rPh>
    <phoneticPr fontId="1"/>
  </si>
  <si>
    <t>非課税</t>
    <rPh sb="0" eb="3">
      <t>ヒカゼイ</t>
    </rPh>
    <phoneticPr fontId="1"/>
  </si>
  <si>
    <t>助成有効期間初日</t>
    <rPh sb="0" eb="2">
      <t>ジョセイ</t>
    </rPh>
    <rPh sb="2" eb="4">
      <t>ユウコウ</t>
    </rPh>
    <rPh sb="4" eb="6">
      <t>キカン</t>
    </rPh>
    <rPh sb="6" eb="8">
      <t>ショニチ</t>
    </rPh>
    <phoneticPr fontId="1"/>
  </si>
  <si>
    <t>障害区分</t>
    <rPh sb="0" eb="2">
      <t>ショウガイ</t>
    </rPh>
    <rPh sb="2" eb="4">
      <t>クブン</t>
    </rPh>
    <phoneticPr fontId="1"/>
  </si>
  <si>
    <t>外国人区分</t>
    <rPh sb="0" eb="2">
      <t>ガイコク</t>
    </rPh>
    <rPh sb="2" eb="3">
      <t>ジン</t>
    </rPh>
    <rPh sb="3" eb="5">
      <t>クブン</t>
    </rPh>
    <phoneticPr fontId="1"/>
  </si>
  <si>
    <t>整理番号</t>
    <rPh sb="0" eb="2">
      <t>セイリ</t>
    </rPh>
    <rPh sb="2" eb="4">
      <t>バンゴウ</t>
    </rPh>
    <phoneticPr fontId="1"/>
  </si>
  <si>
    <t>２３個人番号に係る世帯調査</t>
    <rPh sb="2" eb="4">
      <t>コジン</t>
    </rPh>
    <rPh sb="4" eb="6">
      <t>バンゴウ</t>
    </rPh>
    <rPh sb="7" eb="8">
      <t>カカ</t>
    </rPh>
    <rPh sb="9" eb="11">
      <t>セタイ</t>
    </rPh>
    <rPh sb="11" eb="13">
      <t>チョウサ</t>
    </rPh>
    <phoneticPr fontId="1"/>
  </si>
  <si>
    <t>その他（</t>
    <rPh sb="2" eb="3">
      <t>タ</t>
    </rPh>
    <phoneticPr fontId="1"/>
  </si>
  <si>
    <t>受診者が18歳以上の場合は記載不可</t>
    <rPh sb="0" eb="3">
      <t>ジュシンシャ</t>
    </rPh>
    <rPh sb="6" eb="9">
      <t>サイイジョウ</t>
    </rPh>
    <rPh sb="10" eb="12">
      <t>バアイ</t>
    </rPh>
    <rPh sb="13" eb="15">
      <t>キサイ</t>
    </rPh>
    <rPh sb="15" eb="17">
      <t>フカ</t>
    </rPh>
    <phoneticPr fontId="1"/>
  </si>
  <si>
    <t>※</t>
    <phoneticPr fontId="1"/>
  </si>
  <si>
    <t>保護者個人番号
（受診者が18歳未満の場合）</t>
    <rPh sb="0" eb="3">
      <t>ホゴシャ</t>
    </rPh>
    <rPh sb="3" eb="5">
      <t>コジン</t>
    </rPh>
    <rPh sb="5" eb="7">
      <t>バンゴウ</t>
    </rPh>
    <rPh sb="9" eb="12">
      <t>ジュシンシャ</t>
    </rPh>
    <rPh sb="15" eb="18">
      <t>サイミマン</t>
    </rPh>
    <rPh sb="19" eb="21">
      <t>バアイ</t>
    </rPh>
    <phoneticPr fontId="1"/>
  </si>
  <si>
    <t>(姓）　※上段フリガナは左詰めで記入してください。</t>
    <rPh sb="1" eb="2">
      <t>セイ</t>
    </rPh>
    <rPh sb="5" eb="7">
      <t>ジョウダン</t>
    </rPh>
    <rPh sb="12" eb="14">
      <t>ヒダリヅ</t>
    </rPh>
    <rPh sb="16" eb="18">
      <t>キニュウ</t>
    </rPh>
    <phoneticPr fontId="1"/>
  </si>
  <si>
    <t>(名）　※上段フリガナは左詰めで記入してください。</t>
    <rPh sb="1" eb="2">
      <t>ナ</t>
    </rPh>
    <rPh sb="5" eb="7">
      <t>ジョウダン</t>
    </rPh>
    <rPh sb="12" eb="14">
      <t>ヒダリヅ</t>
    </rPh>
    <rPh sb="16" eb="18">
      <t>キニュウ</t>
    </rPh>
    <phoneticPr fontId="1"/>
  </si>
  <si>
    <t>年　齢</t>
    <rPh sb="0" eb="1">
      <t>ネン</t>
    </rPh>
    <rPh sb="2" eb="3">
      <t>トシ</t>
    </rPh>
    <phoneticPr fontId="1"/>
  </si>
  <si>
    <t>ー</t>
    <phoneticPr fontId="1"/>
  </si>
  <si>
    <t>続　柄</t>
    <rPh sb="0" eb="1">
      <t>ゾク</t>
    </rPh>
    <rPh sb="2" eb="3">
      <t>エ</t>
    </rPh>
    <phoneticPr fontId="1"/>
  </si>
  <si>
    <t>）、</t>
    <phoneticPr fontId="1"/>
  </si>
  <si>
    <t>健保　　　（</t>
    <rPh sb="0" eb="2">
      <t>ケンポ</t>
    </rPh>
    <phoneticPr fontId="1"/>
  </si>
  <si>
    <t>船保（</t>
    <rPh sb="0" eb="1">
      <t>セン</t>
    </rPh>
    <rPh sb="1" eb="2">
      <t>ホ</t>
    </rPh>
    <phoneticPr fontId="1"/>
  </si>
  <si>
    <t>各種共済（</t>
    <rPh sb="0" eb="2">
      <t>カクシュ</t>
    </rPh>
    <rPh sb="2" eb="4">
      <t>キョウサイ</t>
    </rPh>
    <phoneticPr fontId="1"/>
  </si>
  <si>
    <t>、</t>
    <phoneticPr fontId="1"/>
  </si>
  <si>
    <t>生保（福祉事業署名：</t>
    <rPh sb="0" eb="2">
      <t>セイホ</t>
    </rPh>
    <rPh sb="3" eb="5">
      <t>フクシ</t>
    </rPh>
    <rPh sb="5" eb="7">
      <t>ジギョウ</t>
    </rPh>
    <rPh sb="7" eb="9">
      <t>ショメイ</t>
    </rPh>
    <phoneticPr fontId="1"/>
  </si>
  <si>
    <t>（所在地）　〒</t>
    <rPh sb="1" eb="4">
      <t>ショザイチ</t>
    </rPh>
    <phoneticPr fontId="1"/>
  </si>
  <si>
    <t>医療機関等</t>
    <rPh sb="0" eb="2">
      <t>イリョウ</t>
    </rPh>
    <rPh sb="2" eb="4">
      <t>キカン</t>
    </rPh>
    <rPh sb="4" eb="5">
      <t>トウ</t>
    </rPh>
    <phoneticPr fontId="1"/>
  </si>
  <si>
    <t>コード
は必ず
記入して
ください</t>
    <phoneticPr fontId="1"/>
  </si>
  <si>
    <t>〒</t>
    <phoneticPr fontId="1"/>
  </si>
  <si>
    <t>(東京都が記入しますので、空欄にしてください。)</t>
    <rPh sb="13" eb="15">
      <t>クウラン</t>
    </rPh>
    <phoneticPr fontId="1"/>
  </si>
  <si>
    <t>受診者(本人)の身元確認(受診者が18歳未満の場合は保護者の身元確認)</t>
    <phoneticPr fontId="1"/>
  </si>
  <si>
    <t>受診者(本人)の個人番号確認(受診者が18歳未満の場合は保護者の個人番号確認)</t>
    <phoneticPr fontId="1"/>
  </si>
  <si>
    <t>提出　　
診断書の</t>
    <rPh sb="5" eb="8">
      <t>シンダンショ</t>
    </rPh>
    <phoneticPr fontId="1"/>
  </si>
  <si>
    <t>高額治療継続者(重度かつ継続)(東京都)</t>
    <phoneticPr fontId="1"/>
  </si>
  <si>
    <t>所得区分（区市町村で必ずチェックしてください。）</t>
    <rPh sb="0" eb="2">
      <t>ショトク</t>
    </rPh>
    <rPh sb="2" eb="4">
      <t>クブン</t>
    </rPh>
    <rPh sb="5" eb="9">
      <t>クシチョウソン</t>
    </rPh>
    <rPh sb="10" eb="11">
      <t>カナラ</t>
    </rPh>
    <phoneticPr fontId="1"/>
  </si>
  <si>
    <t>※都９３</t>
    <rPh sb="1" eb="2">
      <t>ト</t>
    </rPh>
    <phoneticPr fontId="1"/>
  </si>
  <si>
    <t>←６に初日を記載</t>
    <phoneticPr fontId="1"/>
  </si>
  <si>
    <t>　再開　　←６に初日を記載</t>
    <rPh sb="1" eb="3">
      <t>サイカイ</t>
    </rPh>
    <phoneticPr fontId="1"/>
  </si>
  <si>
    <t xml:space="preserve">
２１　
２２</t>
    <phoneticPr fontId="1"/>
  </si>
  <si>
    <t>←１５に初日を記載</t>
    <phoneticPr fontId="1"/>
  </si>
  <si>
    <t>本人と
の関係</t>
    <rPh sb="0" eb="2">
      <t>ホンニン</t>
    </rPh>
    <rPh sb="5" eb="7">
      <t>カンケイ</t>
    </rPh>
    <phoneticPr fontId="1"/>
  </si>
  <si>
    <t>(姓）</t>
    <rPh sb="1" eb="2">
      <t>セイ</t>
    </rPh>
    <phoneticPr fontId="1"/>
  </si>
  <si>
    <t>（名）</t>
    <rPh sb="1" eb="2">
      <t>ナ</t>
    </rPh>
    <phoneticPr fontId="1"/>
  </si>
  <si>
    <t>１．自立１年</t>
    <phoneticPr fontId="1"/>
  </si>
  <si>
    <t>２．手帳１年</t>
    <phoneticPr fontId="1"/>
  </si>
  <si>
    <t>４．手帳１年（他県転入)</t>
    <phoneticPr fontId="1"/>
  </si>
  <si>
    <t>医師の診断書（意見書）</t>
  </si>
  <si>
    <t>生活保護</t>
    <phoneticPr fontId="1"/>
  </si>
  <si>
    <t>中間層Ⅰ</t>
    <phoneticPr fontId="1"/>
  </si>
  <si>
    <t>非該当</t>
  </si>
  <si>
    <t>低所得Ⅰ</t>
    <phoneticPr fontId="1"/>
  </si>
  <si>
    <t>中間層Ⅱ</t>
    <phoneticPr fontId="1"/>
  </si>
  <si>
    <t>個人番号に係る世帯調書</t>
  </si>
  <si>
    <t>生活保護受給世帯の証明書</t>
  </si>
  <si>
    <t>低所得Ⅱ</t>
    <phoneticPr fontId="1"/>
  </si>
  <si>
    <t>一定以上</t>
    <rPh sb="0" eb="2">
      <t>イッテイ</t>
    </rPh>
    <rPh sb="2" eb="4">
      <t>イジョウ</t>
    </rPh>
    <phoneticPr fontId="1"/>
  </si>
  <si>
    <t>区市町村税非課税証明書</t>
  </si>
  <si>
    <t>標準負担額減額認定書</t>
  </si>
  <si>
    <t>区市町村民税課税証明書</t>
  </si>
  <si>
    <t>その他収入等を証明する書類（</t>
    <phoneticPr fontId="1"/>
  </si>
  <si>
    <t>)</t>
    <phoneticPr fontId="1"/>
  </si>
  <si>
    <t>１．個人番号カード</t>
    <phoneticPr fontId="1"/>
  </si>
  <si>
    <t>２．運転免許証</t>
    <phoneticPr fontId="1"/>
  </si>
  <si>
    <t>３．運転経歴証明書</t>
    <phoneticPr fontId="1"/>
  </si>
  <si>
    <t>４．旅券</t>
    <phoneticPr fontId="1"/>
  </si>
  <si>
    <t>５．在留カード</t>
    <phoneticPr fontId="1"/>
  </si>
  <si>
    <t>６．その他(</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</si>
  <si>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</si>
  <si>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</si>
  <si>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</si>
  <si>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</si>
  <si>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A</t>
    <phoneticPr fontId="1"/>
  </si>
  <si>
    <t>D</t>
    <phoneticPr fontId="1"/>
  </si>
  <si>
    <t>B</t>
    <phoneticPr fontId="1"/>
  </si>
  <si>
    <t>E</t>
    <phoneticPr fontId="1"/>
  </si>
  <si>
    <t>C</t>
    <phoneticPr fontId="1"/>
  </si>
  <si>
    <t>F</t>
    <phoneticPr fontId="1"/>
  </si>
  <si>
    <t>２．自立１年（他県転入）</t>
    <phoneticPr fontId="1"/>
  </si>
  <si>
    <t>（日本産業規格A列４番）</t>
    <rPh sb="1" eb="3">
      <t>ニホン</t>
    </rPh>
    <rPh sb="3" eb="5">
      <t>サンギョウ</t>
    </rPh>
    <rPh sb="5" eb="7">
      <t>キカク</t>
    </rPh>
    <rPh sb="8" eb="9">
      <t>レツ</t>
    </rPh>
    <rPh sb="10" eb="11">
      <t>バン</t>
    </rPh>
    <phoneticPr fontId="1"/>
  </si>
  <si>
    <t>2/5</t>
    <phoneticPr fontId="1"/>
  </si>
  <si>
    <t>3/5</t>
    <phoneticPr fontId="1"/>
  </si>
  <si>
    <t>5/5</t>
    <phoneticPr fontId="1"/>
  </si>
  <si>
    <t>4/5</t>
    <phoneticPr fontId="1"/>
  </si>
  <si>
    <t>医療保険の資格情報が確認できる書類</t>
    <rPh sb="5" eb="7">
      <t>シカク</t>
    </rPh>
    <rPh sb="7" eb="9">
      <t>ジョウホウ</t>
    </rPh>
    <rPh sb="10" eb="12">
      <t>カクニン</t>
    </rPh>
    <rPh sb="15" eb="17">
      <t>ショルイ</t>
    </rPh>
    <phoneticPr fontId="1"/>
  </si>
  <si>
    <t>医療保険の番号</t>
    <rPh sb="5" eb="7">
      <t>バンゴウ</t>
    </rPh>
    <phoneticPr fontId="1"/>
  </si>
  <si>
    <t>区市町村国保</t>
    <rPh sb="0" eb="4">
      <t>クシチョウソン</t>
    </rPh>
    <rPh sb="4" eb="6">
      <t>コクホ</t>
    </rPh>
    <phoneticPr fontId="1"/>
  </si>
  <si>
    <t>＜ご注意＞　継続（更新）申請手続をされる方(診断書の提出が不要の方)並びに手帳の写しの添付により新規及び再開申請手続をされる方は、水色の申請書(第11号様式の２)になります。</t>
    <rPh sb="9" eb="11">
      <t>コウシン</t>
    </rPh>
    <rPh sb="34" eb="35">
      <t>ナラ</t>
    </rPh>
    <rPh sb="50" eb="51">
      <t>オヨ</t>
    </rPh>
    <rPh sb="52" eb="54">
      <t>サイカイ</t>
    </rPh>
    <phoneticPr fontId="1"/>
  </si>
  <si>
    <t>自立支援医療費受給者番号
（継続・再開・変更時記入）</t>
    <rPh sb="0" eb="2">
      <t>ジリツ</t>
    </rPh>
    <rPh sb="2" eb="4">
      <t>シエン</t>
    </rPh>
    <rPh sb="4" eb="7">
      <t>イリョウヒ</t>
    </rPh>
    <rPh sb="7" eb="10">
      <t>ジュキュウシャ</t>
    </rPh>
    <rPh sb="10" eb="12">
      <t>バンゴウ</t>
    </rPh>
    <rPh sb="14" eb="16">
      <t>ケイゾク</t>
    </rPh>
    <rPh sb="17" eb="19">
      <t>サイカイ</t>
    </rPh>
    <rPh sb="20" eb="22">
      <t>ヘンコウ</t>
    </rPh>
    <rPh sb="22" eb="23">
      <t>ジ</t>
    </rPh>
    <rPh sb="23" eb="25">
      <t>キニュウ</t>
    </rPh>
    <phoneticPr fontId="1"/>
  </si>
  <si>
    <t>←受診者(本人)と住所が同じ場合はこちらにチェックを入れるのみで可</t>
    <rPh sb="32" eb="33">
      <t>カ</t>
    </rPh>
    <phoneticPr fontId="1"/>
  </si>
  <si>
    <t>□</t>
  </si>
  <si>
    <t>□</t>
    <phoneticPr fontId="1"/>
  </si>
  <si>
    <t>■</t>
    <phoneticPr fontId="1"/>
  </si>
  <si>
    <r>
      <rPr>
        <sz val="18"/>
        <color theme="1"/>
        <rFont val="Meiryo UI"/>
        <family val="3"/>
        <charset val="128"/>
      </rPr>
      <t>保険者番号</t>
    </r>
    <r>
      <rPr>
        <sz val="14"/>
        <color theme="1"/>
        <rFont val="Meiryo UI"/>
        <family val="3"/>
        <charset val="128"/>
      </rPr>
      <t xml:space="preserve">
（右づめで記入してください）</t>
    </r>
    <rPh sb="0" eb="3">
      <t>ホケンシャ</t>
    </rPh>
    <rPh sb="3" eb="5">
      <t>バンゴウ</t>
    </rPh>
    <rPh sb="7" eb="8">
      <t>ミギ</t>
    </rPh>
    <rPh sb="11" eb="13">
      <t>キニュウ</t>
    </rPh>
    <phoneticPr fontId="1"/>
  </si>
  <si>
    <t>確認事項（区市町村で必ず添付書類にチェックを入れてください。）</t>
    <rPh sb="0" eb="2">
      <t>カクニン</t>
    </rPh>
    <rPh sb="2" eb="4">
      <t>ジコウ</t>
    </rPh>
    <rPh sb="5" eb="9">
      <t>クシチョウソン</t>
    </rPh>
    <rPh sb="10" eb="11">
      <t>カナラ</t>
    </rPh>
    <rPh sb="12" eb="14">
      <t>テンプ</t>
    </rPh>
    <rPh sb="14" eb="16">
      <t>ショルイ</t>
    </rPh>
    <rPh sb="22" eb="23">
      <t>イ</t>
    </rPh>
    <phoneticPr fontId="1"/>
  </si>
  <si>
    <t>受理地コード</t>
    <rPh sb="0" eb="2">
      <t>ジュリ</t>
    </rPh>
    <rPh sb="2" eb="3">
      <t>チ</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</si>
  <si>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</si>
  <si>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t>(R7.１)</t>
    <phoneticPr fontId="1"/>
  </si>
  <si>
    <r>
      <t>医療保険の記号
(</t>
    </r>
    <r>
      <rPr>
        <sz val="14"/>
        <color theme="1"/>
        <rFont val="Meiryo UI"/>
        <family val="3"/>
        <charset val="128"/>
      </rPr>
      <t>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</si>
  <si>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r>
      <rPr>
        <sz val="18"/>
        <color theme="1"/>
        <rFont val="Meiryo UI"/>
        <family val="3"/>
        <charset val="128"/>
      </rPr>
      <t>医療保険の記号</t>
    </r>
    <r>
      <rPr>
        <sz val="14"/>
        <color theme="1"/>
        <rFont val="Meiryo UI"/>
        <family val="3"/>
        <charset val="128"/>
      </rPr>
      <t xml:space="preserve">
(後期高齢者の方は未記入)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</si>
  <si>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t>組合国保</t>
    <rPh sb="2" eb="4">
      <t>コクホ</t>
    </rPh>
    <phoneticPr fontId="1"/>
  </si>
  <si>
    <t>組合国保（</t>
    <rPh sb="2" eb="4">
      <t>コクホ</t>
    </rPh>
    <phoneticPr fontId="1"/>
  </si>
  <si>
    <t>精神障害者
保健福祉手帳番号</t>
    <rPh sb="0" eb="2">
      <t>セイシン</t>
    </rPh>
    <rPh sb="2" eb="5">
      <t>ショウガイシャ</t>
    </rPh>
    <rPh sb="6" eb="8">
      <t>ホケン</t>
    </rPh>
    <rPh sb="8" eb="10">
      <t>フクシ</t>
    </rPh>
    <rPh sb="10" eb="12">
      <t>テチョウ</t>
    </rPh>
    <rPh sb="12" eb="14">
      <t>バンゴウ</t>
    </rPh>
    <phoneticPr fontId="1"/>
  </si>
  <si>
    <r>
      <t xml:space="preserve">自立支援医療費受給者番号
</t>
    </r>
    <r>
      <rPr>
        <sz val="14"/>
        <color theme="1"/>
        <rFont val="Meiryo UI"/>
        <family val="3"/>
        <charset val="128"/>
      </rPr>
      <t>（継続・再開・変更申請時記入）</t>
    </r>
    <rPh sb="0" eb="2">
      <t>ジリツ</t>
    </rPh>
    <rPh sb="2" eb="4">
      <t>シエン</t>
    </rPh>
    <rPh sb="4" eb="7">
      <t>イリョウヒ</t>
    </rPh>
    <rPh sb="7" eb="10">
      <t>ジュキュウシャ</t>
    </rPh>
    <rPh sb="10" eb="12">
      <t>バンゴウ</t>
    </rPh>
    <rPh sb="14" eb="16">
      <t>ケイゾク</t>
    </rPh>
    <rPh sb="17" eb="19">
      <t>サイカイ</t>
    </rPh>
    <rPh sb="20" eb="22">
      <t>ヘンコウ</t>
    </rPh>
    <rPh sb="22" eb="24">
      <t>シンセイ</t>
    </rPh>
    <rPh sb="24" eb="25">
      <t>ジ</t>
    </rPh>
    <rPh sb="25" eb="27">
      <t>キニュウ</t>
    </rPh>
    <phoneticPr fontId="1"/>
  </si>
  <si>
    <t>障害者の日常生活及び社会生活を総合的に支援するための法律第53条第1項
障害者の日常生活及び社会生活を総合的に支援するための法律第56条第1項
障害者の日常生活及び社会生活を総合的に支援するための法律施行細則第15条</t>
    <phoneticPr fontId="1"/>
  </si>
  <si>
    <t>の規定により、下記のとおり申請します（申請項目に〇印を付けてください）。</t>
    <rPh sb="19" eb="21">
      <t>シンセイ</t>
    </rPh>
    <rPh sb="21" eb="23">
      <t>コウモク</t>
    </rPh>
    <rPh sb="25" eb="26">
      <t>シルシ</t>
    </rPh>
    <rPh sb="27" eb="28">
      <t>ツ</t>
    </rPh>
    <phoneticPr fontId="1"/>
  </si>
  <si>
    <t>（注意）所有者本人宛に通知が送付されます。</t>
    <rPh sb="1" eb="3">
      <t>チュウイ</t>
    </rPh>
    <rPh sb="4" eb="6">
      <t>ショユウ</t>
    </rPh>
    <rPh sb="6" eb="7">
      <t>シャ</t>
    </rPh>
    <rPh sb="7" eb="9">
      <t>ホンニン</t>
    </rPh>
    <rPh sb="9" eb="10">
      <t>アテ</t>
    </rPh>
    <rPh sb="11" eb="13">
      <t>ツウチ</t>
    </rPh>
    <rPh sb="14" eb="16">
      <t>ソウフ</t>
    </rPh>
    <phoneticPr fontId="1"/>
  </si>
  <si>
    <t>（注意）「診断書の提出」および「自治体記入欄」は、控え等のシートに複写されませんので、お手数をおかけしますが、他の用紙へ直接ご記載頂きますようお願い申し上げます。</t>
    <rPh sb="1" eb="3">
      <t>チュウイ</t>
    </rPh>
    <rPh sb="5" eb="8">
      <t>シンダンショ</t>
    </rPh>
    <rPh sb="9" eb="11">
      <t>テイシュツ</t>
    </rPh>
    <rPh sb="16" eb="19">
      <t>ジチタイ</t>
    </rPh>
    <rPh sb="19" eb="21">
      <t>キニュウ</t>
    </rPh>
    <rPh sb="21" eb="22">
      <t>ラン</t>
    </rPh>
    <phoneticPr fontId="1"/>
  </si>
  <si>
    <t>※「確認事項」で「個人番号に係る世帯調書」を選択した場合は、こちらを〇で囲ってください</t>
    <rPh sb="2" eb="4">
      <t>カクニン</t>
    </rPh>
    <rPh sb="4" eb="6">
      <t>ジコウ</t>
    </rPh>
    <rPh sb="22" eb="24">
      <t>センタク</t>
    </rPh>
    <rPh sb="26" eb="28">
      <t>バアイ</t>
    </rPh>
    <rPh sb="36" eb="37">
      <t>カコ</t>
    </rPh>
    <phoneticPr fontId="1"/>
  </si>
  <si>
    <t>※区市町村で必ずチェックしてください。</t>
    <phoneticPr fontId="1"/>
  </si>
  <si>
    <t>※区市町村で必ず記入してください。</t>
    <rPh sb="8" eb="10">
      <t>キニュウ</t>
    </rPh>
    <phoneticPr fontId="1"/>
  </si>
  <si>
    <t>１７　　　　　　　　重度かつ継続</t>
    <phoneticPr fontId="1"/>
  </si>
  <si>
    <r>
      <rPr>
        <sz val="26"/>
        <color theme="1"/>
        <rFont val="Meiryo UI"/>
        <family val="3"/>
        <charset val="128"/>
      </rPr>
      <t>真正性確認</t>
    </r>
    <r>
      <rPr>
        <sz val="18"/>
        <color theme="1"/>
        <rFont val="Meiryo UI"/>
        <family val="3"/>
        <charset val="128"/>
      </rPr>
      <t xml:space="preserve">
</t>
    </r>
    <r>
      <rPr>
        <sz val="16"/>
        <color theme="1"/>
        <rFont val="Meiryo UI"/>
        <family val="3"/>
        <charset val="128"/>
      </rPr>
      <t>（受診者(本人)の個人番号確認(受診者が18歳未満の場合は保護者の個人番号確認)）</t>
    </r>
    <rPh sb="0" eb="2">
      <t>シンセイ</t>
    </rPh>
    <rPh sb="2" eb="3">
      <t>セイ</t>
    </rPh>
    <rPh sb="3" eb="5">
      <t>カクニン</t>
    </rPh>
    <phoneticPr fontId="1"/>
  </si>
  <si>
    <t>訪問看護ステーションの追加</t>
  </si>
  <si>
    <t>ア</t>
    <phoneticPr fontId="1"/>
  </si>
  <si>
    <t>東京都新宿区西新宿二丁目８番１号</t>
    <phoneticPr fontId="1"/>
  </si>
  <si>
    <t>777</t>
    <phoneticPr fontId="1"/>
  </si>
  <si>
    <t>8888</t>
    <phoneticPr fontId="1"/>
  </si>
  <si>
    <t>5．その他</t>
    <rPh sb="4" eb="5">
      <t>タ</t>
    </rPh>
    <phoneticPr fontId="1"/>
  </si>
  <si>
    <t>■</t>
  </si>
  <si>
    <r>
      <rPr>
        <sz val="20"/>
        <color theme="1"/>
        <rFont val="Meiryo UI"/>
        <family val="3"/>
        <charset val="128"/>
      </rPr>
      <t>医療保険の記号</t>
    </r>
    <r>
      <rPr>
        <sz val="14"/>
        <color theme="1"/>
        <rFont val="Meiryo UI"/>
        <family val="3"/>
        <charset val="128"/>
      </rPr>
      <t xml:space="preserve">
(後期高齢者の方は未記入)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</si>
  <si>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r>
      <rPr>
        <sz val="24"/>
        <color theme="1"/>
        <rFont val="Meiryo UI"/>
        <family val="3"/>
        <charset val="128"/>
      </rPr>
      <t>保険者番号</t>
    </r>
    <r>
      <rPr>
        <sz val="20"/>
        <color theme="1"/>
        <rFont val="Meiryo UI"/>
        <family val="3"/>
        <charset val="128"/>
      </rPr>
      <t xml:space="preserve">
（右づめで記入してください）</t>
    </r>
    <rPh sb="0" eb="3">
      <t>ホケンシャ</t>
    </rPh>
    <rPh sb="3" eb="5">
      <t>バンゴウ</t>
    </rPh>
    <rPh sb="7" eb="8">
      <t>ミギ</t>
    </rPh>
    <rPh sb="11" eb="13">
      <t>キニュウ</t>
    </rPh>
    <phoneticPr fontId="1"/>
  </si>
  <si>
    <t>5555</t>
    <phoneticPr fontId="1"/>
  </si>
  <si>
    <t>6666</t>
    <phoneticPr fontId="1"/>
  </si>
  <si>
    <r>
      <t>１６　所得区分（</t>
    </r>
    <r>
      <rPr>
        <b/>
        <sz val="24"/>
        <color theme="1"/>
        <rFont val="Meiryo UI"/>
        <family val="3"/>
        <charset val="128"/>
      </rPr>
      <t>区市町村で必ずチェックしてください</t>
    </r>
    <r>
      <rPr>
        <sz val="24"/>
        <color theme="1"/>
        <rFont val="Meiryo UI"/>
        <family val="3"/>
        <charset val="128"/>
      </rPr>
      <t>。）</t>
    </r>
    <rPh sb="3" eb="5">
      <t>ショトク</t>
    </rPh>
    <rPh sb="5" eb="7">
      <t>クブン</t>
    </rPh>
    <rPh sb="8" eb="12">
      <t>クシチョウソン</t>
    </rPh>
    <rPh sb="13" eb="14">
      <t>カナラ</t>
    </rPh>
    <phoneticPr fontId="1"/>
  </si>
  <si>
    <t>（所在地）〒</t>
    <rPh sb="1" eb="4">
      <t>ショザイチ</t>
    </rPh>
    <phoneticPr fontId="1"/>
  </si>
  <si>
    <t>エ</t>
    <phoneticPr fontId="1"/>
  </si>
  <si>
    <t>障害者施策推進部</t>
    <phoneticPr fontId="1"/>
  </si>
  <si>
    <t>555</t>
    <phoneticPr fontId="1"/>
  </si>
  <si>
    <t>333</t>
    <phoneticPr fontId="1"/>
  </si>
  <si>
    <t>4444</t>
    <phoneticPr fontId="1"/>
  </si>
  <si>
    <t>ケ</t>
    <phoneticPr fontId="1"/>
  </si>
  <si>
    <t>サ</t>
    <phoneticPr fontId="1"/>
  </si>
  <si>
    <t>精神保健医療課</t>
    <phoneticPr fontId="1"/>
  </si>
  <si>
    <t>福祉局/障害者施策推進部/精神保健医療課/生活支援担当</t>
    <phoneticPr fontId="1"/>
  </si>
  <si>
    <t>９９９９９９９</t>
    <phoneticPr fontId="1"/>
  </si>
  <si>
    <t>８８８８８８</t>
    <phoneticPr fontId="1"/>
  </si>
  <si>
    <t>444</t>
    <phoneticPr fontId="1"/>
  </si>
  <si>
    <t>東京都 福祉局 障害者施策推進部 精神保健医療課</t>
    <phoneticPr fontId="1"/>
  </si>
  <si>
    <t>3333</t>
    <phoneticPr fontId="1"/>
  </si>
  <si>
    <t>2222</t>
    <phoneticPr fontId="1"/>
  </si>
  <si>
    <t>888</t>
    <phoneticPr fontId="1"/>
  </si>
  <si>
    <t>親</t>
    <rPh sb="0" eb="1">
      <t>オヤ</t>
    </rPh>
    <phoneticPr fontId="1"/>
  </si>
  <si>
    <t>999</t>
    <phoneticPr fontId="1"/>
  </si>
  <si>
    <t>9999</t>
    <phoneticPr fontId="1"/>
  </si>
  <si>
    <t>222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</si>
</sst>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9"/>
      <color theme="1"/>
      <name val="Meiryo UI"/>
      <family val="3"/>
      <charset val="128"/>
    </font>
    <font>
      <b/>
      <sz val="11"/>
      <color theme="1"/>
      <name val="Meiryo UI"/>
      <family val="3"/>
      <charset val="128"/>
    </font>
    <font>
      <b/>
      <sz val="12"/>
      <color theme="1"/>
      <name val="Meiryo UI"/>
      <family val="3"/>
      <charset val="128"/>
    </font>
    <font>
      <b/>
      <sz val="14"/>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b/>
      <sz val="16"/>
      <color theme="1"/>
      <name val="Meiryo UI"/>
      <family val="3"/>
      <charset val="128"/>
    </font>
    <font>
      <b/>
      <sz val="18"/>
      <color theme="1"/>
      <name val="Meiryo UI"/>
      <family val="3"/>
      <charset val="128"/>
    </font>
    <font>
      <sz val="22"/>
      <color theme="1"/>
      <name val="Meiryo UI"/>
      <family val="3"/>
      <charset val="128"/>
    </font>
    <font>
      <b/>
      <sz val="22"/>
      <color theme="1"/>
      <name val="Meiryo UI"/>
      <family val="3"/>
      <charset val="128"/>
    </font>
    <font>
      <b/>
      <sz val="24"/>
      <color theme="1"/>
      <name val="Meiryo UI"/>
      <family val="3"/>
      <charset val="128"/>
    </font>
    <font>
      <sz val="24"/>
      <color theme="1"/>
      <name val="Meiryo UI"/>
      <family val="3"/>
      <charset val="128"/>
    </font>
    <font>
      <b/>
      <sz val="22"/>
      <name val="Meiryo UI"/>
      <family val="3"/>
      <charset val="128"/>
    </font>
    <font>
      <b/>
      <sz val="20"/>
      <color theme="1"/>
      <name val="Meiryo UI"/>
      <family val="3"/>
      <charset val="128"/>
    </font>
    <font>
      <b/>
      <sz val="20"/>
      <color theme="1"/>
      <name val="Yu Gothic"/>
      <family val="3"/>
      <charset val="128"/>
      <scheme val="minor"/>
    </font>
    <font>
      <sz val="28"/>
      <color theme="1"/>
      <name val="Meiryo UI"/>
      <family val="3"/>
      <charset val="128"/>
    </font>
    <font>
      <sz val="18"/>
      <name val="Meiryo UI"/>
      <family val="3"/>
      <charset val="128"/>
    </font>
    <font>
      <sz val="16"/>
      <name val="Meiryo UI"/>
      <family val="3"/>
      <charset val="128"/>
    </font>
    <font>
      <sz val="20"/>
      <name val="Meiryo UI"/>
      <family val="3"/>
      <charset val="128"/>
    </font>
    <font>
      <sz val="22"/>
      <name val="Meiryo UI"/>
      <family val="3"/>
      <charset val="128"/>
    </font>
    <font>
      <b/>
      <sz val="26"/>
      <color theme="1"/>
      <name val="Meiryo UI"/>
      <family val="3"/>
      <charset val="128"/>
    </font>
    <font>
      <sz val="26"/>
      <color theme="1"/>
      <name val="Meiryo UI"/>
      <family val="3"/>
      <charset val="128"/>
    </font>
    <font>
      <b/>
      <sz val="36"/>
      <color theme="1"/>
      <name val="Meiryo UI"/>
      <family val="3"/>
      <charset val="128"/>
    </font>
    <font>
      <sz val="36"/>
      <color theme="1"/>
      <name val="Meiryo UI"/>
      <family val="3"/>
      <charset val="128"/>
    </font>
    <font>
      <b/>
      <sz val="28"/>
      <color theme="1"/>
      <name val="Meiryo UI"/>
      <family val="3"/>
      <charset val="128"/>
    </font>
    <font>
      <sz val="26"/>
      <name val="Meiryo UI"/>
      <family val="3"/>
      <charset val="128"/>
    </font>
    <font>
      <sz val="28"/>
      <name val="Meiryo UI"/>
      <family val="3"/>
      <charset val="128"/>
    </font>
    <font>
      <sz val="36"/>
      <name val="Meiryo UI"/>
      <family val="3"/>
      <charset val="128"/>
    </font>
    <font>
      <i/>
      <sz val="22"/>
      <color theme="1"/>
      <name val="Meiryo UI"/>
      <family val="3"/>
      <charset val="128"/>
    </font>
    <font>
      <b/>
      <sz val="30"/>
      <color theme="1"/>
      <name val="Meiryo UI"/>
      <family val="3"/>
      <charset val="128"/>
    </font>
    <font>
      <b/>
      <sz val="32"/>
      <color theme="1"/>
      <name val="Meiryo UI"/>
      <family val="3"/>
      <charset val="128"/>
    </font>
    <font>
      <sz val="30"/>
      <color theme="1"/>
      <name val="Meiryo UI"/>
      <family val="3"/>
      <charset val="128"/>
    </font>
    <font>
      <b/>
      <sz val="28"/>
      <color rgb="FFFF0000"/>
      <name val="Meiryo UI"/>
      <family val="3"/>
      <charset val="128"/>
    </font>
  </fonts>
  <fills count="3">
    <fill>
      <patternFill patternType="none"/>
    </fill>
    <fill>
      <patternFill patternType="gray125"/>
    </fill>
    <fill>
      <patternFill patternType="solid">
        <fgColor theme="1"/>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top style="dashed">
        <color auto="1"/>
      </top>
      <bottom style="dashed">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thick">
        <color indexed="64"/>
      </top>
      <bottom style="thick">
        <color indexed="64"/>
      </bottom>
      <diagonal/>
    </border>
    <border>
      <left style="thin">
        <color indexed="64"/>
      </left>
      <right/>
      <top style="medium">
        <color indexed="64"/>
      </top>
      <bottom style="thin">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diagonal/>
    </border>
    <border>
      <left style="thick">
        <color indexed="64"/>
      </left>
      <right/>
      <top/>
      <bottom style="thin">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bottom/>
      <diagonal/>
    </border>
    <border>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852">
    <xf numFmtId="0" fontId="0" fillId="0" borderId="0" xfId="0"/>
    <xf numFmtId="49" fontId="0" fillId="0" borderId="0" xfId="0" applyNumberFormat="1"/>
    <xf numFmtId="0" fontId="2" fillId="0" borderId="0" xfId="0" applyFont="1"/>
    <xf numFmtId="0" fontId="4" fillId="0" borderId="0" xfId="0" applyFont="1" applyAlignment="1">
      <alignment wrapText="1"/>
    </xf>
    <xf numFmtId="0" fontId="2" fillId="0" borderId="0" xfId="0" applyFont="1" applyAlignment="1">
      <alignment vertical="center"/>
    </xf>
    <xf numFmtId="0" fontId="2" fillId="0" borderId="0" xfId="0" applyFont="1" applyAlignment="1">
      <alignment horizontal="right"/>
    </xf>
    <xf numFmtId="0" fontId="6" fillId="0" borderId="0" xfId="0" applyFont="1"/>
    <xf numFmtId="0" fontId="3" fillId="0" borderId="0" xfId="0" applyFont="1"/>
    <xf numFmtId="0" fontId="7" fillId="0" borderId="0" xfId="0" applyFont="1" applyAlignment="1">
      <alignment vertical="center"/>
    </xf>
    <xf numFmtId="0" fontId="2" fillId="0" borderId="13" xfId="0" applyFont="1" applyBorder="1"/>
    <xf numFmtId="0" fontId="4" fillId="0" borderId="10" xfId="0" applyFont="1" applyBorder="1" applyAlignment="1">
      <alignment wrapText="1"/>
    </xf>
    <xf numFmtId="0" fontId="2" fillId="0" borderId="10" xfId="0" applyFont="1" applyBorder="1"/>
    <xf numFmtId="0" fontId="2" fillId="0" borderId="12" xfId="0" applyFont="1" applyBorder="1"/>
    <xf numFmtId="0" fontId="2" fillId="0" borderId="37" xfId="0" applyFont="1" applyBorder="1"/>
    <xf numFmtId="0" fontId="5" fillId="0" borderId="15" xfId="0" applyFont="1" applyBorder="1"/>
    <xf numFmtId="0" fontId="2" fillId="0" borderId="15" xfId="0" applyFont="1" applyBorder="1"/>
    <xf numFmtId="0" fontId="2" fillId="0" borderId="16" xfId="0" applyFont="1" applyBorder="1"/>
    <xf numFmtId="0" fontId="2" fillId="0" borderId="39" xfId="0" applyFont="1" applyBorder="1"/>
    <xf numFmtId="0" fontId="2" fillId="0" borderId="40" xfId="0" applyFont="1" applyBorder="1"/>
    <xf numFmtId="0" fontId="7" fillId="0" borderId="0" xfId="0" applyFont="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11" fillId="0" borderId="0" xfId="0" applyFont="1" applyAlignment="1">
      <alignment horizontal="left" vertical="center"/>
    </xf>
    <xf numFmtId="0" fontId="2" fillId="0" borderId="0" xfId="0" applyFont="1" applyAlignment="1" applyProtection="1">
      <alignment horizontal="center"/>
      <protection locked="0"/>
    </xf>
    <xf numFmtId="0" fontId="11" fillId="0" borderId="0" xfId="0" applyFont="1"/>
    <xf numFmtId="0" fontId="12" fillId="0" borderId="15" xfId="0" applyFont="1" applyBorder="1" applyAlignment="1">
      <alignment vertical="center"/>
    </xf>
    <xf numFmtId="0" fontId="12" fillId="0" borderId="0" xfId="0" applyFont="1" applyAlignment="1">
      <alignment vertical="center"/>
    </xf>
    <xf numFmtId="0" fontId="2" fillId="0" borderId="0" xfId="0" applyFont="1" applyAlignment="1">
      <alignment horizontal="center"/>
    </xf>
    <xf numFmtId="0" fontId="3" fillId="0" borderId="0" xfId="0" applyFont="1" applyAlignment="1">
      <alignment horizontal="center" vertical="center"/>
    </xf>
    <xf numFmtId="0" fontId="10" fillId="0" borderId="9" xfId="0" applyFont="1" applyBorder="1" applyAlignment="1">
      <alignment horizontal="center" vertical="center"/>
    </xf>
    <xf numFmtId="0" fontId="11" fillId="0" borderId="0" xfId="0" applyFont="1" applyAlignment="1">
      <alignment vertical="center"/>
    </xf>
    <xf numFmtId="0" fontId="3" fillId="0" borderId="0" xfId="0" applyFont="1" applyAlignment="1">
      <alignment vertical="center"/>
    </xf>
    <xf numFmtId="0" fontId="10" fillId="0" borderId="1" xfId="0" applyFont="1" applyBorder="1" applyAlignment="1">
      <alignment horizontal="center" vertical="center"/>
    </xf>
    <xf numFmtId="0" fontId="4" fillId="0" borderId="0" xfId="0" applyFont="1"/>
    <xf numFmtId="0" fontId="5" fillId="0" borderId="0" xfId="0" applyFont="1"/>
    <xf numFmtId="0" fontId="14" fillId="0" borderId="0" xfId="0" applyFont="1"/>
    <xf numFmtId="0" fontId="6" fillId="0" borderId="0" xfId="0" applyFont="1" applyAlignment="1">
      <alignment vertical="center" textRotation="255"/>
    </xf>
    <xf numFmtId="0" fontId="8" fillId="0" borderId="0" xfId="0" applyFont="1" applyAlignment="1">
      <alignment vertical="center" textRotation="255"/>
    </xf>
    <xf numFmtId="0" fontId="2" fillId="0" borderId="0" xfId="0" applyFont="1" applyAlignment="1">
      <alignment vertical="top"/>
    </xf>
    <xf numFmtId="0" fontId="3" fillId="0" borderId="0" xfId="0" applyFont="1" applyAlignment="1">
      <alignment vertical="center" textRotation="255"/>
    </xf>
    <xf numFmtId="0" fontId="5" fillId="0" borderId="0" xfId="0" applyFont="1" applyAlignment="1">
      <alignment vertical="center" wrapText="1"/>
    </xf>
    <xf numFmtId="0" fontId="2" fillId="0" borderId="26" xfId="0" applyFont="1" applyBorder="1"/>
    <xf numFmtId="0" fontId="7" fillId="0" borderId="0" xfId="0" applyFont="1"/>
    <xf numFmtId="0" fontId="19" fillId="0" borderId="6" xfId="0" applyFont="1" applyBorder="1" applyAlignment="1">
      <alignment horizontal="center" vertical="center"/>
    </xf>
    <xf numFmtId="0" fontId="16" fillId="0" borderId="0" xfId="0" applyFont="1"/>
    <xf numFmtId="0" fontId="5" fillId="0" borderId="68" xfId="0" applyFont="1" applyBorder="1" applyAlignment="1">
      <alignment vertical="center"/>
    </xf>
    <xf numFmtId="0" fontId="5" fillId="0" borderId="77" xfId="0" applyFont="1" applyBorder="1" applyAlignment="1">
      <alignment horizontal="left" vertical="center"/>
    </xf>
    <xf numFmtId="0" fontId="5" fillId="0" borderId="0" xfId="0" applyFont="1" applyAlignment="1">
      <alignment horizontal="right"/>
    </xf>
    <xf numFmtId="0" fontId="16" fillId="0" borderId="1" xfId="0" applyFont="1" applyBorder="1" applyAlignment="1">
      <alignment horizontal="center" vertical="center"/>
    </xf>
    <xf numFmtId="0" fontId="15" fillId="0" borderId="28" xfId="0"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22" fillId="0" borderId="0" xfId="0" applyFont="1" applyAlignment="1">
      <alignment horizontal="center" vertical="center"/>
    </xf>
    <xf numFmtId="0" fontId="12" fillId="0" borderId="0" xfId="0" applyFont="1" applyAlignment="1">
      <alignment horizontal="right"/>
    </xf>
    <xf numFmtId="0" fontId="13" fillId="0" borderId="0" xfId="0" applyFont="1" applyAlignment="1">
      <alignment horizontal="right"/>
    </xf>
    <xf numFmtId="0" fontId="16" fillId="0" borderId="0" xfId="0" applyFont="1" applyAlignment="1">
      <alignment horizontal="right"/>
    </xf>
    <xf numFmtId="0" fontId="12" fillId="0" borderId="0" xfId="0" applyFont="1"/>
    <xf numFmtId="0" fontId="5" fillId="0" borderId="1" xfId="0" applyFont="1" applyBorder="1" applyAlignment="1">
      <alignment horizontal="center" vertical="center"/>
    </xf>
    <xf numFmtId="0" fontId="12" fillId="0" borderId="6" xfId="0" applyFont="1" applyBorder="1" applyAlignment="1">
      <alignment horizontal="center" vertical="center"/>
    </xf>
    <xf numFmtId="0" fontId="15" fillId="0" borderId="0" xfId="0" applyFont="1" applyAlignment="1">
      <alignment vertical="center"/>
    </xf>
    <xf numFmtId="0" fontId="15" fillId="0" borderId="6" xfId="0" applyFont="1" applyBorder="1" applyAlignment="1">
      <alignment vertical="center"/>
    </xf>
    <xf numFmtId="56" fontId="12" fillId="0" borderId="0" xfId="0" quotePrefix="1" applyNumberFormat="1" applyFont="1"/>
    <xf numFmtId="0" fontId="15" fillId="0" borderId="0" xfId="0" applyFont="1"/>
    <xf numFmtId="0" fontId="15" fillId="0" borderId="86" xfId="0" applyFont="1" applyBorder="1" applyAlignment="1">
      <alignment horizontal="center" vertical="center"/>
    </xf>
    <xf numFmtId="0" fontId="14" fillId="0" borderId="0" xfId="0" applyFont="1" applyAlignment="1">
      <alignment vertical="center" textRotation="255"/>
    </xf>
    <xf numFmtId="0" fontId="12" fillId="0" borderId="68" xfId="0" applyFont="1" applyBorder="1" applyAlignment="1">
      <alignment vertical="center"/>
    </xf>
    <xf numFmtId="0" fontId="5" fillId="0" borderId="6" xfId="0" applyFont="1" applyBorder="1" applyAlignment="1">
      <alignment horizontal="center" vertical="center"/>
    </xf>
    <xf numFmtId="0" fontId="14" fillId="0" borderId="25" xfId="0" applyFont="1" applyBorder="1" applyAlignment="1">
      <alignment horizontal="center" vertical="center"/>
    </xf>
    <xf numFmtId="0" fontId="15" fillId="0" borderId="25" xfId="0" applyFont="1" applyBorder="1" applyAlignment="1">
      <alignment horizontal="center" vertical="center"/>
    </xf>
    <xf numFmtId="0" fontId="14" fillId="0" borderId="28" xfId="0" applyFont="1" applyBorder="1" applyAlignment="1">
      <alignment horizontal="center" vertical="center"/>
    </xf>
    <xf numFmtId="0" fontId="12" fillId="0" borderId="26" xfId="0" applyFont="1" applyBorder="1"/>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16" fillId="0" borderId="0" xfId="0" applyFont="1" applyAlignment="1">
      <alignment vertical="center"/>
    </xf>
    <xf numFmtId="0" fontId="24" fillId="0" borderId="0" xfId="0" applyFont="1" applyAlignment="1">
      <alignment vertical="center"/>
    </xf>
    <xf numFmtId="0" fontId="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7" fillId="0" borderId="0" xfId="0" applyFont="1" applyAlignment="1">
      <alignment vertical="center"/>
    </xf>
    <xf numFmtId="0" fontId="24" fillId="0" borderId="0" xfId="0" applyFont="1" applyAlignment="1">
      <alignment vertical="center" wrapText="1"/>
    </xf>
    <xf numFmtId="0" fontId="13" fillId="0" borderId="0" xfId="0" applyFont="1"/>
    <xf numFmtId="0" fontId="21" fillId="0" borderId="0" xfId="0" applyFont="1" applyAlignment="1">
      <alignment horizontal="right" vertical="center"/>
    </xf>
    <xf numFmtId="0" fontId="21" fillId="0" borderId="0" xfId="0" applyFont="1" applyAlignment="1">
      <alignment horizontal="center" vertical="center"/>
    </xf>
    <xf numFmtId="0" fontId="5" fillId="0" borderId="1" xfId="0" applyFont="1" applyBorder="1" applyAlignment="1">
      <alignment horizontal="center" vertical="center" wrapText="1"/>
    </xf>
    <xf numFmtId="0" fontId="21" fillId="0" borderId="1" xfId="0" applyFont="1" applyBorder="1" applyAlignment="1">
      <alignment horizontal="center" vertical="center"/>
    </xf>
    <xf numFmtId="0" fontId="4" fillId="0" borderId="0" xfId="0" applyFont="1" applyAlignment="1">
      <alignment vertical="top"/>
    </xf>
    <xf numFmtId="0" fontId="12" fillId="0" borderId="78" xfId="0" applyFont="1" applyBorder="1" applyAlignment="1">
      <alignment horizontal="right" vertical="center"/>
    </xf>
    <xf numFmtId="0" fontId="12" fillId="0" borderId="81" xfId="0" applyFont="1" applyBorder="1" applyAlignment="1">
      <alignment horizontal="right" vertical="center"/>
    </xf>
    <xf numFmtId="0" fontId="11" fillId="0" borderId="0" xfId="0" applyFont="1" applyAlignment="1">
      <alignment vertical="top"/>
    </xf>
    <xf numFmtId="0" fontId="2" fillId="0" borderId="6" xfId="0" applyFont="1" applyBorder="1"/>
    <xf numFmtId="0" fontId="21" fillId="0" borderId="0" xfId="0" applyFont="1"/>
    <xf numFmtId="0" fontId="11" fillId="0" borderId="33" xfId="0" applyFont="1" applyBorder="1"/>
    <xf numFmtId="0" fontId="10" fillId="0" borderId="34" xfId="0" applyFont="1" applyBorder="1"/>
    <xf numFmtId="0" fontId="19" fillId="0" borderId="0" xfId="0" applyFont="1"/>
    <xf numFmtId="0" fontId="31" fillId="0" borderId="86" xfId="0" applyFont="1" applyBorder="1" applyAlignment="1">
      <alignment horizontal="center" vertical="center"/>
    </xf>
    <xf numFmtId="0" fontId="31" fillId="0" borderId="87" xfId="0" applyFont="1" applyBorder="1" applyAlignment="1">
      <alignment horizontal="center" vertical="center"/>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21" fillId="0" borderId="0" xfId="0" applyFont="1" applyAlignment="1">
      <alignment vertical="top"/>
    </xf>
    <xf numFmtId="0" fontId="21" fillId="0" borderId="85" xfId="0" applyFont="1" applyBorder="1" applyAlignment="1">
      <alignment horizontal="center" vertical="center"/>
    </xf>
    <xf numFmtId="0" fontId="21" fillId="0" borderId="88" xfId="0" applyFont="1" applyBorder="1" applyAlignment="1">
      <alignment horizontal="center" vertical="center"/>
    </xf>
    <xf numFmtId="0" fontId="30" fillId="0" borderId="38" xfId="0" applyFont="1" applyBorder="1"/>
    <xf numFmtId="0" fontId="28" fillId="0" borderId="0" xfId="0" applyFont="1"/>
    <xf numFmtId="0" fontId="23" fillId="0" borderId="1" xfId="0" applyFont="1" applyBorder="1" applyAlignment="1">
      <alignment wrapText="1"/>
    </xf>
    <xf numFmtId="0" fontId="23" fillId="0" borderId="1" xfId="0" applyFont="1" applyBorder="1"/>
    <xf numFmtId="0" fontId="30" fillId="0" borderId="0" xfId="0" applyFont="1"/>
    <xf numFmtId="0" fontId="16" fillId="0" borderId="6" xfId="0" applyFont="1" applyBorder="1" applyAlignment="1">
      <alignment horizontal="left" vertical="center"/>
    </xf>
    <xf numFmtId="0" fontId="17" fillId="0" borderId="7" xfId="0" applyFont="1" applyBorder="1" applyAlignment="1">
      <alignment horizontal="right" vertical="center"/>
    </xf>
    <xf numFmtId="0" fontId="17" fillId="0" borderId="28" xfId="0" applyFont="1" applyBorder="1" applyAlignment="1">
      <alignment horizontal="right" vertical="center"/>
    </xf>
    <xf numFmtId="0" fontId="17" fillId="0" borderId="24" xfId="0" applyFont="1" applyBorder="1" applyAlignment="1">
      <alignment horizontal="right" vertical="center"/>
    </xf>
    <xf numFmtId="0" fontId="17" fillId="0" borderId="1" xfId="0" applyFont="1" applyBorder="1" applyAlignment="1">
      <alignment horizontal="center" vertical="center"/>
    </xf>
    <xf numFmtId="0" fontId="17" fillId="0" borderId="6" xfId="0" applyFont="1" applyBorder="1" applyAlignment="1">
      <alignment horizontal="left" vertical="center"/>
    </xf>
    <xf numFmtId="0" fontId="29" fillId="0" borderId="0" xfId="0" applyFont="1"/>
    <xf numFmtId="0" fontId="19" fillId="0" borderId="6" xfId="0" applyFont="1" applyBorder="1" applyAlignment="1">
      <alignment horizontal="left" vertical="center"/>
    </xf>
    <xf numFmtId="0" fontId="17" fillId="0" borderId="0" xfId="0" applyFont="1" applyAlignment="1">
      <alignment vertical="center"/>
    </xf>
    <xf numFmtId="0" fontId="29" fillId="0" borderId="78" xfId="0" applyFont="1" applyBorder="1" applyAlignment="1">
      <alignment horizontal="right" vertical="center"/>
    </xf>
    <xf numFmtId="0" fontId="29" fillId="0" borderId="81" xfId="0" applyFont="1" applyBorder="1" applyAlignment="1">
      <alignment horizontal="right" vertical="center"/>
    </xf>
    <xf numFmtId="0" fontId="17" fillId="0" borderId="1" xfId="0" applyFont="1" applyBorder="1" applyAlignment="1">
      <alignment vertical="center" textRotation="255"/>
    </xf>
    <xf numFmtId="0" fontId="16" fillId="0" borderId="4" xfId="0" applyFont="1" applyBorder="1" applyAlignment="1">
      <alignment vertical="center"/>
    </xf>
    <xf numFmtId="0" fontId="17" fillId="0" borderId="0" xfId="0" applyFont="1" applyAlignment="1">
      <alignment vertical="center" textRotation="255"/>
    </xf>
    <xf numFmtId="0" fontId="16" fillId="0" borderId="0" xfId="0" applyFont="1" applyAlignment="1">
      <alignment vertical="center" wrapText="1"/>
    </xf>
    <xf numFmtId="0" fontId="31" fillId="0" borderId="1" xfId="0" applyFont="1" applyBorder="1" applyAlignment="1">
      <alignment horizontal="center" vertical="center"/>
    </xf>
    <xf numFmtId="0" fontId="16" fillId="0" borderId="26" xfId="0" applyFont="1" applyBorder="1" applyAlignment="1">
      <alignment horizontal="left" vertical="center"/>
    </xf>
    <xf numFmtId="0" fontId="18" fillId="0" borderId="6" xfId="0" applyFont="1" applyBorder="1" applyAlignment="1">
      <alignment horizontal="left" vertical="center"/>
    </xf>
    <xf numFmtId="0" fontId="16" fillId="0" borderId="6" xfId="0" applyFont="1" applyBorder="1" applyAlignment="1">
      <alignment horizontal="left"/>
    </xf>
    <xf numFmtId="0" fontId="16" fillId="0" borderId="6" xfId="0" applyFont="1" applyBorder="1"/>
    <xf numFmtId="0" fontId="17" fillId="0" borderId="6" xfId="0" applyFont="1" applyBorder="1" applyAlignment="1">
      <alignment vertical="center"/>
    </xf>
    <xf numFmtId="0" fontId="18" fillId="0" borderId="6" xfId="0" applyFont="1" applyBorder="1" applyAlignment="1">
      <alignment vertical="center"/>
    </xf>
    <xf numFmtId="0" fontId="28" fillId="0" borderId="7" xfId="0" applyFont="1" applyBorder="1" applyAlignment="1" applyProtection="1">
      <alignment horizontal="right" vertical="center"/>
      <protection locked="0"/>
    </xf>
    <xf numFmtId="0" fontId="28" fillId="0" borderId="28" xfId="0" applyFont="1" applyBorder="1" applyAlignment="1" applyProtection="1">
      <alignment horizontal="right" vertical="center"/>
      <protection locked="0"/>
    </xf>
    <xf numFmtId="0" fontId="28" fillId="0" borderId="24" xfId="0" applyFont="1" applyBorder="1" applyAlignment="1" applyProtection="1">
      <alignment horizontal="right" vertical="center"/>
      <protection locked="0"/>
    </xf>
    <xf numFmtId="0" fontId="28" fillId="0" borderId="6" xfId="0" applyFont="1" applyBorder="1" applyAlignment="1" applyProtection="1">
      <alignment horizontal="right" vertical="center"/>
      <protection locked="0"/>
    </xf>
    <xf numFmtId="0" fontId="36" fillId="0" borderId="6" xfId="0" applyFont="1" applyBorder="1" applyAlignment="1">
      <alignment horizontal="right" vertical="center"/>
    </xf>
    <xf numFmtId="0" fontId="36" fillId="0" borderId="25" xfId="0" applyFont="1" applyBorder="1" applyAlignment="1">
      <alignment horizontal="right" vertical="center"/>
    </xf>
    <xf numFmtId="0" fontId="16" fillId="0" borderId="27" xfId="0" applyFont="1" applyBorder="1" applyAlignment="1">
      <alignment vertical="center"/>
    </xf>
    <xf numFmtId="0" fontId="16" fillId="0" borderId="25" xfId="0" applyFont="1" applyBorder="1" applyAlignment="1">
      <alignment vertical="center"/>
    </xf>
    <xf numFmtId="0" fontId="17" fillId="0" borderId="25" xfId="0" applyFont="1" applyBorder="1" applyAlignment="1">
      <alignment vertical="center"/>
    </xf>
    <xf numFmtId="0" fontId="18" fillId="0" borderId="7" xfId="0" applyFont="1" applyBorder="1" applyAlignment="1">
      <alignment horizontal="right" vertical="center"/>
    </xf>
    <xf numFmtId="0" fontId="18" fillId="0" borderId="6" xfId="0" applyFont="1" applyBorder="1" applyAlignment="1">
      <alignment horizontal="right" vertical="center"/>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19" fillId="0" borderId="25" xfId="0" applyFont="1" applyBorder="1" applyAlignment="1">
      <alignment vertical="center"/>
    </xf>
    <xf numFmtId="0" fontId="18" fillId="0" borderId="25" xfId="0" applyFont="1" applyBorder="1" applyAlignment="1">
      <alignment vertical="center"/>
    </xf>
    <xf numFmtId="0" fontId="19" fillId="0" borderId="26" xfId="0" applyFont="1" applyBorder="1" applyAlignment="1">
      <alignment horizontal="left" vertical="center"/>
    </xf>
    <xf numFmtId="0" fontId="38" fillId="0" borderId="52"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38" fillId="0" borderId="52" xfId="0" applyFont="1" applyBorder="1" applyAlignment="1" applyProtection="1">
      <alignment horizontal="center" vertical="center"/>
      <protection locked="0"/>
    </xf>
    <xf numFmtId="0" fontId="38" fillId="0" borderId="53" xfId="0" applyFont="1" applyBorder="1" applyAlignment="1" applyProtection="1">
      <alignment horizontal="center" vertical="center"/>
      <protection locked="0"/>
    </xf>
    <xf numFmtId="0" fontId="38" fillId="0" borderId="55"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38" fillId="0" borderId="9" xfId="0" applyFont="1" applyBorder="1" applyAlignment="1">
      <alignment horizontal="center" vertical="center"/>
    </xf>
    <xf numFmtId="0" fontId="38" fillId="0" borderId="5" xfId="0" applyFont="1" applyBorder="1" applyAlignment="1" applyProtection="1">
      <alignment horizontal="center" vertical="center"/>
      <protection locked="0"/>
    </xf>
    <xf numFmtId="0" fontId="37" fillId="0" borderId="9" xfId="0" applyFont="1" applyBorder="1" applyAlignment="1">
      <alignment horizontal="center" vertical="center" wrapText="1"/>
    </xf>
    <xf numFmtId="0" fontId="37" fillId="0" borderId="9" xfId="0" applyFont="1" applyBorder="1" applyAlignment="1">
      <alignment horizontal="center" vertical="center"/>
    </xf>
    <xf numFmtId="0" fontId="37" fillId="0" borderId="44"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16"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24"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25"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28"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7" xfId="0" applyFont="1" applyBorder="1"/>
    <xf numFmtId="0" fontId="16" fillId="0" borderId="28" xfId="0" applyFont="1" applyBorder="1"/>
    <xf numFmtId="0" fontId="17" fillId="0" borderId="91" xfId="0" applyFont="1" applyBorder="1" applyAlignment="1">
      <alignment horizontal="center" vertical="center" wrapText="1"/>
    </xf>
    <xf numFmtId="0" fontId="15" fillId="0" borderId="49" xfId="0" applyFont="1" applyBorder="1" applyAlignment="1">
      <alignment horizontal="center" vertical="center" wrapText="1"/>
    </xf>
    <xf numFmtId="0" fontId="37" fillId="0" borderId="73" xfId="0" applyFont="1" applyBorder="1" applyAlignment="1">
      <alignment horizontal="center" vertical="center" wrapText="1"/>
    </xf>
    <xf numFmtId="0" fontId="37" fillId="0" borderId="57"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73" xfId="0" applyFont="1" applyBorder="1" applyAlignment="1">
      <alignment horizontal="center" vertical="center"/>
    </xf>
    <xf numFmtId="0" fontId="37" fillId="0" borderId="74" xfId="0" applyFont="1" applyBorder="1" applyAlignment="1">
      <alignment horizontal="center" vertical="center"/>
    </xf>
    <xf numFmtId="0" fontId="39" fillId="0" borderId="0" xfId="0" applyFont="1"/>
    <xf numFmtId="0" fontId="37" fillId="0" borderId="9" xfId="0" applyFont="1" applyBorder="1" applyAlignment="1" applyProtection="1">
      <alignment horizontal="center" vertical="center"/>
      <protection locked="0"/>
    </xf>
    <xf numFmtId="0" fontId="19" fillId="0" borderId="2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2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9" fillId="0" borderId="18" xfId="0" applyFont="1" applyBorder="1" applyAlignment="1">
      <alignment horizontal="right" vertical="center"/>
      <extLst>
        <ext xmlns:xfpb="http://schemas.microsoft.com/office/spreadsheetml/2022/featurepropertybag" uri="{C7286773-470A-42A8-94C5-96B5CB345126}">
          <xfpb:xfComplement i="0"/>
        </ext>
      </extLst>
    </xf>
    <xf numFmtId="0" fontId="18" fillId="0" borderId="10" xfId="0" applyFont="1" applyBorder="1" applyAlignment="1">
      <alignment horizontal="left" vertical="center"/>
    </xf>
    <xf numFmtId="0" fontId="19" fillId="0" borderId="10" xfId="0" applyFont="1" applyBorder="1" applyAlignment="1">
      <alignment horizontal="left"/>
    </xf>
    <xf numFmtId="0" fontId="19" fillId="0" borderId="10" xfId="0" applyFont="1" applyBorder="1" applyAlignment="1">
      <alignment horizontal="right" vertical="center"/>
      <extLst>
        <ext xmlns:xfpb="http://schemas.microsoft.com/office/spreadsheetml/2022/featurepropertybag" uri="{C7286773-470A-42A8-94C5-96B5CB345126}">
          <xfpb:xfComplement i="0"/>
        </ext>
      </extLst>
    </xf>
    <xf numFmtId="0" fontId="19" fillId="0" borderId="10" xfId="0" applyFont="1" applyBorder="1" applyAlignment="1">
      <alignment horizontal="left" vertical="center"/>
    </xf>
    <xf numFmtId="0" fontId="19" fillId="0" borderId="10" xfId="0" applyFont="1" applyBorder="1"/>
    <xf numFmtId="0" fontId="19" fillId="0" borderId="28" xfId="0" applyFont="1" applyBorder="1" applyAlignment="1">
      <alignment horizontal="right" vertical="center"/>
      <extLst>
        <ext xmlns:xfpb="http://schemas.microsoft.com/office/spreadsheetml/2022/featurepropertybag" uri="{C7286773-470A-42A8-94C5-96B5CB345126}">
          <xfpb:xfComplement i="0"/>
        </ext>
      </extLst>
    </xf>
    <xf numFmtId="0" fontId="19"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xf>
    <xf numFmtId="0" fontId="19"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9" fillId="0" borderId="6" xfId="0" applyFont="1" applyBorder="1"/>
    <xf numFmtId="0" fontId="19" fillId="0" borderId="24"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0" xfId="0" applyFont="1" applyAlignment="1">
      <alignment horizontal="left" vertical="center"/>
    </xf>
    <xf numFmtId="0" fontId="19"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pplyProtection="1">
      <alignment horizontal="center" vertical="center"/>
      <protection locked="0"/>
    </xf>
    <xf numFmtId="0" fontId="38" fillId="0" borderId="28" xfId="0" applyFont="1" applyBorder="1" applyAlignment="1" applyProtection="1">
      <alignment horizontal="center" vertical="center"/>
      <protection locked="0"/>
    </xf>
    <xf numFmtId="0" fontId="38" fillId="0" borderId="113" xfId="0" applyFont="1" applyBorder="1" applyAlignment="1" applyProtection="1">
      <alignment horizontal="center" vertical="center" wrapText="1"/>
      <protection locked="0"/>
    </xf>
    <xf numFmtId="0" fontId="38" fillId="0" borderId="113" xfId="0" applyFont="1" applyBorder="1" applyAlignment="1" applyProtection="1">
      <alignment horizontal="center" vertical="center"/>
      <protection locked="0"/>
    </xf>
    <xf numFmtId="0" fontId="38" fillId="0" borderId="73"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16" fillId="0" borderId="59" xfId="0" applyFont="1" applyBorder="1"/>
    <xf numFmtId="0" fontId="18" fillId="0" borderId="0" xfId="0" applyFont="1" applyAlignment="1">
      <alignment horizontal="left" vertical="center"/>
    </xf>
    <xf numFmtId="0" fontId="28" fillId="0" borderId="0" xfId="0" applyFont="1" applyAlignment="1" applyProtection="1">
      <alignment horizontal="right" vertical="center"/>
      <protection locked="0"/>
    </xf>
    <xf numFmtId="0" fontId="16" fillId="0" borderId="0" xfId="0" applyFont="1" applyAlignment="1">
      <alignment horizontal="left"/>
    </xf>
    <xf numFmtId="0" fontId="17" fillId="0" borderId="60" xfId="0" applyFont="1" applyBorder="1" applyAlignment="1">
      <alignment horizontal="left" vertical="center"/>
    </xf>
    <xf numFmtId="0" fontId="17" fillId="0" borderId="61" xfId="0" applyFont="1" applyBorder="1" applyAlignment="1" applyProtection="1">
      <alignment horizontal="left" vertical="center"/>
      <protection locked="0"/>
    </xf>
    <xf numFmtId="0" fontId="37" fillId="0" borderId="57" xfId="0" applyFont="1" applyBorder="1" applyAlignment="1" applyProtection="1">
      <alignment horizontal="center" vertical="center"/>
      <protection locked="0"/>
    </xf>
    <xf numFmtId="0" fontId="15" fillId="0" borderId="0" xfId="0" applyFont="1" applyAlignment="1">
      <alignment horizontal="center" vertical="center"/>
    </xf>
    <xf numFmtId="0" fontId="12" fillId="0" borderId="68" xfId="0" applyFont="1" applyBorder="1" applyAlignment="1">
      <alignment horizontal="center" vertical="center"/>
    </xf>
    <xf numFmtId="0" fontId="37" fillId="0" borderId="113" xfId="0" applyFont="1" applyBorder="1" applyAlignment="1">
      <alignment horizontal="center" vertical="center" wrapText="1"/>
    </xf>
    <xf numFmtId="0" fontId="37" fillId="0" borderId="113" xfId="0" applyFont="1" applyBorder="1" applyAlignment="1">
      <alignment horizontal="center" vertical="center"/>
    </xf>
    <xf numFmtId="0" fontId="19" fillId="0" borderId="59" xfId="0" applyFont="1" applyBorder="1"/>
    <xf numFmtId="0" fontId="19" fillId="0" borderId="0" xfId="0" applyFont="1" applyAlignment="1">
      <alignment horizontal="right" vertical="center"/>
      <extLst>
        <ext xmlns:xfpb="http://schemas.microsoft.com/office/spreadsheetml/2022/featurepropertybag" uri="{C7286773-470A-42A8-94C5-96B5CB345126}">
          <xfpb:xfComplement i="0"/>
        </ext>
      </extLst>
    </xf>
    <xf numFmtId="0" fontId="19" fillId="0" borderId="0" xfId="0" applyFont="1" applyAlignment="1">
      <alignment horizontal="left"/>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5" fillId="0" borderId="68" xfId="0" applyFont="1" applyBorder="1" applyAlignment="1">
      <alignment vertical="center"/>
    </xf>
    <xf numFmtId="0" fontId="15" fillId="0" borderId="68" xfId="0" applyFont="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9" fillId="0" borderId="120" xfId="0" applyFont="1" applyBorder="1"/>
    <xf numFmtId="0" fontId="21" fillId="0" borderId="61" xfId="0" applyFont="1" applyBorder="1" applyAlignment="1">
      <alignment horizontal="left" vertical="center"/>
    </xf>
    <xf numFmtId="0" fontId="14" fillId="0" borderId="68" xfId="0" applyFont="1" applyBorder="1" applyAlignment="1">
      <alignment vertical="center"/>
    </xf>
    <xf numFmtId="0" fontId="14" fillId="0" borderId="68" xfId="0" applyFont="1" applyBorder="1" applyAlignment="1">
      <alignment horizontal="center" vertical="center"/>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19" fillId="0" borderId="0" xfId="0" applyFont="1" applyAlignment="1">
      <alignment horizontal="left" vertical="center"/>
    </xf>
    <xf numFmtId="0" fontId="19" fillId="0" borderId="27" xfId="0" applyFont="1" applyBorder="1" applyAlignment="1">
      <alignment horizontal="left" vertical="center"/>
    </xf>
    <xf numFmtId="49" fontId="37"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60" xfId="0" applyFont="1" applyBorder="1" applyAlignment="1">
      <alignment horizontal="center" vertical="center"/>
    </xf>
    <xf numFmtId="0" fontId="37" fillId="0" borderId="0" xfId="0" applyFont="1" applyAlignment="1" applyProtection="1">
      <alignment horizontal="left" vertical="center"/>
      <protection locked="0"/>
    </xf>
    <xf numFmtId="0" fontId="37" fillId="0" borderId="105" xfId="0" applyFont="1" applyBorder="1" applyAlignment="1" applyProtection="1">
      <alignment horizontal="center" vertical="center"/>
      <protection locked="0"/>
    </xf>
    <xf numFmtId="0" fontId="37" fillId="0" borderId="32" xfId="0" applyFont="1" applyBorder="1" applyAlignment="1" applyProtection="1">
      <alignment horizontal="center" vertical="center"/>
      <protection locked="0"/>
    </xf>
    <xf numFmtId="0" fontId="19" fillId="0" borderId="7" xfId="0" applyFont="1" applyBorder="1" applyAlignment="1">
      <alignment horizontal="center"/>
    </xf>
    <xf numFmtId="0" fontId="19" fillId="0" borderId="28" xfId="0" applyFont="1" applyBorder="1" applyAlignment="1">
      <alignment horizontal="center"/>
    </xf>
    <xf numFmtId="0" fontId="21" fillId="0" borderId="13" xfId="0" applyFont="1" applyBorder="1" applyAlignment="1">
      <alignment horizontal="center" vertical="center"/>
    </xf>
    <xf numFmtId="0" fontId="21" fillId="0" borderId="10" xfId="0" applyFont="1" applyBorder="1" applyAlignment="1">
      <alignment horizontal="center" vertical="center"/>
    </xf>
    <xf numFmtId="0" fontId="21" fillId="0" borderId="105" xfId="0" applyFont="1" applyBorder="1" applyAlignment="1">
      <alignment horizontal="center" vertical="center"/>
    </xf>
    <xf numFmtId="0" fontId="21" fillId="0" borderId="16" xfId="0" applyFont="1" applyBorder="1" applyAlignment="1">
      <alignment horizontal="center" vertical="center"/>
    </xf>
    <xf numFmtId="0" fontId="21" fillId="0" borderId="39" xfId="0" applyFont="1" applyBorder="1" applyAlignment="1">
      <alignment horizontal="center" vertical="center"/>
    </xf>
    <xf numFmtId="0" fontId="21" fillId="0" borderId="32" xfId="0" applyFont="1" applyBorder="1" applyAlignment="1">
      <alignment horizontal="center" vertical="center"/>
    </xf>
    <xf numFmtId="0" fontId="12" fillId="0" borderId="7" xfId="0" applyFont="1" applyBorder="1" applyAlignment="1">
      <alignment horizontal="center" vertical="top" textRotation="255" wrapText="1"/>
    </xf>
    <xf numFmtId="0" fontId="12" fillId="0" borderId="6" xfId="0" applyFont="1" applyBorder="1" applyAlignment="1">
      <alignment horizontal="center" vertical="top" textRotation="255" wrapText="1"/>
    </xf>
    <xf numFmtId="0" fontId="12" fillId="0" borderId="28" xfId="0" applyFont="1" applyBorder="1" applyAlignment="1">
      <alignment horizontal="center" vertical="top" textRotation="255" wrapText="1"/>
    </xf>
    <xf numFmtId="0" fontId="12" fillId="0" borderId="0" xfId="0" applyFont="1" applyAlignment="1">
      <alignment horizontal="center" vertical="top" textRotation="255" wrapText="1"/>
    </xf>
    <xf numFmtId="0" fontId="12" fillId="0" borderId="24" xfId="0" applyFont="1" applyBorder="1" applyAlignment="1">
      <alignment horizontal="center" vertical="top" textRotation="255" wrapText="1"/>
    </xf>
    <xf numFmtId="0" fontId="12" fillId="0" borderId="25" xfId="0" applyFont="1" applyBorder="1" applyAlignment="1">
      <alignment horizontal="center" vertical="top" textRotation="255"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6" xfId="0" applyFont="1" applyBorder="1" applyAlignment="1">
      <alignment horizontal="left" vertical="center"/>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6" fillId="0" borderId="41" xfId="0" applyFont="1" applyBorder="1" applyAlignment="1">
      <alignment horizontal="center" vertical="center"/>
    </xf>
    <xf numFmtId="0" fontId="16" fillId="0" borderId="22" xfId="0" applyFont="1" applyBorder="1" applyAlignment="1">
      <alignment horizontal="center" vertical="center"/>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2" fillId="0" borderId="22"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20" xfId="0" applyFont="1" applyBorder="1" applyAlignment="1">
      <alignment horizontal="center"/>
    </xf>
    <xf numFmtId="0" fontId="2" fillId="0" borderId="17" xfId="0" applyFont="1" applyBorder="1" applyAlignment="1">
      <alignment horizontal="center"/>
    </xf>
    <xf numFmtId="0" fontId="2" fillId="0" borderId="21" xfId="0" applyFont="1" applyBorder="1" applyAlignment="1">
      <alignment horizontal="center"/>
    </xf>
    <xf numFmtId="0" fontId="24" fillId="0" borderId="19" xfId="0" applyFont="1" applyBorder="1" applyAlignment="1">
      <alignment horizontal="center" vertical="center"/>
    </xf>
    <xf numFmtId="0" fontId="24" fillId="0" borderId="14" xfId="0" applyFont="1" applyBorder="1" applyAlignment="1">
      <alignment horizontal="center" vertical="center"/>
    </xf>
    <xf numFmtId="0" fontId="24" fillId="0" borderId="41" xfId="0" applyFont="1" applyBorder="1" applyAlignment="1">
      <alignment horizontal="center" vertical="center"/>
    </xf>
    <xf numFmtId="0" fontId="34" fillId="0" borderId="22"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1" xfId="0" applyFont="1" applyBorder="1" applyAlignment="1">
      <alignment horizontal="center" vertical="center" wrapText="1"/>
    </xf>
    <xf numFmtId="0" fontId="19" fillId="0" borderId="0" xfId="0" applyFont="1" applyAlignment="1">
      <alignment horizontal="left" vertical="center" wrapText="1"/>
    </xf>
    <xf numFmtId="0" fontId="37" fillId="0" borderId="28" xfId="0" applyFont="1" applyBorder="1" applyAlignment="1" applyProtection="1">
      <alignment horizontal="left" vertical="center"/>
      <protection locked="0"/>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37" fillId="0" borderId="37" xfId="0" applyFont="1" applyBorder="1" applyAlignment="1" applyProtection="1">
      <alignment horizontal="left" vertical="center"/>
      <protection locked="0"/>
    </xf>
    <xf numFmtId="49" fontId="37" fillId="0" borderId="60" xfId="0" applyNumberFormat="1" applyFont="1" applyBorder="1" applyAlignment="1" applyProtection="1">
      <alignment horizontal="center" vertical="center"/>
      <protection locked="0"/>
    </xf>
    <xf numFmtId="0" fontId="12" fillId="0" borderId="31" xfId="0" applyFont="1" applyBorder="1" applyAlignment="1">
      <alignment horizontal="distributed" vertical="center"/>
    </xf>
    <xf numFmtId="0" fontId="12" fillId="0" borderId="24" xfId="0" applyFont="1" applyBorder="1" applyAlignment="1">
      <alignment horizontal="distributed" vertical="center"/>
    </xf>
    <xf numFmtId="0" fontId="12" fillId="0" borderId="36" xfId="0" applyFont="1" applyBorder="1" applyAlignment="1">
      <alignment horizontal="distributed" vertical="center"/>
    </xf>
    <xf numFmtId="0" fontId="12" fillId="0" borderId="28" xfId="0" applyFont="1" applyBorder="1" applyAlignment="1">
      <alignment horizontal="distributed" vertical="center"/>
    </xf>
    <xf numFmtId="0" fontId="12" fillId="0" borderId="20" xfId="0" applyFont="1" applyBorder="1" applyAlignment="1">
      <alignment horizontal="distributed" vertical="center"/>
    </xf>
    <xf numFmtId="0" fontId="12" fillId="0" borderId="42" xfId="0" applyFont="1" applyBorder="1" applyAlignment="1">
      <alignment horizontal="distributed" vertical="center"/>
    </xf>
    <xf numFmtId="0" fontId="12" fillId="0" borderId="25" xfId="0" applyFont="1" applyBorder="1" applyAlignment="1">
      <alignment horizontal="center" vertical="center"/>
    </xf>
    <xf numFmtId="49" fontId="37" fillId="0" borderId="25" xfId="0" applyNumberFormat="1" applyFont="1" applyBorder="1" applyAlignment="1" applyProtection="1">
      <alignment horizontal="center" vertical="center"/>
      <protection locked="0"/>
    </xf>
    <xf numFmtId="0" fontId="16" fillId="0" borderId="19" xfId="0" applyFont="1" applyBorder="1" applyAlignment="1">
      <alignment horizontal="distributed" vertical="center"/>
    </xf>
    <xf numFmtId="0" fontId="16" fillId="0" borderId="14" xfId="0" applyFont="1" applyBorder="1" applyAlignment="1">
      <alignment horizontal="distributed" vertical="center"/>
    </xf>
    <xf numFmtId="0" fontId="16" fillId="0" borderId="36" xfId="0" applyFont="1" applyBorder="1" applyAlignment="1">
      <alignment horizontal="distributed" vertical="center"/>
    </xf>
    <xf numFmtId="0" fontId="16" fillId="0" borderId="9" xfId="0" applyFont="1" applyBorder="1" applyAlignment="1">
      <alignment horizontal="distributed" vertical="center"/>
    </xf>
    <xf numFmtId="0" fontId="16" fillId="0" borderId="35" xfId="0" applyFont="1" applyBorder="1" applyAlignment="1">
      <alignment horizontal="distributed" vertical="center"/>
    </xf>
    <xf numFmtId="0" fontId="16" fillId="0" borderId="5" xfId="0" applyFont="1" applyBorder="1" applyAlignment="1">
      <alignment horizontal="distributed" vertical="center"/>
    </xf>
    <xf numFmtId="0" fontId="37" fillId="0" borderId="120" xfId="0" applyFont="1" applyBorder="1" applyAlignment="1" applyProtection="1">
      <alignment horizontal="center" vertical="center"/>
      <protection locked="0"/>
    </xf>
    <xf numFmtId="0" fontId="37" fillId="0" borderId="122" xfId="0" applyFont="1" applyBorder="1" applyAlignment="1" applyProtection="1">
      <alignment horizontal="center" vertical="center"/>
      <protection locked="0"/>
    </xf>
    <xf numFmtId="0" fontId="16" fillId="0" borderId="20" xfId="0" applyFont="1" applyBorder="1" applyAlignment="1">
      <alignment horizontal="distributed" vertical="center"/>
    </xf>
    <xf numFmtId="0" fontId="16" fillId="0" borderId="17" xfId="0" applyFont="1" applyBorder="1" applyAlignment="1">
      <alignment horizontal="distributed"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37" fillId="0" borderId="25" xfId="0" applyFont="1" applyBorder="1" applyAlignment="1" applyProtection="1">
      <alignment horizontal="left" vertical="center"/>
      <protection locked="0"/>
    </xf>
    <xf numFmtId="0" fontId="16" fillId="0" borderId="7" xfId="0" applyFont="1" applyBorder="1" applyAlignment="1">
      <alignment horizontal="left" vertical="center"/>
    </xf>
    <xf numFmtId="49" fontId="37" fillId="0" borderId="6" xfId="0" applyNumberFormat="1" applyFont="1" applyBorder="1" applyAlignment="1" applyProtection="1">
      <alignment horizontal="center" vertical="center"/>
      <protection locked="0"/>
    </xf>
    <xf numFmtId="0" fontId="14" fillId="0" borderId="119" xfId="0" applyFont="1" applyBorder="1" applyAlignment="1">
      <alignment horizontal="center" vertical="center" textRotation="255"/>
    </xf>
    <xf numFmtId="0" fontId="5" fillId="0" borderId="121" xfId="0" applyFont="1" applyBorder="1" applyAlignment="1">
      <alignment horizontal="center" vertical="center" textRotation="255"/>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37" fillId="0" borderId="2" xfId="0" applyNumberFormat="1" applyFont="1" applyBorder="1" applyAlignment="1" applyProtection="1">
      <alignment horizontal="left" vertical="center"/>
      <protection locked="0"/>
    </xf>
    <xf numFmtId="49" fontId="37" fillId="0" borderId="3" xfId="0" applyNumberFormat="1" applyFont="1" applyBorder="1" applyAlignment="1" applyProtection="1">
      <alignment horizontal="left" vertical="center"/>
      <protection locked="0"/>
    </xf>
    <xf numFmtId="49" fontId="37" fillId="0" borderId="4" xfId="0" applyNumberFormat="1" applyFont="1" applyBorder="1" applyAlignment="1" applyProtection="1">
      <alignment horizontal="left" vertical="center"/>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2" xfId="0" applyFont="1" applyBorder="1" applyAlignment="1">
      <alignment vertical="center"/>
    </xf>
    <xf numFmtId="0" fontId="12" fillId="0" borderId="43"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37" fillId="0" borderId="7" xfId="0" applyFont="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37" fillId="0" borderId="9" xfId="0" applyFont="1" applyBorder="1" applyAlignment="1" applyProtection="1">
      <alignment vertical="center"/>
      <protection locked="0"/>
    </xf>
    <xf numFmtId="0" fontId="37" fillId="0" borderId="57" xfId="0" applyFont="1" applyBorder="1" applyAlignment="1" applyProtection="1">
      <alignment vertical="center"/>
      <protection locked="0"/>
    </xf>
    <xf numFmtId="0" fontId="12" fillId="0" borderId="0" xfId="0" applyFont="1" applyAlignment="1">
      <alignment horizontal="left" vertical="center"/>
    </xf>
    <xf numFmtId="0" fontId="12" fillId="0" borderId="60" xfId="0" applyFont="1" applyBorder="1" applyAlignment="1">
      <alignment horizontal="left"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37" fillId="0" borderId="6"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12" fillId="0" borderId="7" xfId="0" applyFont="1" applyBorder="1" applyAlignment="1">
      <alignment horizontal="right"/>
    </xf>
    <xf numFmtId="0" fontId="12" fillId="0" borderId="6" xfId="0" applyFont="1" applyBorder="1" applyAlignment="1">
      <alignment horizontal="right"/>
    </xf>
    <xf numFmtId="0" fontId="14" fillId="0" borderId="114" xfId="0" applyFont="1" applyBorder="1" applyAlignment="1">
      <alignment horizontal="center" vertical="center" textRotation="255"/>
    </xf>
    <xf numFmtId="0" fontId="14" fillId="0" borderId="115" xfId="0" applyFont="1" applyBorder="1" applyAlignment="1">
      <alignment horizontal="center" vertical="center" textRotation="255"/>
    </xf>
    <xf numFmtId="0" fontId="14" fillId="0" borderId="117" xfId="0" applyFont="1" applyBorder="1" applyAlignment="1">
      <alignment horizontal="center" vertical="center" textRotation="255"/>
    </xf>
    <xf numFmtId="0" fontId="16" fillId="0" borderId="28" xfId="0" applyFont="1" applyBorder="1" applyAlignment="1">
      <alignment horizontal="center" vertical="center"/>
    </xf>
    <xf numFmtId="0" fontId="16" fillId="0" borderId="0" xfId="0" applyFont="1" applyAlignment="1">
      <alignment horizontal="center" vertical="center"/>
    </xf>
    <xf numFmtId="0" fontId="18" fillId="0" borderId="25" xfId="0" applyFont="1" applyBorder="1" applyAlignment="1">
      <alignment horizontal="left" vertical="center"/>
    </xf>
    <xf numFmtId="0" fontId="32" fillId="0" borderId="1" xfId="0" applyFont="1" applyBorder="1" applyAlignment="1" applyProtection="1">
      <alignment horizontal="center" vertical="center"/>
      <protection locked="0"/>
    </xf>
    <xf numFmtId="0" fontId="32" fillId="0" borderId="116"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118" xfId="0" applyFont="1" applyBorder="1" applyAlignment="1" applyProtection="1">
      <alignment horizontal="center" vertical="center"/>
      <protection locked="0"/>
    </xf>
    <xf numFmtId="0" fontId="17" fillId="0" borderId="25" xfId="0" applyFont="1" applyBorder="1" applyAlignment="1" applyProtection="1">
      <alignment horizontal="left" vertical="center"/>
      <protection locked="0"/>
    </xf>
    <xf numFmtId="0" fontId="16" fillId="0" borderId="1" xfId="0" applyFont="1" applyBorder="1" applyAlignment="1">
      <alignment horizontal="distributed" vertical="center"/>
    </xf>
    <xf numFmtId="0" fontId="16" fillId="0" borderId="2" xfId="0" applyFont="1" applyBorder="1" applyAlignment="1">
      <alignment horizontal="distributed" vertical="center"/>
    </xf>
    <xf numFmtId="0" fontId="16" fillId="0" borderId="29" xfId="0" applyFont="1" applyBorder="1" applyAlignment="1">
      <alignment horizontal="center" vertical="center"/>
    </xf>
    <xf numFmtId="0" fontId="32" fillId="0" borderId="24"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7" fillId="0" borderId="110"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7" fillId="0" borderId="81" xfId="0" applyFont="1" applyBorder="1" applyAlignment="1" applyProtection="1">
      <alignment horizontal="center" vertical="center"/>
      <protection locked="0"/>
    </xf>
    <xf numFmtId="0" fontId="37" fillId="0" borderId="68" xfId="0" applyFont="1" applyBorder="1" applyAlignment="1" applyProtection="1">
      <alignment horizontal="center" vertical="center"/>
      <protection locked="0"/>
    </xf>
    <xf numFmtId="0" fontId="37" fillId="0" borderId="77" xfId="0" applyFont="1" applyBorder="1" applyAlignment="1" applyProtection="1">
      <alignment horizontal="center" vertical="center"/>
      <protection locked="0"/>
    </xf>
    <xf numFmtId="0" fontId="19" fillId="0" borderId="1" xfId="0" applyFont="1" applyBorder="1" applyAlignment="1">
      <alignment horizontal="distributed" vertical="center"/>
    </xf>
    <xf numFmtId="0" fontId="19" fillId="0" borderId="5" xfId="0" applyFont="1" applyBorder="1" applyAlignment="1">
      <alignment horizontal="distributed" vertical="center"/>
    </xf>
    <xf numFmtId="0" fontId="37" fillId="0" borderId="24" xfId="0" applyFont="1" applyBorder="1" applyAlignment="1" applyProtection="1">
      <alignment horizontal="left" vertical="center"/>
      <protection locked="0"/>
    </xf>
    <xf numFmtId="0" fontId="37" fillId="0" borderId="60" xfId="0" applyFont="1" applyBorder="1" applyAlignment="1" applyProtection="1">
      <alignment horizontal="left" vertical="center"/>
      <protection locked="0"/>
    </xf>
    <xf numFmtId="0" fontId="12" fillId="0" borderId="29" xfId="0" applyFont="1" applyBorder="1" applyAlignment="1">
      <alignment horizontal="center"/>
    </xf>
    <xf numFmtId="0" fontId="12" fillId="0" borderId="24" xfId="0" applyFont="1" applyBorder="1" applyAlignment="1">
      <alignment horizontal="center"/>
    </xf>
    <xf numFmtId="0" fontId="12" fillId="0" borderId="85" xfId="0" applyFont="1" applyBorder="1" applyAlignment="1">
      <alignment horizontal="center" vertical="center" textRotation="255"/>
    </xf>
    <xf numFmtId="0" fontId="12" fillId="0" borderId="111" xfId="0" applyFont="1" applyBorder="1" applyAlignment="1">
      <alignment horizontal="center" vertical="center" textRotation="255"/>
    </xf>
    <xf numFmtId="0" fontId="12" fillId="0" borderId="109" xfId="0" applyFont="1" applyBorder="1" applyAlignment="1">
      <alignment horizontal="center" vertical="center" textRotation="255"/>
    </xf>
    <xf numFmtId="0" fontId="18" fillId="0" borderId="73" xfId="0" applyFont="1" applyBorder="1" applyAlignment="1" applyProtection="1">
      <alignment horizontal="center"/>
      <protection locked="0"/>
    </xf>
    <xf numFmtId="0" fontId="18" fillId="0" borderId="74" xfId="0" applyFont="1" applyBorder="1" applyAlignment="1" applyProtection="1">
      <alignment horizontal="center"/>
      <protection locked="0"/>
    </xf>
    <xf numFmtId="49" fontId="39" fillId="0" borderId="0" xfId="0" applyNumberFormat="1" applyFont="1" applyAlignment="1" applyProtection="1">
      <alignment horizontal="center" vertical="center"/>
      <protection locked="0"/>
    </xf>
    <xf numFmtId="0" fontId="12" fillId="0" borderId="0" xfId="0" applyFont="1" applyAlignment="1">
      <alignment horizontal="center" vertical="center"/>
    </xf>
    <xf numFmtId="0" fontId="37" fillId="0" borderId="26" xfId="0" applyFont="1" applyBorder="1" applyAlignment="1" applyProtection="1">
      <alignment horizontal="left" vertical="center"/>
      <protection locked="0"/>
    </xf>
    <xf numFmtId="0" fontId="7" fillId="0" borderId="0" xfId="0" applyFont="1" applyAlignment="1">
      <alignment horizontal="center" vertical="center"/>
    </xf>
    <xf numFmtId="0" fontId="12" fillId="0" borderId="59" xfId="0" applyFont="1" applyBorder="1" applyAlignment="1">
      <alignment horizontal="right"/>
    </xf>
    <xf numFmtId="49" fontId="39" fillId="0" borderId="6" xfId="0" applyNumberFormat="1" applyFont="1" applyBorder="1" applyAlignment="1" applyProtection="1">
      <alignment horizontal="center" vertical="center"/>
      <protection locked="0"/>
    </xf>
    <xf numFmtId="0" fontId="12" fillId="0" borderId="6" xfId="0" applyFont="1" applyBorder="1" applyAlignment="1">
      <alignment horizontal="center" vertical="center"/>
    </xf>
    <xf numFmtId="0" fontId="19" fillId="0" borderId="0" xfId="0" applyFont="1" applyAlignment="1">
      <alignment horizontal="distributed" vertical="center"/>
    </xf>
    <xf numFmtId="0" fontId="23" fillId="0" borderId="0" xfId="0" applyFont="1" applyAlignment="1">
      <alignment horizontal="left" vertical="center"/>
    </xf>
    <xf numFmtId="0" fontId="37" fillId="0" borderId="0" xfId="0" applyFont="1" applyAlignment="1" applyProtection="1">
      <alignment horizontal="center"/>
      <protection locked="0"/>
    </xf>
    <xf numFmtId="0" fontId="37" fillId="0" borderId="0" xfId="0" applyFont="1" applyAlignment="1" applyProtection="1">
      <alignment horizontal="right"/>
      <protection locked="0"/>
    </xf>
    <xf numFmtId="0" fontId="12" fillId="0" borderId="112" xfId="0" applyFont="1" applyBorder="1" applyAlignment="1">
      <alignment horizontal="center" vertical="center" wrapText="1"/>
    </xf>
    <xf numFmtId="0" fontId="12" fillId="0" borderId="11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1" xfId="0" applyFont="1" applyBorder="1" applyAlignment="1">
      <alignment horizontal="center" vertical="center" wrapText="1"/>
    </xf>
    <xf numFmtId="0" fontId="28" fillId="0" borderId="0" xfId="0" applyFont="1" applyAlignment="1" applyProtection="1">
      <alignment horizontal="center"/>
      <protection locked="0"/>
    </xf>
    <xf numFmtId="0" fontId="29" fillId="0" borderId="33" xfId="0" applyFont="1" applyBorder="1" applyAlignment="1">
      <alignment horizontal="center"/>
    </xf>
    <xf numFmtId="0" fontId="29" fillId="0" borderId="38" xfId="0" applyFont="1" applyBorder="1" applyAlignment="1">
      <alignment horizontal="center"/>
    </xf>
    <xf numFmtId="0" fontId="29" fillId="0" borderId="34" xfId="0" applyFont="1" applyBorder="1" applyAlignment="1">
      <alignment horizontal="center"/>
    </xf>
    <xf numFmtId="0" fontId="12" fillId="0" borderId="19" xfId="0" applyFont="1" applyBorder="1" applyAlignment="1">
      <alignment horizontal="center"/>
    </xf>
    <xf numFmtId="0" fontId="12" fillId="0" borderId="93" xfId="0" applyFont="1" applyBorder="1" applyAlignment="1">
      <alignment horizontal="center"/>
    </xf>
    <xf numFmtId="0" fontId="14" fillId="0" borderId="56" xfId="0" applyFont="1" applyBorder="1" applyAlignment="1">
      <alignment horizontal="center" vertical="center" textRotation="255"/>
    </xf>
    <xf numFmtId="0" fontId="14" fillId="0" borderId="58" xfId="0" applyFont="1" applyBorder="1" applyAlignment="1">
      <alignment horizontal="center" vertical="center" textRotation="255"/>
    </xf>
    <xf numFmtId="0" fontId="12" fillId="0" borderId="108" xfId="0" applyFont="1" applyBorder="1" applyAlignment="1">
      <alignment horizontal="center" vertical="center" textRotation="255"/>
    </xf>
    <xf numFmtId="0" fontId="18" fillId="0" borderId="73"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49" fontId="37" fillId="0" borderId="68" xfId="0" applyNumberFormat="1" applyFont="1" applyBorder="1" applyAlignment="1" applyProtection="1">
      <alignment horizontal="center" vertical="center"/>
      <protection locked="0"/>
    </xf>
    <xf numFmtId="0" fontId="37" fillId="0" borderId="81" xfId="0" applyFont="1" applyBorder="1" applyAlignment="1" applyProtection="1">
      <alignment horizontal="left" vertical="center"/>
      <protection locked="0"/>
    </xf>
    <xf numFmtId="0" fontId="37" fillId="0" borderId="68" xfId="0" applyFont="1" applyBorder="1" applyAlignment="1" applyProtection="1">
      <alignment horizontal="left" vertical="center"/>
      <protection locked="0"/>
    </xf>
    <xf numFmtId="0" fontId="3" fillId="0" borderId="121" xfId="0" applyFont="1" applyBorder="1" applyAlignment="1">
      <alignment horizontal="center" vertical="center" wrapText="1"/>
    </xf>
    <xf numFmtId="0" fontId="6" fillId="0" borderId="121" xfId="0" applyFont="1" applyBorder="1" applyAlignment="1">
      <alignment horizontal="center" vertical="center" wrapText="1"/>
    </xf>
    <xf numFmtId="0" fontId="40" fillId="0" borderId="0" xfId="0" applyFont="1" applyAlignment="1">
      <alignment horizontal="center"/>
    </xf>
    <xf numFmtId="0" fontId="10" fillId="0" borderId="58" xfId="0" applyFont="1" applyBorder="1" applyAlignment="1">
      <alignment horizontal="center" vertical="center" textRotation="255"/>
    </xf>
    <xf numFmtId="0" fontId="10" fillId="0" borderId="88" xfId="0" applyFont="1" applyBorder="1" applyAlignment="1">
      <alignment horizontal="center" vertical="center" textRotation="255"/>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6" fillId="0" borderId="89" xfId="0" applyFont="1" applyBorder="1" applyAlignment="1">
      <alignment horizontal="distributed" vertical="center"/>
    </xf>
    <xf numFmtId="0" fontId="12" fillId="0" borderId="59" xfId="0" applyFont="1" applyBorder="1" applyAlignment="1">
      <alignment horizontal="left" vertical="center"/>
    </xf>
    <xf numFmtId="0" fontId="16" fillId="0" borderId="7" xfId="0" applyFont="1" applyBorder="1" applyAlignment="1">
      <alignment horizontal="distributed" vertical="center"/>
    </xf>
    <xf numFmtId="0" fontId="16" fillId="0" borderId="6" xfId="0" applyFont="1" applyBorder="1" applyAlignment="1">
      <alignment horizontal="distributed" vertical="center"/>
    </xf>
    <xf numFmtId="0" fontId="16" fillId="0" borderId="24" xfId="0" applyFont="1" applyBorder="1" applyAlignment="1">
      <alignment horizontal="distributed" vertical="center"/>
    </xf>
    <xf numFmtId="0" fontId="16" fillId="0" borderId="25" xfId="0" applyFont="1" applyBorder="1" applyAlignment="1">
      <alignment horizontal="distributed" vertical="center"/>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37" fillId="0" borderId="1" xfId="0" applyFont="1" applyBorder="1" applyAlignment="1" applyProtection="1">
      <alignment horizontal="center" vertical="center"/>
      <protection locked="0"/>
    </xf>
    <xf numFmtId="0" fontId="37" fillId="0" borderId="116" xfId="0" applyFont="1" applyBorder="1" applyAlignment="1" applyProtection="1">
      <alignment horizontal="center" vertical="center"/>
      <protection locked="0"/>
    </xf>
    <xf numFmtId="0" fontId="14" fillId="0" borderId="62" xfId="0" applyFont="1" applyBorder="1" applyAlignment="1">
      <alignment horizontal="center" vertical="center" textRotation="255"/>
    </xf>
    <xf numFmtId="0" fontId="16" fillId="0" borderId="0" xfId="0" applyFont="1" applyAlignment="1">
      <alignment horizontal="left" vertical="center"/>
    </xf>
    <xf numFmtId="0" fontId="16" fillId="0" borderId="27" xfId="0" applyFont="1" applyBorder="1" applyAlignment="1">
      <alignment horizontal="left" vertical="center"/>
    </xf>
    <xf numFmtId="0" fontId="17" fillId="0" borderId="0" xfId="0" applyFont="1" applyAlignment="1">
      <alignment horizontal="right" vertical="center"/>
    </xf>
    <xf numFmtId="0" fontId="17" fillId="0" borderId="25" xfId="0" applyFont="1" applyBorder="1" applyAlignment="1">
      <alignment horizontal="right" vertical="center"/>
    </xf>
    <xf numFmtId="0" fontId="16" fillId="0" borderId="8" xfId="0" applyFont="1" applyBorder="1" applyAlignment="1">
      <alignment horizontal="lef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xf>
    <xf numFmtId="0" fontId="12" fillId="0" borderId="44" xfId="0" applyFont="1" applyBorder="1" applyAlignment="1">
      <alignment horizontal="left"/>
    </xf>
    <xf numFmtId="0" fontId="13" fillId="0" borderId="18" xfId="0" applyFont="1" applyBorder="1" applyAlignment="1">
      <alignment horizontal="center"/>
    </xf>
    <xf numFmtId="0" fontId="13" fillId="0" borderId="10" xfId="0" applyFont="1" applyBorder="1" applyAlignment="1">
      <alignment horizontal="center"/>
    </xf>
    <xf numFmtId="0" fontId="16" fillId="0" borderId="18" xfId="0" applyFont="1" applyBorder="1" applyAlignment="1">
      <alignment horizontal="center"/>
    </xf>
    <xf numFmtId="0" fontId="16" fillId="0" borderId="10" xfId="0" applyFont="1" applyBorder="1" applyAlignment="1">
      <alignment horizontal="center"/>
    </xf>
    <xf numFmtId="0" fontId="16" fillId="0" borderId="12" xfId="0" applyFont="1" applyBorder="1" applyAlignment="1">
      <alignment horizont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9" fillId="0" borderId="25" xfId="0" applyFont="1" applyBorder="1" applyAlignment="1">
      <alignment horizontal="left" vertical="center"/>
    </xf>
    <xf numFmtId="0" fontId="19" fillId="0" borderId="25" xfId="0" applyFont="1" applyBorder="1" applyAlignment="1">
      <alignment horizontal="center"/>
    </xf>
    <xf numFmtId="49" fontId="37" fillId="0" borderId="77" xfId="0" applyNumberFormat="1" applyFont="1" applyBorder="1" applyAlignment="1" applyProtection="1">
      <alignment horizontal="center" vertical="center"/>
      <protection locked="0"/>
    </xf>
    <xf numFmtId="0" fontId="13" fillId="0" borderId="19" xfId="0" applyFont="1" applyBorder="1" applyAlignment="1">
      <alignment horizontal="center" vertical="center" textRotation="255"/>
    </xf>
    <xf numFmtId="0" fontId="13" fillId="0" borderId="45" xfId="0" applyFont="1" applyBorder="1" applyAlignment="1">
      <alignment horizontal="center" vertical="center" textRotation="255"/>
    </xf>
    <xf numFmtId="0" fontId="13" fillId="0" borderId="22" xfId="0" applyFont="1" applyBorder="1" applyAlignment="1">
      <alignment horizontal="center" vertical="center" textRotation="255"/>
    </xf>
    <xf numFmtId="0" fontId="13" fillId="0" borderId="20" xfId="0" applyFont="1" applyBorder="1" applyAlignment="1">
      <alignment horizontal="center" vertical="center" textRotation="255"/>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6" fillId="0" borderId="6" xfId="0" applyFont="1" applyBorder="1" applyAlignment="1">
      <alignment vertical="center"/>
    </xf>
    <xf numFmtId="0" fontId="16" fillId="0" borderId="8" xfId="0" applyFont="1" applyBorder="1" applyAlignment="1">
      <alignment vertical="center"/>
    </xf>
    <xf numFmtId="0" fontId="17" fillId="0" borderId="6" xfId="0" applyFont="1" applyBorder="1" applyAlignment="1">
      <alignment horizontal="right" vertical="center"/>
    </xf>
    <xf numFmtId="0" fontId="5" fillId="0" borderId="24" xfId="0" applyFont="1" applyBorder="1" applyAlignment="1">
      <alignment horizontal="center"/>
    </xf>
    <xf numFmtId="0" fontId="5" fillId="0" borderId="25" xfId="0" applyFont="1" applyBorder="1" applyAlignment="1">
      <alignment horizont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lignment horizontal="center" vertical="center"/>
    </xf>
    <xf numFmtId="0" fontId="2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18" fillId="0" borderId="6" xfId="0" applyFont="1" applyBorder="1" applyAlignment="1">
      <alignment horizontal="left" vertical="center"/>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30" xfId="0" applyFont="1" applyBorder="1" applyAlignment="1">
      <alignment horizontal="left" vertical="center" wrapText="1"/>
    </xf>
    <xf numFmtId="0" fontId="12" fillId="0" borderId="39" xfId="0" applyFont="1" applyBorder="1" applyAlignment="1">
      <alignment horizontal="left" vertical="center" wrapText="1"/>
    </xf>
    <xf numFmtId="0" fontId="12" fillId="0" borderId="32" xfId="0" applyFont="1" applyBorder="1" applyAlignment="1">
      <alignment horizontal="left" vertical="center" wrapText="1"/>
    </xf>
    <xf numFmtId="0" fontId="19" fillId="0" borderId="25" xfId="0" applyFont="1" applyBorder="1" applyAlignment="1">
      <alignment horizontal="center" vertical="center"/>
    </xf>
    <xf numFmtId="0" fontId="11" fillId="0" borderId="28" xfId="0" applyFont="1" applyBorder="1" applyAlignment="1">
      <alignment horizontal="center" vertical="top"/>
    </xf>
    <xf numFmtId="0" fontId="11" fillId="0" borderId="0" xfId="0" applyFont="1" applyAlignment="1">
      <alignment horizontal="center" vertical="top"/>
    </xf>
    <xf numFmtId="0" fontId="11" fillId="0" borderId="27" xfId="0" applyFont="1" applyBorder="1" applyAlignment="1">
      <alignment horizontal="center" vertical="top"/>
    </xf>
    <xf numFmtId="0" fontId="11" fillId="0" borderId="24" xfId="0" applyFont="1" applyBorder="1" applyAlignment="1">
      <alignment horizontal="center" vertical="top"/>
    </xf>
    <xf numFmtId="0" fontId="11" fillId="0" borderId="25" xfId="0" applyFont="1" applyBorder="1" applyAlignment="1">
      <alignment horizontal="center" vertical="top"/>
    </xf>
    <xf numFmtId="0" fontId="11" fillId="0" borderId="26" xfId="0" applyFont="1" applyBorder="1" applyAlignment="1">
      <alignment horizontal="center" vertical="top"/>
    </xf>
    <xf numFmtId="0" fontId="12" fillId="0" borderId="25" xfId="0" applyFont="1" applyBorder="1" applyAlignment="1">
      <alignment horizontal="center"/>
    </xf>
    <xf numFmtId="0" fontId="12" fillId="0" borderId="26" xfId="0" applyFont="1" applyBorder="1" applyAlignment="1">
      <alignment horizontal="center"/>
    </xf>
    <xf numFmtId="0" fontId="12" fillId="0" borderId="28" xfId="0"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29" fillId="0" borderId="0" xfId="0" applyFont="1" applyAlignment="1">
      <alignment horizontal="left" vertical="center"/>
    </xf>
    <xf numFmtId="0" fontId="29" fillId="0" borderId="27" xfId="0" applyFont="1" applyBorder="1" applyAlignment="1">
      <alignment horizontal="left" vertical="center"/>
    </xf>
    <xf numFmtId="0" fontId="29" fillId="0" borderId="25" xfId="0" applyFont="1" applyBorder="1" applyAlignment="1">
      <alignment horizontal="left" vertical="center"/>
    </xf>
    <xf numFmtId="0" fontId="29" fillId="0" borderId="26" xfId="0" applyFont="1" applyBorder="1" applyAlignment="1">
      <alignment horizontal="left" vertical="center"/>
    </xf>
    <xf numFmtId="0" fontId="29" fillId="0" borderId="6" xfId="0" applyFont="1" applyBorder="1" applyAlignment="1">
      <alignment horizontal="left" vertical="center"/>
    </xf>
    <xf numFmtId="0" fontId="29" fillId="0" borderId="8" xfId="0" applyFont="1" applyBorder="1" applyAlignment="1">
      <alignment horizontal="left" vertical="center"/>
    </xf>
    <xf numFmtId="0" fontId="2" fillId="0" borderId="7" xfId="0" applyFont="1" applyBorder="1" applyAlignment="1">
      <alignment horizontal="center"/>
    </xf>
    <xf numFmtId="0" fontId="2" fillId="0" borderId="24" xfId="0" applyFont="1" applyBorder="1" applyAlignment="1">
      <alignment horizontal="center"/>
    </xf>
    <xf numFmtId="0" fontId="32" fillId="0" borderId="6" xfId="0" applyFont="1" applyBorder="1" applyAlignment="1">
      <alignment horizontal="center" vertical="center"/>
    </xf>
    <xf numFmtId="0" fontId="32" fillId="0" borderId="25" xfId="0" applyFont="1" applyBorder="1" applyAlignment="1">
      <alignment horizontal="center" vertical="center"/>
    </xf>
    <xf numFmtId="0" fontId="28" fillId="0" borderId="28" xfId="0" applyFont="1" applyBorder="1" applyAlignment="1">
      <alignment horizontal="right" vertical="center"/>
    </xf>
    <xf numFmtId="0" fontId="28" fillId="0" borderId="0" xfId="0" applyFont="1" applyAlignment="1">
      <alignment horizontal="right"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29" fillId="0" borderId="68" xfId="0" applyFont="1" applyBorder="1" applyAlignment="1">
      <alignment horizontal="left" vertical="center"/>
    </xf>
    <xf numFmtId="0" fontId="29" fillId="0" borderId="75" xfId="0" applyFont="1" applyBorder="1" applyAlignment="1">
      <alignment horizontal="left" vertical="center"/>
    </xf>
    <xf numFmtId="0" fontId="28" fillId="0" borderId="7" xfId="0" applyFont="1" applyBorder="1" applyAlignment="1">
      <alignment horizontal="right" vertical="center"/>
    </xf>
    <xf numFmtId="0" fontId="28" fillId="0" borderId="6" xfId="0" applyFont="1" applyBorder="1" applyAlignment="1">
      <alignment horizontal="right" vertical="center"/>
    </xf>
    <xf numFmtId="0" fontId="37" fillId="0" borderId="65" xfId="0" applyFont="1" applyBorder="1" applyAlignment="1">
      <alignment horizontal="left" vertical="center"/>
    </xf>
    <xf numFmtId="0" fontId="37" fillId="0" borderId="66" xfId="0" applyFont="1" applyBorder="1" applyAlignment="1">
      <alignment horizontal="left" vertical="center"/>
    </xf>
    <xf numFmtId="0" fontId="37" fillId="0" borderId="67" xfId="0" applyFont="1" applyBorder="1" applyAlignment="1">
      <alignment horizontal="left" vertical="center"/>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84" xfId="0" applyFont="1" applyBorder="1" applyAlignment="1">
      <alignment horizontal="center" vertical="center"/>
    </xf>
    <xf numFmtId="0" fontId="13" fillId="0" borderId="86" xfId="0" applyFont="1" applyBorder="1" applyAlignment="1">
      <alignment horizontal="center" vertical="center"/>
    </xf>
    <xf numFmtId="0" fontId="13" fillId="0" borderId="89" xfId="0" applyFont="1" applyBorder="1" applyAlignment="1">
      <alignment horizontal="center" vertical="center" wrapText="1"/>
    </xf>
    <xf numFmtId="0" fontId="12" fillId="0" borderId="28" xfId="0" applyFont="1" applyBorder="1" applyAlignment="1">
      <alignment horizontal="center" vertical="center"/>
    </xf>
    <xf numFmtId="0" fontId="39" fillId="0" borderId="0" xfId="0" applyFont="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center"/>
    </xf>
    <xf numFmtId="0" fontId="16" fillId="0" borderId="4" xfId="0" applyFont="1" applyBorder="1" applyAlignment="1">
      <alignment horizontal="center"/>
    </xf>
    <xf numFmtId="0" fontId="37" fillId="0" borderId="0" xfId="0" applyFont="1" applyAlignment="1">
      <alignment horizontal="center" vertical="center"/>
    </xf>
    <xf numFmtId="0" fontId="37" fillId="0" borderId="60" xfId="0" applyFont="1" applyBorder="1" applyAlignment="1">
      <alignment horizontal="center" vertical="center"/>
    </xf>
    <xf numFmtId="0" fontId="12" fillId="0" borderId="0" xfId="0" applyFont="1" applyAlignment="1">
      <alignment horizontal="center"/>
    </xf>
    <xf numFmtId="0" fontId="16" fillId="0" borderId="71" xfId="0" applyFont="1" applyBorder="1" applyAlignment="1">
      <alignment horizontal="center" vertical="center"/>
    </xf>
    <xf numFmtId="0" fontId="16" fillId="0" borderId="73" xfId="0" applyFont="1" applyBorder="1" applyAlignment="1">
      <alignment horizontal="center" vertical="center"/>
    </xf>
    <xf numFmtId="0" fontId="16" fillId="0" borderId="53" xfId="0" applyFont="1" applyBorder="1" applyAlignment="1">
      <alignment horizontal="center" vertical="center"/>
    </xf>
    <xf numFmtId="0" fontId="16" fillId="0" borderId="55" xfId="0" applyFont="1" applyBorder="1" applyAlignment="1">
      <alignment horizontal="center" vertical="center"/>
    </xf>
    <xf numFmtId="0" fontId="21" fillId="0" borderId="46" xfId="0" applyFont="1" applyBorder="1" applyAlignment="1">
      <alignment horizontal="center" vertical="center"/>
    </xf>
    <xf numFmtId="0" fontId="21" fillId="0" borderId="48" xfId="0" applyFont="1" applyBorder="1" applyAlignment="1">
      <alignment horizontal="center" vertical="center"/>
    </xf>
    <xf numFmtId="0" fontId="18" fillId="0" borderId="71" xfId="0" applyFont="1" applyBorder="1" applyAlignment="1">
      <alignment horizontal="center" vertical="center"/>
    </xf>
    <xf numFmtId="0" fontId="18" fillId="0" borderId="64" xfId="0" applyFont="1" applyBorder="1" applyAlignment="1">
      <alignment horizontal="center" vertical="center"/>
    </xf>
    <xf numFmtId="0" fontId="28" fillId="0" borderId="24" xfId="0" applyFont="1" applyBorder="1" applyAlignment="1">
      <alignment horizontal="right" vertical="center"/>
    </xf>
    <xf numFmtId="0" fontId="28" fillId="0" borderId="25" xfId="0" applyFont="1" applyBorder="1" applyAlignment="1">
      <alignment horizontal="right" vertical="center"/>
    </xf>
    <xf numFmtId="0" fontId="19" fillId="0" borderId="6" xfId="0" applyFont="1" applyBorder="1" applyAlignment="1">
      <alignment horizontal="center"/>
    </xf>
    <xf numFmtId="0" fontId="19" fillId="0" borderId="8" xfId="0" applyFont="1" applyBorder="1" applyAlignment="1">
      <alignment horizontal="center"/>
    </xf>
    <xf numFmtId="0" fontId="16" fillId="0" borderId="18" xfId="0" applyFont="1" applyBorder="1" applyAlignment="1">
      <alignment horizontal="left" vertical="center" wrapText="1"/>
    </xf>
    <xf numFmtId="0" fontId="16" fillId="0" borderId="10" xfId="0" applyFont="1" applyBorder="1" applyAlignment="1">
      <alignment horizontal="left" vertical="center"/>
    </xf>
    <xf numFmtId="0" fontId="16" fillId="0" borderId="12" xfId="0" applyFont="1" applyBorder="1" applyAlignment="1">
      <alignment horizontal="left" vertical="center"/>
    </xf>
    <xf numFmtId="0" fontId="26" fillId="0" borderId="19" xfId="0" applyFont="1" applyBorder="1" applyAlignment="1">
      <alignment horizontal="center" vertical="center"/>
    </xf>
    <xf numFmtId="0" fontId="26" fillId="0" borderId="14" xfId="0" applyFont="1" applyBorder="1" applyAlignment="1">
      <alignment horizontal="center" vertical="center"/>
    </xf>
    <xf numFmtId="0" fontId="26" fillId="0" borderId="41" xfId="0" applyFont="1" applyBorder="1" applyAlignment="1">
      <alignment horizontal="center" vertical="center"/>
    </xf>
    <xf numFmtId="0" fontId="35" fillId="0" borderId="22" xfId="0" applyFont="1" applyBorder="1" applyAlignment="1">
      <alignment horizontal="center" vertic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1" xfId="0" applyFont="1" applyBorder="1" applyAlignment="1">
      <alignment horizontal="center" vertical="center" wrapText="1"/>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0" borderId="73" xfId="0" applyFont="1" applyBorder="1" applyAlignment="1">
      <alignment horizontal="center" vertical="center"/>
    </xf>
    <xf numFmtId="0" fontId="37" fillId="0" borderId="69" xfId="0" applyFont="1" applyBorder="1" applyAlignment="1">
      <alignment horizontal="center" vertical="center"/>
    </xf>
    <xf numFmtId="0" fontId="30" fillId="0" borderId="72" xfId="0" applyFont="1" applyBorder="1" applyAlignment="1" applyProtection="1">
      <alignment horizontal="center" vertical="center"/>
      <protection locked="0"/>
    </xf>
    <xf numFmtId="0" fontId="30" fillId="0" borderId="75" xfId="0" applyFont="1" applyBorder="1" applyAlignment="1" applyProtection="1">
      <alignment horizontal="center" vertical="center"/>
      <protection locked="0"/>
    </xf>
    <xf numFmtId="0" fontId="37" fillId="0" borderId="72" xfId="0" applyFont="1" applyBorder="1" applyAlignment="1">
      <alignment horizontal="center" vertical="center"/>
    </xf>
    <xf numFmtId="0" fontId="37" fillId="0" borderId="75" xfId="0" applyFont="1" applyBorder="1" applyAlignment="1">
      <alignment horizontal="center" vertical="center"/>
    </xf>
    <xf numFmtId="0" fontId="21" fillId="0" borderId="71" xfId="0" applyFont="1" applyBorder="1" applyAlignment="1">
      <alignment horizontal="center" vertical="center"/>
    </xf>
    <xf numFmtId="0" fontId="21" fillId="0" borderId="64" xfId="0" applyFont="1" applyBorder="1" applyAlignment="1">
      <alignment horizontal="center" vertical="center"/>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75"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31" fillId="0" borderId="1" xfId="0" applyFont="1" applyBorder="1" applyAlignment="1">
      <alignment horizontal="center" vertical="center"/>
    </xf>
    <xf numFmtId="0" fontId="37" fillId="0" borderId="74" xfId="0" applyFont="1" applyBorder="1" applyAlignment="1">
      <alignment horizontal="center" vertical="center"/>
    </xf>
    <xf numFmtId="0" fontId="37" fillId="0" borderId="70"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vertical="center"/>
    </xf>
    <xf numFmtId="0" fontId="16" fillId="0" borderId="3" xfId="0" applyFont="1" applyBorder="1" applyAlignment="1">
      <alignment vertical="center"/>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37" fillId="0" borderId="66" xfId="0" applyFont="1" applyBorder="1" applyAlignment="1">
      <alignment horizontal="center" vertical="center"/>
    </xf>
    <xf numFmtId="0" fontId="37" fillId="0" borderId="67" xfId="0" applyFont="1" applyBorder="1" applyAlignment="1">
      <alignment horizontal="center" vertical="center"/>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37" fillId="0" borderId="28" xfId="0" applyFont="1" applyBorder="1" applyAlignment="1">
      <alignment horizontal="left" vertical="center"/>
    </xf>
    <xf numFmtId="0" fontId="37" fillId="0" borderId="0" xfId="0" applyFont="1" applyAlignment="1">
      <alignment horizontal="left" vertical="center"/>
    </xf>
    <xf numFmtId="0" fontId="37" fillId="0" borderId="60" xfId="0" applyFont="1" applyBorder="1" applyAlignment="1">
      <alignment horizontal="left" vertical="center"/>
    </xf>
    <xf numFmtId="0" fontId="12" fillId="0" borderId="29" xfId="0" applyFont="1" applyBorder="1" applyAlignment="1">
      <alignment horizontal="center" vertical="center"/>
    </xf>
    <xf numFmtId="0" fontId="12" fillId="0" borderId="29"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7" xfId="0" applyFont="1" applyBorder="1" applyAlignment="1">
      <alignment horizontal="center" vertical="center" textRotation="255"/>
    </xf>
    <xf numFmtId="0" fontId="37" fillId="0" borderId="9" xfId="0" applyFont="1" applyBorder="1" applyAlignment="1">
      <alignment horizontal="center" vertical="center"/>
    </xf>
    <xf numFmtId="0" fontId="37" fillId="0" borderId="57" xfId="0" applyFont="1" applyBorder="1" applyAlignment="1">
      <alignment horizontal="center" vertical="center"/>
    </xf>
    <xf numFmtId="0" fontId="12" fillId="0" borderId="7"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right"/>
    </xf>
    <xf numFmtId="0" fontId="2" fillId="0" borderId="6" xfId="0" applyFont="1" applyBorder="1" applyAlignment="1">
      <alignment horizontal="right"/>
    </xf>
    <xf numFmtId="0" fontId="2" fillId="0" borderId="59" xfId="0" applyFont="1" applyBorder="1" applyAlignment="1">
      <alignment horizontal="right"/>
    </xf>
    <xf numFmtId="0" fontId="23" fillId="0" borderId="0" xfId="0" applyFont="1" applyAlignment="1">
      <alignment horizontal="center" vertical="center"/>
    </xf>
    <xf numFmtId="0" fontId="37" fillId="0" borderId="0" xfId="0" applyFont="1" applyAlignment="1">
      <alignment horizontal="center"/>
    </xf>
    <xf numFmtId="0" fontId="37" fillId="0" borderId="0" xfId="0" applyFont="1" applyAlignment="1">
      <alignment horizontal="right"/>
    </xf>
    <xf numFmtId="0" fontId="2" fillId="0" borderId="8" xfId="0" applyFont="1" applyBorder="1" applyAlignment="1">
      <alignment horizontal="right"/>
    </xf>
    <xf numFmtId="0" fontId="37" fillId="0" borderId="28" xfId="0" applyFont="1" applyBorder="1" applyAlignment="1">
      <alignment horizontal="center" vertical="center"/>
    </xf>
    <xf numFmtId="0" fontId="5" fillId="0" borderId="1" xfId="0" applyFont="1" applyBorder="1" applyAlignment="1">
      <alignment horizontal="center" vertical="center"/>
    </xf>
    <xf numFmtId="0" fontId="37" fillId="0" borderId="6" xfId="0" applyFont="1" applyBorder="1" applyAlignment="1">
      <alignment horizontal="center" vertical="center"/>
    </xf>
    <xf numFmtId="0" fontId="37" fillId="0" borderId="59" xfId="0" applyFont="1" applyBorder="1" applyAlignment="1">
      <alignment horizontal="center" vertical="center"/>
    </xf>
    <xf numFmtId="0" fontId="11" fillId="0" borderId="99" xfId="0" applyFont="1" applyBorder="1" applyAlignment="1">
      <alignment horizontal="center"/>
    </xf>
    <xf numFmtId="0" fontId="11" fillId="0" borderId="100" xfId="0" applyFont="1" applyBorder="1" applyAlignment="1">
      <alignment horizontal="center"/>
    </xf>
    <xf numFmtId="0" fontId="11" fillId="0" borderId="101" xfId="0" applyFont="1" applyBorder="1" applyAlignment="1">
      <alignment horizontal="center"/>
    </xf>
    <xf numFmtId="0" fontId="11" fillId="0" borderId="102" xfId="0" applyFont="1" applyBorder="1" applyAlignment="1">
      <alignment horizontal="center"/>
    </xf>
    <xf numFmtId="0" fontId="11" fillId="0" borderId="103" xfId="0" applyFont="1" applyBorder="1" applyAlignment="1">
      <alignment horizontal="center"/>
    </xf>
    <xf numFmtId="0" fontId="11" fillId="0" borderId="104" xfId="0" applyFont="1" applyBorder="1" applyAlignment="1">
      <alignment horizontal="center"/>
    </xf>
    <xf numFmtId="0" fontId="29" fillId="0" borderId="79" xfId="0" applyFont="1" applyBorder="1" applyAlignment="1">
      <alignment horizontal="left" vertical="center"/>
    </xf>
    <xf numFmtId="0" fontId="29" fillId="0" borderId="80" xfId="0" applyFont="1" applyBorder="1" applyAlignment="1">
      <alignment horizontal="left" vertical="center"/>
    </xf>
    <xf numFmtId="0" fontId="14" fillId="0" borderId="85" xfId="0" applyFont="1" applyBorder="1" applyAlignment="1">
      <alignment horizontal="center" vertical="center" wrapText="1"/>
    </xf>
    <xf numFmtId="0" fontId="14" fillId="0" borderId="58" xfId="0" applyFont="1" applyBorder="1" applyAlignment="1">
      <alignment horizontal="center" vertical="center"/>
    </xf>
    <xf numFmtId="0" fontId="14" fillId="0" borderId="88" xfId="0" applyFont="1" applyBorder="1" applyAlignment="1">
      <alignment horizontal="center" vertical="center"/>
    </xf>
    <xf numFmtId="0" fontId="12" fillId="0" borderId="86" xfId="0" applyFont="1" applyBorder="1" applyAlignment="1">
      <alignment horizontal="center" vertical="center"/>
    </xf>
    <xf numFmtId="0" fontId="12" fillId="0" borderId="73" xfId="0" applyFont="1" applyBorder="1" applyAlignment="1">
      <alignment horizontal="center" vertical="center" textRotation="255"/>
    </xf>
    <xf numFmtId="0" fontId="12" fillId="0" borderId="9" xfId="0" applyFont="1" applyBorder="1" applyAlignment="1">
      <alignment horizontal="center" vertical="center" textRotation="255"/>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12" fillId="0" borderId="8" xfId="0" applyFont="1" applyBorder="1" applyAlignment="1">
      <alignment horizontal="center" vertical="center"/>
    </xf>
    <xf numFmtId="0" fontId="30" fillId="0" borderId="28" xfId="0" applyFont="1" applyBorder="1" applyAlignment="1">
      <alignment horizontal="center" vertical="center"/>
    </xf>
    <xf numFmtId="0" fontId="30" fillId="0" borderId="60" xfId="0" applyFont="1" applyBorder="1" applyAlignment="1">
      <alignment horizontal="center" vertical="center"/>
    </xf>
    <xf numFmtId="0" fontId="30" fillId="0" borderId="0" xfId="0" applyFont="1" applyAlignment="1">
      <alignment horizontal="center" vertical="center"/>
    </xf>
    <xf numFmtId="0" fontId="12" fillId="0" borderId="1" xfId="0" applyFont="1" applyBorder="1" applyAlignment="1">
      <alignment horizontal="distributed" vertical="center"/>
    </xf>
    <xf numFmtId="0" fontId="12" fillId="0" borderId="89" xfId="0" applyFont="1" applyBorder="1" applyAlignment="1">
      <alignment horizontal="distributed" vertical="center"/>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11" fillId="0" borderId="106" xfId="0" applyFont="1" applyBorder="1" applyAlignment="1">
      <alignment horizontal="center"/>
    </xf>
    <xf numFmtId="0" fontId="11" fillId="0" borderId="107" xfId="0" applyFont="1" applyBorder="1" applyAlignment="1">
      <alignment horizontal="center"/>
    </xf>
    <xf numFmtId="0" fontId="21" fillId="0" borderId="63" xfId="0" applyFont="1" applyBorder="1" applyAlignment="1">
      <alignment horizontal="center" vertical="center" textRotation="255"/>
    </xf>
    <xf numFmtId="0" fontId="21" fillId="0" borderId="64" xfId="0" applyFont="1" applyBorder="1" applyAlignment="1">
      <alignment horizontal="center" vertical="center" textRotation="255"/>
    </xf>
    <xf numFmtId="0" fontId="37" fillId="0" borderId="81" xfId="0" applyFont="1" applyBorder="1" applyAlignment="1">
      <alignment horizontal="left" vertical="center"/>
    </xf>
    <xf numFmtId="0" fontId="37" fillId="0" borderId="68" xfId="0" applyFont="1" applyBorder="1" applyAlignment="1">
      <alignment horizontal="left" vertical="center"/>
    </xf>
    <xf numFmtId="0" fontId="37" fillId="0" borderId="77" xfId="0" applyFont="1" applyBorder="1" applyAlignment="1">
      <alignment horizontal="left" vertical="center"/>
    </xf>
    <xf numFmtId="0" fontId="12" fillId="0" borderId="2" xfId="0" applyFont="1" applyBorder="1" applyAlignment="1">
      <alignment horizontal="distributed"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1" xfId="0" applyFont="1" applyBorder="1" applyAlignment="1">
      <alignment horizontal="center" vertical="center" wrapText="1"/>
    </xf>
    <xf numFmtId="0" fontId="15" fillId="0" borderId="56" xfId="0" applyFont="1" applyBorder="1" applyAlignment="1">
      <alignment horizontal="center" vertical="center" textRotation="255"/>
    </xf>
    <xf numFmtId="0" fontId="15" fillId="0" borderId="58" xfId="0" applyFont="1" applyBorder="1" applyAlignment="1">
      <alignment horizontal="center" vertical="center" textRotation="255"/>
    </xf>
    <xf numFmtId="0" fontId="15" fillId="0" borderId="62" xfId="0" applyFont="1" applyBorder="1" applyAlignment="1">
      <alignment horizontal="center" vertical="center" textRotation="255"/>
    </xf>
    <xf numFmtId="0" fontId="37" fillId="0" borderId="61" xfId="0" applyFont="1" applyBorder="1" applyAlignment="1">
      <alignment horizontal="left" vertical="center"/>
    </xf>
    <xf numFmtId="0" fontId="28" fillId="0" borderId="0" xfId="0" applyFont="1" applyAlignment="1">
      <alignment horizontal="center"/>
    </xf>
    <xf numFmtId="0" fontId="12" fillId="0" borderId="49" xfId="0" applyFont="1" applyBorder="1" applyAlignment="1">
      <alignment horizontal="center" vertical="center" wrapText="1"/>
    </xf>
    <xf numFmtId="0" fontId="13" fillId="0" borderId="29" xfId="0" applyFont="1" applyBorder="1" applyAlignment="1">
      <alignment horizontal="center"/>
    </xf>
    <xf numFmtId="0" fontId="13" fillId="0" borderId="24" xfId="0" applyFont="1" applyBorder="1" applyAlignment="1">
      <alignment horizontal="center"/>
    </xf>
    <xf numFmtId="0" fontId="5" fillId="0" borderId="85" xfId="0" applyFont="1" applyBorder="1" applyAlignment="1">
      <alignment horizontal="center" vertical="center" textRotation="255"/>
    </xf>
    <xf numFmtId="0" fontId="5" fillId="0" borderId="108" xfId="0" applyFont="1" applyBorder="1" applyAlignment="1">
      <alignment horizontal="center" vertical="center" textRotation="255"/>
    </xf>
    <xf numFmtId="0" fontId="5" fillId="0" borderId="109" xfId="0" applyFont="1" applyBorder="1" applyAlignment="1">
      <alignment horizontal="center" vertical="center" textRotation="255"/>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right"/>
    </xf>
    <xf numFmtId="0" fontId="5" fillId="0" borderId="6" xfId="0" applyFont="1" applyBorder="1" applyAlignment="1">
      <alignment horizontal="right"/>
    </xf>
    <xf numFmtId="0" fontId="5" fillId="0" borderId="59" xfId="0" applyFont="1" applyBorder="1" applyAlignment="1">
      <alignment horizontal="right"/>
    </xf>
    <xf numFmtId="0" fontId="37" fillId="0" borderId="81" xfId="0" applyFont="1" applyBorder="1" applyAlignment="1">
      <alignment horizontal="center" vertical="center"/>
    </xf>
    <xf numFmtId="0" fontId="37" fillId="0" borderId="68" xfId="0" applyFont="1" applyBorder="1" applyAlignment="1">
      <alignment horizontal="center" vertical="center"/>
    </xf>
    <xf numFmtId="0" fontId="33" fillId="0" borderId="22" xfId="0" applyFont="1" applyBorder="1" applyAlignment="1">
      <alignment horizontal="center" vertical="center"/>
    </xf>
    <xf numFmtId="0" fontId="33" fillId="0" borderId="1" xfId="0" applyFont="1" applyBorder="1" applyAlignment="1">
      <alignment horizontal="center" vertical="center"/>
    </xf>
    <xf numFmtId="0" fontId="33"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30" fillId="0" borderId="81" xfId="0" applyFont="1" applyBorder="1" applyAlignment="1">
      <alignment horizontal="center" vertical="center"/>
    </xf>
    <xf numFmtId="0" fontId="30" fillId="0" borderId="68" xfId="0" applyFont="1" applyBorder="1" applyAlignment="1">
      <alignment horizontal="center" vertical="center"/>
    </xf>
    <xf numFmtId="0" fontId="30" fillId="0" borderId="77"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5" fillId="0" borderId="71"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64" xfId="0" applyFont="1" applyBorder="1" applyAlignment="1">
      <alignment horizontal="center" vertical="center" textRotation="255"/>
    </xf>
    <xf numFmtId="0" fontId="15" fillId="0" borderId="6" xfId="0" applyFont="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2" xfId="0" applyFont="1" applyBorder="1" applyAlignment="1">
      <alignment horizontal="left"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8" xfId="0" applyFont="1" applyBorder="1" applyAlignment="1">
      <alignment horizontal="right"/>
    </xf>
    <xf numFmtId="0" fontId="18" fillId="0" borderId="0" xfId="0" applyFont="1" applyAlignment="1">
      <alignment horizontal="left" vertical="center"/>
    </xf>
    <xf numFmtId="0" fontId="5" fillId="0" borderId="0" xfId="0" applyFont="1" applyAlignment="1">
      <alignment horizontal="left" vertical="center"/>
    </xf>
    <xf numFmtId="0" fontId="5" fillId="0" borderId="60" xfId="0" applyFont="1" applyBorder="1" applyAlignment="1">
      <alignment horizontal="left" vertical="center"/>
    </xf>
    <xf numFmtId="0" fontId="37" fillId="0" borderId="1" xfId="0" applyFont="1" applyBorder="1" applyAlignment="1">
      <alignment horizontal="center" vertical="center"/>
    </xf>
    <xf numFmtId="0" fontId="37" fillId="0" borderId="116" xfId="0" applyFont="1" applyBorder="1" applyAlignment="1">
      <alignment horizontal="center" vertical="center"/>
    </xf>
    <xf numFmtId="0" fontId="37" fillId="0" borderId="5" xfId="0" applyFont="1" applyBorder="1" applyAlignment="1">
      <alignment horizontal="center" vertical="center"/>
    </xf>
    <xf numFmtId="0" fontId="37" fillId="0" borderId="118" xfId="0" applyFont="1" applyBorder="1" applyAlignment="1">
      <alignment horizontal="center" vertical="center"/>
    </xf>
    <xf numFmtId="0" fontId="11" fillId="0" borderId="42" xfId="0" applyFont="1" applyBorder="1" applyAlignment="1">
      <alignment vertical="center"/>
    </xf>
    <xf numFmtId="0" fontId="11" fillId="0" borderId="43"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37" fillId="0" borderId="7"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39" fillId="0" borderId="6" xfId="0" applyFont="1" applyBorder="1" applyAlignment="1">
      <alignment horizontal="center" vertical="center"/>
    </xf>
    <xf numFmtId="0" fontId="37" fillId="0" borderId="105" xfId="0" applyFont="1" applyBorder="1" applyAlignment="1">
      <alignment horizontal="center" vertical="center"/>
    </xf>
    <xf numFmtId="0" fontId="37" fillId="0" borderId="32" xfId="0" applyFont="1" applyBorder="1" applyAlignment="1">
      <alignment horizontal="center" vertical="center"/>
    </xf>
    <xf numFmtId="0" fontId="37" fillId="0" borderId="120" xfId="0" applyFont="1" applyBorder="1" applyAlignment="1">
      <alignment horizontal="center" vertical="center"/>
    </xf>
    <xf numFmtId="0" fontId="37" fillId="0" borderId="122" xfId="0" applyFont="1" applyBorder="1" applyAlignment="1">
      <alignment horizontal="center" vertical="center"/>
    </xf>
    <xf numFmtId="0" fontId="39" fillId="0" borderId="25" xfId="0" applyFont="1" applyBorder="1" applyAlignment="1">
      <alignment horizontal="left" vertical="center"/>
    </xf>
    <xf numFmtId="0" fontId="37" fillId="0" borderId="25" xfId="0" applyFont="1" applyBorder="1" applyAlignment="1">
      <alignment horizontal="center" vertical="center"/>
    </xf>
    <xf numFmtId="0" fontId="15" fillId="0" borderId="11" xfId="0" applyFont="1" applyBorder="1" applyAlignment="1">
      <alignment horizontal="center" vertical="center"/>
    </xf>
    <xf numFmtId="0" fontId="39" fillId="0" borderId="28" xfId="0" applyFont="1" applyBorder="1" applyAlignment="1">
      <alignment horizontal="left" vertical="center"/>
    </xf>
    <xf numFmtId="0" fontId="39" fillId="0" borderId="0" xfId="0" applyFont="1" applyAlignment="1">
      <alignment horizontal="left" vertical="center"/>
    </xf>
    <xf numFmtId="0" fontId="39" fillId="0" borderId="37" xfId="0" applyFont="1" applyBorder="1" applyAlignment="1">
      <alignment horizontal="left"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105" xfId="0" applyFont="1" applyBorder="1" applyAlignment="1">
      <alignment horizontal="center" vertical="center"/>
    </xf>
    <xf numFmtId="0" fontId="17" fillId="0" borderId="16" xfId="0" applyFont="1" applyBorder="1" applyAlignment="1">
      <alignment horizontal="center" vertical="center"/>
    </xf>
    <xf numFmtId="0" fontId="17" fillId="0" borderId="39" xfId="0" applyFont="1" applyBorder="1" applyAlignment="1">
      <alignment horizontal="center" vertical="center"/>
    </xf>
    <xf numFmtId="0" fontId="17" fillId="0" borderId="32" xfId="0" applyFont="1" applyBorder="1" applyAlignment="1">
      <alignment horizontal="center" vertical="center"/>
    </xf>
    <xf numFmtId="0" fontId="39" fillId="0" borderId="6" xfId="0" applyFont="1" applyBorder="1" applyAlignment="1">
      <alignment horizontal="center" vertical="top"/>
    </xf>
    <xf numFmtId="0" fontId="37" fillId="0" borderId="61" xfId="0" applyFont="1" applyBorder="1" applyAlignment="1">
      <alignment horizontal="center" vertical="center"/>
    </xf>
    <xf numFmtId="0" fontId="39" fillId="0" borderId="24" xfId="0" applyFont="1" applyBorder="1" applyAlignment="1">
      <alignment horizontal="left" vertical="center"/>
    </xf>
    <xf numFmtId="0" fontId="39" fillId="0" borderId="26" xfId="0" applyFont="1" applyBorder="1" applyAlignment="1">
      <alignment horizontal="left" vertical="center"/>
    </xf>
    <xf numFmtId="0" fontId="13" fillId="0" borderId="0" xfId="0" applyFont="1" applyAlignment="1">
      <alignment horizontal="center"/>
    </xf>
    <xf numFmtId="0" fontId="5" fillId="0" borderId="2" xfId="0" applyFont="1" applyBorder="1" applyAlignment="1">
      <alignment horizontal="center" vertical="center" textRotation="255"/>
    </xf>
    <xf numFmtId="0" fontId="5" fillId="0" borderId="1" xfId="0" applyFont="1" applyBorder="1" applyAlignment="1">
      <alignment horizontal="center" vertical="center" textRotation="255"/>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6"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0" fontId="16"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0" xfId="0" applyFont="1" applyAlignment="1">
      <alignment horizontal="center" vertical="center"/>
      <extLst>
        <ext xmlns:xfpb="http://schemas.microsoft.com/office/spreadsheetml/2022/featurepropertybag" uri="{C7286773-470A-42A8-94C5-96B5CB345126}">
          <xfpb:xfComplement i="0"/>
        </ext>
      </extLst>
    </xf>
    <xf numFmtId="0" fontId="16" fillId="0" borderId="25"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26" xfId="0" applyFont="1" applyBorder="1" applyAlignment="1">
      <alignment horizontal="left" vertical="center" wrapText="1"/>
    </xf>
    <xf numFmtId="0" fontId="12" fillId="0" borderId="28" xfId="0" applyFont="1" applyBorder="1" applyAlignment="1">
      <alignment horizontal="center" vertical="top"/>
    </xf>
    <xf numFmtId="0" fontId="12" fillId="0" borderId="0" xfId="0" applyFont="1" applyAlignment="1">
      <alignment horizontal="center" vertical="top"/>
    </xf>
    <xf numFmtId="0" fontId="12" fillId="0" borderId="27" xfId="0" applyFont="1" applyBorder="1" applyAlignment="1">
      <alignment horizontal="center" vertical="top"/>
    </xf>
    <xf numFmtId="0" fontId="12" fillId="0" borderId="24" xfId="0" applyFont="1" applyBorder="1" applyAlignment="1">
      <alignment horizontal="center" vertical="top"/>
    </xf>
    <xf numFmtId="0" fontId="12" fillId="0" borderId="25" xfId="0" applyFont="1" applyBorder="1" applyAlignment="1">
      <alignment horizontal="center" vertical="top"/>
    </xf>
    <xf numFmtId="0" fontId="12" fillId="0" borderId="26" xfId="0" applyFont="1" applyBorder="1" applyAlignment="1">
      <alignment horizontal="center" vertical="top"/>
    </xf>
    <xf numFmtId="0" fontId="12" fillId="0" borderId="27" xfId="0" applyFont="1" applyBorder="1" applyAlignment="1">
      <alignment horizontal="left" vertical="center"/>
    </xf>
    <xf numFmtId="0" fontId="16" fillId="0" borderId="26" xfId="0" applyFont="1" applyBorder="1" applyAlignment="1">
      <alignment horizontal="center" vertical="center"/>
    </xf>
    <xf numFmtId="0" fontId="16" fillId="0" borderId="25" xfId="0" applyFont="1" applyBorder="1" applyAlignment="1">
      <alignment horizontal="center"/>
    </xf>
    <xf numFmtId="0" fontId="13" fillId="0" borderId="7" xfId="0" applyFont="1" applyBorder="1" applyAlignment="1">
      <alignment horizontal="center" vertical="top" textRotation="255" wrapText="1"/>
    </xf>
    <xf numFmtId="0" fontId="13" fillId="0" borderId="6" xfId="0" applyFont="1" applyBorder="1" applyAlignment="1">
      <alignment horizontal="center" vertical="top" textRotation="255" wrapText="1"/>
    </xf>
    <xf numFmtId="0" fontId="13" fillId="0" borderId="28" xfId="0" applyFont="1" applyBorder="1" applyAlignment="1">
      <alignment horizontal="center" vertical="top" textRotation="255" wrapText="1"/>
    </xf>
    <xf numFmtId="0" fontId="13" fillId="0" borderId="0" xfId="0" applyFont="1" applyAlignment="1">
      <alignment horizontal="center" vertical="top" textRotation="255" wrapText="1"/>
    </xf>
    <xf numFmtId="0" fontId="13" fillId="0" borderId="24" xfId="0" applyFont="1" applyBorder="1" applyAlignment="1">
      <alignment horizontal="center" vertical="top" textRotation="255" wrapText="1"/>
    </xf>
    <xf numFmtId="0" fontId="13" fillId="0" borderId="25" xfId="0" applyFont="1" applyBorder="1" applyAlignment="1">
      <alignment horizontal="center" vertical="top" textRotation="255" wrapText="1"/>
    </xf>
    <xf numFmtId="0" fontId="12" fillId="0" borderId="60" xfId="0" applyFont="1" applyBorder="1" applyAlignment="1">
      <alignment horizontal="center" vertical="center"/>
    </xf>
    <xf numFmtId="0" fontId="39" fillId="0" borderId="81" xfId="0" applyFont="1" applyBorder="1" applyAlignment="1">
      <alignment horizontal="left" vertical="center"/>
    </xf>
    <xf numFmtId="0" fontId="39" fillId="0" borderId="68" xfId="0" applyFont="1" applyBorder="1" applyAlignment="1">
      <alignment horizontal="left"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05" xfId="0" applyFont="1" applyBorder="1" applyAlignment="1">
      <alignment horizontal="center" vertical="center"/>
    </xf>
    <xf numFmtId="0" fontId="14" fillId="0" borderId="16" xfId="0" applyFont="1" applyBorder="1" applyAlignment="1">
      <alignment horizontal="center" vertical="center"/>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2" fillId="0" borderId="94"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86" xfId="0" applyFont="1" applyBorder="1" applyAlignment="1">
      <alignment horizontal="center" vertical="center" wrapText="1"/>
    </xf>
    <xf numFmtId="0" fontId="5" fillId="0" borderId="29" xfId="0" applyFon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18" fillId="0" borderId="10" xfId="0" applyFont="1" applyBorder="1" applyAlignment="1">
      <alignment horizontal="left"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7" fillId="0" borderId="22" xfId="0" applyFont="1" applyBorder="1" applyAlignment="1">
      <alignment horizontal="center" vertical="center"/>
    </xf>
    <xf numFmtId="0" fontId="27" fillId="0" borderId="1" xfId="0" applyFont="1" applyBorder="1" applyAlignment="1">
      <alignment horizontal="center" vertical="center"/>
    </xf>
    <xf numFmtId="0" fontId="27" fillId="0" borderId="23" xfId="0" applyFont="1" applyBorder="1" applyAlignment="1">
      <alignment horizontal="center" vertical="center"/>
    </xf>
    <xf numFmtId="0" fontId="30" fillId="0" borderId="6" xfId="0" applyFont="1" applyBorder="1" applyAlignment="1">
      <alignment horizontal="center"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7" xfId="0" applyFont="1" applyBorder="1" applyAlignment="1">
      <alignment horizontal="distributed"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distributed" vertical="center"/>
    </xf>
    <xf numFmtId="0" fontId="14" fillId="0" borderId="123" xfId="0" applyFont="1" applyBorder="1" applyAlignment="1">
      <alignment horizontal="center" vertical="center" textRotation="255"/>
    </xf>
    <xf numFmtId="0" fontId="14" fillId="0" borderId="124" xfId="0" applyFont="1" applyBorder="1" applyAlignment="1">
      <alignment horizontal="center" vertical="center" textRotation="255"/>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xf>
    <xf numFmtId="0" fontId="17" fillId="0" borderId="25"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2" fillId="0" borderId="17" xfId="0" applyFont="1" applyBorder="1" applyAlignment="1">
      <alignment horizontal="center" vertical="center" wrapText="1"/>
    </xf>
    <xf numFmtId="0" fontId="17" fillId="0" borderId="1" xfId="0" applyFont="1" applyBorder="1" applyAlignment="1">
      <alignment horizontal="center" vertical="center"/>
    </xf>
    <xf numFmtId="0" fontId="17" fillId="0" borderId="116" xfId="0" applyFont="1" applyBorder="1" applyAlignment="1">
      <alignment horizontal="center" vertical="center"/>
    </xf>
    <xf numFmtId="0" fontId="17" fillId="0" borderId="5" xfId="0" applyFont="1" applyBorder="1" applyAlignment="1">
      <alignment horizontal="center" vertical="center"/>
    </xf>
    <xf numFmtId="0" fontId="17" fillId="0" borderId="118" xfId="0" applyFont="1" applyBorder="1" applyAlignment="1">
      <alignment horizontal="center" vertical="center"/>
    </xf>
    <xf numFmtId="0" fontId="12" fillId="0" borderId="96" xfId="0" applyFont="1" applyBorder="1" applyAlignment="1">
      <alignment vertical="center"/>
    </xf>
    <xf numFmtId="0" fontId="17" fillId="0" borderId="42" xfId="0" applyFont="1" applyBorder="1" applyAlignment="1">
      <alignment horizontal="left" vertical="center"/>
    </xf>
    <xf numFmtId="0" fontId="17" fillId="0" borderId="43" xfId="0" applyFont="1" applyBorder="1" applyAlignment="1">
      <alignment horizontal="left" vertical="center"/>
    </xf>
    <xf numFmtId="0" fontId="17" fillId="0" borderId="96" xfId="0" applyFont="1" applyBorder="1" applyAlignment="1">
      <alignment horizontal="left" vertical="center"/>
    </xf>
    <xf numFmtId="0" fontId="14" fillId="0" borderId="121" xfId="0" applyFont="1" applyBorder="1" applyAlignment="1">
      <alignment horizontal="center" vertical="center" textRotation="255"/>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5" fillId="0" borderId="36" xfId="0" applyFont="1" applyBorder="1" applyAlignment="1">
      <alignment horizontal="distributed" vertical="center"/>
    </xf>
    <xf numFmtId="0" fontId="5" fillId="0" borderId="28" xfId="0" applyFont="1" applyBorder="1" applyAlignment="1">
      <alignment horizontal="distributed" vertical="center"/>
    </xf>
    <xf numFmtId="0" fontId="5" fillId="0" borderId="20" xfId="0" applyFont="1" applyBorder="1" applyAlignment="1">
      <alignment horizontal="distributed" vertical="center"/>
    </xf>
    <xf numFmtId="0" fontId="5" fillId="0" borderId="42" xfId="0" applyFont="1" applyBorder="1" applyAlignment="1">
      <alignment horizontal="distributed" vertical="center"/>
    </xf>
    <xf numFmtId="0" fontId="10" fillId="2" borderId="82"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2" fillId="0" borderId="0" xfId="0" applyFont="1" applyAlignment="1">
      <alignment horizont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37" fillId="0" borderId="1" xfId="0" applyFont="1" applyBorder="1" applyAlignment="1">
      <alignment horizontal="left" vertical="center"/>
    </xf>
    <xf numFmtId="0" fontId="37" fillId="0" borderId="116"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center" vertical="center"/>
    </xf>
    <xf numFmtId="0" fontId="2" fillId="0" borderId="121" xfId="0" applyFont="1" applyBorder="1" applyAlignment="1">
      <alignment horizontal="center" vertical="center" wrapText="1"/>
    </xf>
    <xf numFmtId="0" fontId="16" fillId="0" borderId="7" xfId="0" applyFont="1" applyBorder="1" applyAlignment="1">
      <alignment horizontal="center" vertical="top" textRotation="255" wrapText="1"/>
    </xf>
    <xf numFmtId="0" fontId="16" fillId="0" borderId="6" xfId="0" applyFont="1" applyBorder="1" applyAlignment="1">
      <alignment horizontal="center" vertical="top" textRotation="255" wrapText="1"/>
    </xf>
    <xf numFmtId="0" fontId="16" fillId="0" borderId="28" xfId="0" applyFont="1" applyBorder="1" applyAlignment="1">
      <alignment horizontal="center" vertical="top" textRotation="255" wrapText="1"/>
    </xf>
    <xf numFmtId="0" fontId="16" fillId="0" borderId="0" xfId="0" applyFont="1" applyAlignment="1">
      <alignment horizontal="center" vertical="top" textRotation="255" wrapText="1"/>
    </xf>
    <xf numFmtId="0" fontId="16" fillId="0" borderId="24" xfId="0" applyFont="1" applyBorder="1" applyAlignment="1">
      <alignment horizontal="center" vertical="top" textRotation="255" wrapText="1"/>
    </xf>
    <xf numFmtId="0" fontId="16" fillId="0" borderId="25" xfId="0" applyFont="1" applyBorder="1" applyAlignment="1">
      <alignment horizontal="center" vertical="top" textRotation="255" wrapText="1"/>
    </xf>
    <xf numFmtId="0" fontId="18" fillId="0" borderId="10" xfId="0" applyFont="1" applyBorder="1" applyAlignment="1">
      <alignment horizontal="center" vertical="center"/>
    </xf>
    <xf numFmtId="0" fontId="37" fillId="0" borderId="30" xfId="0" applyFont="1" applyBorder="1" applyAlignment="1">
      <alignment horizontal="left" vertical="center"/>
    </xf>
    <xf numFmtId="0" fontId="37" fillId="0" borderId="39" xfId="0" applyFont="1" applyBorder="1" applyAlignment="1">
      <alignment horizontal="left" vertical="center"/>
    </xf>
    <xf numFmtId="0" fontId="37" fillId="0" borderId="122" xfId="0" applyFont="1" applyBorder="1" applyAlignment="1">
      <alignment horizontal="left" vertical="center"/>
    </xf>
    <xf numFmtId="0" fontId="5" fillId="0" borderId="93" xfId="0" applyFont="1" applyBorder="1" applyAlignment="1">
      <alignment horizontal="center"/>
    </xf>
    <xf numFmtId="0" fontId="5" fillId="0" borderId="125" xfId="0" applyFont="1" applyBorder="1" applyAlignment="1">
      <alignment horizontal="center"/>
    </xf>
    <xf numFmtId="0" fontId="28" fillId="0" borderId="0" xfId="0" applyFont="1" applyAlignment="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4" name="右中かっこ 3">
          <a:extLst>
            <a:ext uri="{FF2B5EF4-FFF2-40B4-BE49-F238E27FC236}">
              <a16:creationId xmlns:a16="http://schemas.microsoft.com/office/drawing/2014/main" id="{A794C07F-0D1E-20F6-9F93-ACABDDA6426D}"/>
            </a:ext>
          </a:extLst>
        </xdr:cNvPr>
        <xdr:cNvSpPr/>
      </xdr:nvSpPr>
      <xdr:spPr>
        <a:xfrm rot="16200000">
          <a:off x="14201030" y="14630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25549</xdr:colOff>
      <xdr:row>41</xdr:row>
      <xdr:rowOff>403860</xdr:rowOff>
    </xdr:from>
    <xdr:to>
      <xdr:col>2</xdr:col>
      <xdr:colOff>175260</xdr:colOff>
      <xdr:row>43</xdr:row>
      <xdr:rowOff>274320</xdr:rowOff>
    </xdr:to>
    <xdr:sp macro="" textlink="">
      <xdr:nvSpPr>
        <xdr:cNvPr id="2" name="左大かっこ 1">
          <a:extLst>
            <a:ext uri="{FF2B5EF4-FFF2-40B4-BE49-F238E27FC236}">
              <a16:creationId xmlns:a16="http://schemas.microsoft.com/office/drawing/2014/main" id="{EEAE7F73-CF61-BAC0-799A-7DB61EE40A13}"/>
            </a:ext>
          </a:extLst>
        </xdr:cNvPr>
        <xdr:cNvSpPr/>
      </xdr:nvSpPr>
      <xdr:spPr>
        <a:xfrm>
          <a:off x="437029" y="18829020"/>
          <a:ext cx="149711" cy="9829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533400</xdr:colOff>
      <xdr:row>41</xdr:row>
      <xdr:rowOff>365760</xdr:rowOff>
    </xdr:from>
    <xdr:to>
      <xdr:col>2</xdr:col>
      <xdr:colOff>685800</xdr:colOff>
      <xdr:row>43</xdr:row>
      <xdr:rowOff>266700</xdr:rowOff>
    </xdr:to>
    <xdr:sp macro="" textlink="">
      <xdr:nvSpPr>
        <xdr:cNvPr id="3" name="右大かっこ 2">
          <a:extLst>
            <a:ext uri="{FF2B5EF4-FFF2-40B4-BE49-F238E27FC236}">
              <a16:creationId xmlns:a16="http://schemas.microsoft.com/office/drawing/2014/main" id="{856150D2-3FC3-F44C-961C-77FF9F8C2DE6}"/>
            </a:ext>
          </a:extLst>
        </xdr:cNvPr>
        <xdr:cNvSpPr/>
      </xdr:nvSpPr>
      <xdr:spPr>
        <a:xfrm>
          <a:off x="944880" y="18790920"/>
          <a:ext cx="152400" cy="10134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EEDC22F-1114-4085-AD31-5BAACCA7293D}"/>
            </a:ext>
          </a:extLst>
        </xdr:cNvPr>
        <xdr:cNvSpPr/>
      </xdr:nvSpPr>
      <xdr:spPr>
        <a:xfrm rot="16200000">
          <a:off x="14391530" y="15011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324331B9-E0C4-43FE-8D6C-A5D11BEC814B}"/>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4" name="右大かっこ 3">
          <a:extLst>
            <a:ext uri="{FF2B5EF4-FFF2-40B4-BE49-F238E27FC236}">
              <a16:creationId xmlns:a16="http://schemas.microsoft.com/office/drawing/2014/main" id="{26741923-D6E7-4885-B189-C9207B6ADE2A}"/>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42</xdr:row>
      <xdr:rowOff>79514</xdr:rowOff>
    </xdr:from>
    <xdr:to>
      <xdr:col>2</xdr:col>
      <xdr:colOff>161364</xdr:colOff>
      <xdr:row>43</xdr:row>
      <xdr:rowOff>129540</xdr:rowOff>
    </xdr:to>
    <xdr:sp macro="" textlink="">
      <xdr:nvSpPr>
        <xdr:cNvPr id="7" name="左大かっこ 6">
          <a:extLst>
            <a:ext uri="{FF2B5EF4-FFF2-40B4-BE49-F238E27FC236}">
              <a16:creationId xmlns:a16="http://schemas.microsoft.com/office/drawing/2014/main" id="{A2136302-C0AD-4F01-94CF-283EE2199AC7}"/>
            </a:ext>
          </a:extLst>
        </xdr:cNvPr>
        <xdr:cNvSpPr/>
      </xdr:nvSpPr>
      <xdr:spPr>
        <a:xfrm>
          <a:off x="490330" y="17267584"/>
          <a:ext cx="81851" cy="7126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8" name="右大かっこ 7">
          <a:extLst>
            <a:ext uri="{FF2B5EF4-FFF2-40B4-BE49-F238E27FC236}">
              <a16:creationId xmlns:a16="http://schemas.microsoft.com/office/drawing/2014/main" id="{77C29153-9BA2-49D9-9B0F-9D58787B74A5}"/>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55AE5013-E909-4F66-9838-5F0BE4230EEC}"/>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33131</xdr:colOff>
      <xdr:row>42</xdr:row>
      <xdr:rowOff>39758</xdr:rowOff>
    </xdr:from>
    <xdr:to>
      <xdr:col>2</xdr:col>
      <xdr:colOff>132522</xdr:colOff>
      <xdr:row>43</xdr:row>
      <xdr:rowOff>225287</xdr:rowOff>
    </xdr:to>
    <xdr:sp macro="" textlink="">
      <xdr:nvSpPr>
        <xdr:cNvPr id="6" name="左大かっこ 5">
          <a:extLst>
            <a:ext uri="{FF2B5EF4-FFF2-40B4-BE49-F238E27FC236}">
              <a16:creationId xmlns:a16="http://schemas.microsoft.com/office/drawing/2014/main" id="{8B9AB3A7-CB88-4961-AF29-4FC0526E9233}"/>
            </a:ext>
          </a:extLst>
        </xdr:cNvPr>
        <xdr:cNvSpPr/>
      </xdr:nvSpPr>
      <xdr:spPr>
        <a:xfrm>
          <a:off x="443948" y="18042836"/>
          <a:ext cx="99391" cy="84813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432022</xdr:colOff>
      <xdr:row>42</xdr:row>
      <xdr:rowOff>0</xdr:rowOff>
    </xdr:from>
    <xdr:to>
      <xdr:col>2</xdr:col>
      <xdr:colOff>510210</xdr:colOff>
      <xdr:row>43</xdr:row>
      <xdr:rowOff>198781</xdr:rowOff>
    </xdr:to>
    <xdr:sp macro="" textlink="">
      <xdr:nvSpPr>
        <xdr:cNvPr id="7" name="右大かっこ 6">
          <a:extLst>
            <a:ext uri="{FF2B5EF4-FFF2-40B4-BE49-F238E27FC236}">
              <a16:creationId xmlns:a16="http://schemas.microsoft.com/office/drawing/2014/main" id="{5C7DC40F-6473-4F36-B20F-A50594FDDAD3}"/>
            </a:ext>
          </a:extLst>
        </xdr:cNvPr>
        <xdr:cNvSpPr/>
      </xdr:nvSpPr>
      <xdr:spPr>
        <a:xfrm>
          <a:off x="842839" y="18003078"/>
          <a:ext cx="78188" cy="86139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70"/>
  <sheetViews>
    <sheetView showGridLines="0" tabSelected="1" zoomScale="55" zoomScaleNormal="55" workbookViewId="0">
      <selection activeCell="T14" sqref="T14:AA14"/>
    </sheetView>
  </sheetViews>
  <sheetFormatPr defaultRowHeight="15"/>
  <cols>
    <col min="1" max="2" width="2.69921875" style="2" customWidth="1"/>
    <col min="3" max="3" width="9.59765625" style="2" customWidth="1"/>
    <col min="4" max="40" width="7.19921875" style="2" customWidth="1"/>
    <col min="41" max="41" width="2.5" style="2" customWidth="1"/>
    <col min="42" max="44" width="4.69921875" style="2" customWidth="1"/>
    <col min="45" max="80" width="2.69921875" style="2" customWidth="1"/>
    <col min="81" max="16384" width="8.796875" style="2"/>
  </cols>
  <sheetData>
    <row r="1" spans="2:54" ht="24.6">
      <c r="B1" s="59" t="s">
        <v>241</v>
      </c>
    </row>
    <row r="2" spans="2:54" ht="25.2" thickBot="1">
      <c r="B2" s="59"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52" t="s">
        <v>41</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3.4" customHeight="1">
      <c r="B4" s="25"/>
      <c r="C4" s="395" t="s">
        <v>0</v>
      </c>
      <c r="D4" s="395"/>
      <c r="E4" s="395"/>
      <c r="F4" s="395"/>
      <c r="G4" s="395"/>
      <c r="H4" s="395"/>
      <c r="I4" s="395"/>
      <c r="J4" s="395"/>
      <c r="K4" s="395"/>
      <c r="L4" s="395"/>
      <c r="M4" s="395"/>
      <c r="N4" s="395"/>
      <c r="O4" s="395"/>
      <c r="P4" s="395"/>
      <c r="Q4" s="26"/>
      <c r="R4" s="26"/>
      <c r="S4" s="26"/>
      <c r="T4" s="26"/>
      <c r="AG4" s="262" t="s">
        <v>1</v>
      </c>
      <c r="AH4" s="263"/>
      <c r="AI4" s="263"/>
      <c r="AJ4" s="263"/>
      <c r="AK4" s="263"/>
      <c r="AL4" s="263"/>
      <c r="AM4" s="264"/>
      <c r="AO4" s="13"/>
    </row>
    <row r="5" spans="2:54" ht="40.200000000000003" customHeight="1" thickBot="1">
      <c r="B5" s="25"/>
      <c r="C5" s="395"/>
      <c r="D5" s="395"/>
      <c r="E5" s="395"/>
      <c r="F5" s="395"/>
      <c r="G5" s="395"/>
      <c r="H5" s="395"/>
      <c r="I5" s="395"/>
      <c r="J5" s="395"/>
      <c r="K5" s="395"/>
      <c r="L5" s="395"/>
      <c r="M5" s="395"/>
      <c r="N5" s="395"/>
      <c r="O5" s="395"/>
      <c r="P5" s="395"/>
      <c r="Q5" s="26"/>
      <c r="R5" s="26"/>
      <c r="S5" s="26"/>
      <c r="T5" s="26"/>
      <c r="U5" s="396">
        <v>2027</v>
      </c>
      <c r="V5" s="396"/>
      <c r="W5" s="396"/>
      <c r="X5" s="396"/>
      <c r="Y5" s="57" t="s">
        <v>4</v>
      </c>
      <c r="Z5" s="397" t="s">
        <v>55</v>
      </c>
      <c r="AA5" s="397"/>
      <c r="AB5" s="57" t="s">
        <v>3</v>
      </c>
      <c r="AC5" s="397" t="s">
        <v>68</v>
      </c>
      <c r="AD5" s="397"/>
      <c r="AE5" s="57" t="s">
        <v>2</v>
      </c>
      <c r="AG5" s="265"/>
      <c r="AH5" s="266"/>
      <c r="AI5" s="266"/>
      <c r="AJ5" s="266"/>
      <c r="AK5" s="266"/>
      <c r="AL5" s="266"/>
      <c r="AM5" s="267"/>
      <c r="AO5" s="13"/>
    </row>
    <row r="6" spans="2:54" ht="39.6" customHeight="1">
      <c r="B6" s="14"/>
      <c r="C6" s="394" t="s">
        <v>5</v>
      </c>
      <c r="D6" s="394"/>
      <c r="E6" s="394"/>
      <c r="F6" s="394"/>
      <c r="G6" s="394"/>
      <c r="H6" s="394"/>
      <c r="Y6" s="77"/>
      <c r="Z6" s="274" t="s">
        <v>11</v>
      </c>
      <c r="AA6" s="275"/>
      <c r="AB6" s="275"/>
      <c r="AC6" s="275"/>
      <c r="AD6" s="275"/>
      <c r="AE6" s="276"/>
      <c r="AG6" s="268"/>
      <c r="AH6" s="269"/>
      <c r="AI6" s="269"/>
      <c r="AJ6" s="269"/>
      <c r="AK6" s="269"/>
      <c r="AL6" s="269"/>
      <c r="AM6" s="270"/>
      <c r="AO6" s="13"/>
    </row>
    <row r="7" spans="2:54" ht="115.2" customHeight="1">
      <c r="B7" s="15"/>
      <c r="C7" s="76" t="s">
        <v>6</v>
      </c>
      <c r="D7" s="24"/>
      <c r="E7" s="286" t="s">
        <v>258</v>
      </c>
      <c r="F7" s="286"/>
      <c r="G7" s="286"/>
      <c r="H7" s="286"/>
      <c r="I7" s="286"/>
      <c r="J7" s="286"/>
      <c r="K7" s="286"/>
      <c r="L7" s="286"/>
      <c r="M7" s="286"/>
      <c r="N7" s="286"/>
      <c r="O7" s="286"/>
      <c r="P7" s="286"/>
      <c r="Q7" s="286"/>
      <c r="R7" s="286"/>
      <c r="S7" s="286"/>
      <c r="T7" s="286"/>
      <c r="U7" s="286"/>
      <c r="V7" s="286"/>
      <c r="W7" s="286"/>
      <c r="X7" s="286"/>
      <c r="Y7" s="81"/>
      <c r="Z7" s="277" t="s">
        <v>93</v>
      </c>
      <c r="AA7" s="278"/>
      <c r="AB7" s="278"/>
      <c r="AC7" s="278"/>
      <c r="AD7" s="278"/>
      <c r="AE7" s="279"/>
      <c r="AG7" s="268"/>
      <c r="AH7" s="269"/>
      <c r="AI7" s="269"/>
      <c r="AJ7" s="269"/>
      <c r="AK7" s="269"/>
      <c r="AL7" s="269"/>
      <c r="AM7" s="270"/>
      <c r="AO7" s="13"/>
    </row>
    <row r="8" spans="2:54" ht="30" customHeight="1">
      <c r="B8" s="15"/>
      <c r="C8" s="76" t="s">
        <v>259</v>
      </c>
      <c r="Y8" s="82"/>
      <c r="Z8" s="280" t="s">
        <v>260</v>
      </c>
      <c r="AA8" s="281"/>
      <c r="AB8" s="281"/>
      <c r="AC8" s="281"/>
      <c r="AD8" s="281"/>
      <c r="AE8" s="282"/>
      <c r="AG8" s="268"/>
      <c r="AH8" s="269"/>
      <c r="AI8" s="269"/>
      <c r="AJ8" s="269"/>
      <c r="AK8" s="269"/>
      <c r="AL8" s="269"/>
      <c r="AM8" s="270"/>
      <c r="AO8" s="13"/>
    </row>
    <row r="9" spans="2:54" ht="25.8" customHeight="1" thickBot="1">
      <c r="B9" s="15"/>
      <c r="Q9" s="59" t="s">
        <v>8</v>
      </c>
      <c r="Y9" s="82"/>
      <c r="Z9" s="283"/>
      <c r="AA9" s="284"/>
      <c r="AB9" s="284"/>
      <c r="AC9" s="284"/>
      <c r="AD9" s="284"/>
      <c r="AE9" s="285"/>
      <c r="AG9" s="271"/>
      <c r="AH9" s="272"/>
      <c r="AI9" s="272"/>
      <c r="AJ9" s="272"/>
      <c r="AK9" s="272"/>
      <c r="AL9" s="272"/>
      <c r="AM9" s="273"/>
      <c r="AO9" s="13"/>
    </row>
    <row r="10" spans="2:54" ht="10.199999999999999" customHeight="1">
      <c r="B10" s="15"/>
      <c r="AO10" s="13"/>
    </row>
    <row r="11" spans="2:54" ht="31.8" customHeight="1">
      <c r="B11" s="15"/>
      <c r="E11" s="115" t="s">
        <v>9</v>
      </c>
      <c r="F11" s="44"/>
      <c r="G11" s="44"/>
      <c r="H11" s="44"/>
      <c r="I11" s="44"/>
      <c r="J11" s="44"/>
      <c r="K11" s="44"/>
      <c r="L11" s="44"/>
      <c r="M11" s="44"/>
      <c r="N11" s="44"/>
      <c r="O11" s="44"/>
      <c r="P11" s="44"/>
      <c r="Q11" s="44"/>
      <c r="R11" s="44"/>
      <c r="S11" s="44"/>
      <c r="T11" s="44"/>
      <c r="AO11" s="13"/>
    </row>
    <row r="12" spans="2:54" ht="31.8" customHeight="1">
      <c r="B12" s="15"/>
      <c r="E12" s="44"/>
      <c r="F12" s="44" t="s">
        <v>81</v>
      </c>
      <c r="G12" s="402" t="s">
        <v>79</v>
      </c>
      <c r="H12" s="402"/>
      <c r="I12" s="402"/>
      <c r="J12" s="402"/>
      <c r="K12" s="402"/>
      <c r="L12" s="402"/>
      <c r="M12" s="402"/>
      <c r="N12" s="402"/>
      <c r="O12" s="402"/>
      <c r="P12" s="402"/>
      <c r="Q12" s="402"/>
      <c r="R12" s="402"/>
      <c r="S12" s="402"/>
      <c r="T12" s="402"/>
      <c r="U12" s="58" t="s">
        <v>22</v>
      </c>
      <c r="AO12" s="13"/>
    </row>
    <row r="13" spans="2:54" ht="31.8" customHeight="1">
      <c r="B13" s="15"/>
      <c r="E13" s="44"/>
      <c r="F13" s="44" t="s">
        <v>82</v>
      </c>
      <c r="G13" s="44"/>
      <c r="H13" s="44"/>
      <c r="I13" s="44"/>
      <c r="J13" s="44"/>
      <c r="K13" s="402" t="s">
        <v>83</v>
      </c>
      <c r="L13" s="402"/>
      <c r="M13" s="402"/>
      <c r="N13" s="402"/>
      <c r="O13" s="402"/>
      <c r="P13" s="402"/>
      <c r="Q13" s="851" t="s">
        <v>178</v>
      </c>
      <c r="R13" s="402" t="s">
        <v>84</v>
      </c>
      <c r="S13" s="402"/>
      <c r="T13" s="402"/>
      <c r="U13" s="402"/>
      <c r="V13" s="402"/>
      <c r="W13" s="402"/>
      <c r="X13" s="851" t="s">
        <v>178</v>
      </c>
      <c r="Y13" s="402" t="s">
        <v>76</v>
      </c>
      <c r="Z13" s="402"/>
      <c r="AA13" s="402"/>
      <c r="AB13" s="402"/>
      <c r="AC13" s="402"/>
      <c r="AD13" s="402"/>
      <c r="AE13" s="851" t="s">
        <v>178</v>
      </c>
      <c r="AF13" s="402" t="s">
        <v>76</v>
      </c>
      <c r="AG13" s="402"/>
      <c r="AH13" s="402"/>
      <c r="AI13" s="402"/>
      <c r="AJ13" s="402"/>
      <c r="AK13" s="402"/>
      <c r="AL13" s="58" t="s">
        <v>22</v>
      </c>
      <c r="AO13" s="13"/>
    </row>
    <row r="14" spans="2:54" ht="31.8" customHeight="1">
      <c r="B14" s="15"/>
      <c r="E14" s="44"/>
      <c r="F14" s="44" t="s">
        <v>87</v>
      </c>
      <c r="G14" s="44"/>
      <c r="H14" s="44"/>
      <c r="I14" s="44"/>
      <c r="J14" s="44"/>
      <c r="K14" s="402" t="s">
        <v>88</v>
      </c>
      <c r="L14" s="402"/>
      <c r="M14" s="402"/>
      <c r="N14" s="402"/>
      <c r="O14" s="402"/>
      <c r="P14" s="402"/>
      <c r="Q14" s="402"/>
      <c r="R14" s="402"/>
      <c r="S14" s="851" t="s">
        <v>178</v>
      </c>
      <c r="T14" s="402" t="s">
        <v>267</v>
      </c>
      <c r="U14" s="402"/>
      <c r="V14" s="402"/>
      <c r="W14" s="402"/>
      <c r="X14" s="402"/>
      <c r="Y14" s="402"/>
      <c r="Z14" s="402"/>
      <c r="AA14" s="402"/>
      <c r="AB14" s="851" t="s">
        <v>178</v>
      </c>
      <c r="AC14" s="402" t="s">
        <v>76</v>
      </c>
      <c r="AD14" s="402"/>
      <c r="AE14" s="402"/>
      <c r="AF14" s="402"/>
      <c r="AG14" s="402"/>
      <c r="AH14" s="402"/>
      <c r="AI14" s="402"/>
      <c r="AJ14" s="402"/>
      <c r="AK14" s="58" t="s">
        <v>22</v>
      </c>
      <c r="AM14" s="58"/>
      <c r="AO14" s="13"/>
    </row>
    <row r="15" spans="2:54" ht="31.8" customHeight="1">
      <c r="B15" s="15"/>
      <c r="E15" s="115" t="s">
        <v>10</v>
      </c>
      <c r="F15" s="44"/>
      <c r="G15" s="44"/>
      <c r="H15" s="44"/>
      <c r="I15" s="44"/>
      <c r="J15" s="44"/>
      <c r="K15" s="44"/>
      <c r="L15" s="44"/>
      <c r="M15" s="44"/>
      <c r="N15" s="44"/>
      <c r="O15" s="44"/>
      <c r="P15" s="44"/>
      <c r="Q15" s="44"/>
      <c r="R15" s="44"/>
      <c r="S15" s="44"/>
      <c r="T15" s="44"/>
      <c r="AO15" s="13"/>
    </row>
    <row r="16" spans="2:54" ht="31.8" customHeight="1">
      <c r="B16" s="15"/>
      <c r="E16" s="44"/>
      <c r="F16" s="44" t="s">
        <v>21</v>
      </c>
      <c r="G16" s="402" t="s">
        <v>78</v>
      </c>
      <c r="H16" s="402"/>
      <c r="I16" s="402"/>
      <c r="J16" s="402"/>
      <c r="K16" s="402"/>
      <c r="L16" s="402"/>
      <c r="M16" s="402"/>
      <c r="N16" s="402"/>
      <c r="O16" s="402"/>
      <c r="P16" s="402"/>
      <c r="Q16" s="58" t="s">
        <v>22</v>
      </c>
      <c r="R16" s="44"/>
      <c r="S16" s="44"/>
      <c r="T16" s="44"/>
      <c r="AD16" s="403" t="s">
        <v>166</v>
      </c>
      <c r="AE16" s="404"/>
      <c r="AF16" s="404"/>
      <c r="AG16" s="404"/>
      <c r="AH16" s="404"/>
      <c r="AI16" s="404"/>
      <c r="AJ16" s="404"/>
      <c r="AK16" s="404"/>
      <c r="AL16" s="404"/>
      <c r="AM16" s="405"/>
      <c r="AO16" s="13"/>
    </row>
    <row r="17" spans="2:41" ht="15.6" thickBot="1">
      <c r="B17" s="15"/>
      <c r="F17" s="6"/>
      <c r="G17" s="23"/>
      <c r="H17" s="23"/>
      <c r="I17" s="23"/>
      <c r="J17" s="23"/>
      <c r="K17" s="23"/>
      <c r="L17" s="23"/>
      <c r="M17" s="23"/>
      <c r="N17" s="23"/>
      <c r="O17" s="23"/>
      <c r="P17" s="23"/>
      <c r="Q17" s="5"/>
      <c r="AO17" s="13"/>
    </row>
    <row r="18" spans="2:41" ht="49.2" customHeight="1" thickTop="1" thickBot="1">
      <c r="B18" s="15"/>
      <c r="C18" s="400" t="s">
        <v>12</v>
      </c>
      <c r="D18" s="401"/>
      <c r="E18" s="401"/>
      <c r="F18" s="401"/>
      <c r="G18" s="401"/>
      <c r="H18" s="401"/>
      <c r="I18" s="401"/>
      <c r="J18" s="147">
        <v>8</v>
      </c>
      <c r="K18" s="148">
        <v>8</v>
      </c>
      <c r="L18" s="148">
        <v>8</v>
      </c>
      <c r="M18" s="149">
        <v>8</v>
      </c>
      <c r="N18" s="147">
        <v>8</v>
      </c>
      <c r="O18" s="148">
        <v>8</v>
      </c>
      <c r="P18" s="148">
        <v>8</v>
      </c>
      <c r="Q18" s="149">
        <v>8</v>
      </c>
      <c r="R18" s="150">
        <v>8</v>
      </c>
      <c r="S18" s="151">
        <v>8</v>
      </c>
      <c r="T18" s="151">
        <v>8</v>
      </c>
      <c r="U18" s="152">
        <v>8</v>
      </c>
      <c r="V18" s="398" t="s">
        <v>168</v>
      </c>
      <c r="W18" s="399"/>
      <c r="X18" s="399"/>
      <c r="Y18" s="399"/>
      <c r="Z18" s="399"/>
      <c r="AA18" s="399"/>
      <c r="AB18" s="399"/>
      <c r="AC18" s="205">
        <v>4</v>
      </c>
      <c r="AD18" s="205">
        <v>4</v>
      </c>
      <c r="AE18" s="205">
        <v>4</v>
      </c>
      <c r="AF18" s="205">
        <v>4</v>
      </c>
      <c r="AG18" s="206">
        <v>4</v>
      </c>
      <c r="AH18" s="207">
        <v>4</v>
      </c>
      <c r="AI18" s="207">
        <v>4</v>
      </c>
      <c r="AJ18" s="207">
        <v>4</v>
      </c>
      <c r="AK18" s="207">
        <v>4</v>
      </c>
      <c r="AL18" s="207">
        <v>4</v>
      </c>
      <c r="AM18" s="207">
        <v>4</v>
      </c>
      <c r="AN18" s="208">
        <v>4</v>
      </c>
      <c r="AO18" s="13"/>
    </row>
    <row r="19" spans="2:41" ht="35.4" customHeight="1" thickTop="1">
      <c r="B19" s="15"/>
      <c r="C19" s="408" t="s">
        <v>13</v>
      </c>
      <c r="D19" s="367" t="s">
        <v>15</v>
      </c>
      <c r="E19" s="367"/>
      <c r="F19" s="54" t="s">
        <v>167</v>
      </c>
      <c r="G19" s="153" t="s">
        <v>268</v>
      </c>
      <c r="H19" s="153" t="s">
        <v>268</v>
      </c>
      <c r="I19" s="153" t="s">
        <v>268</v>
      </c>
      <c r="J19" s="153" t="s">
        <v>268</v>
      </c>
      <c r="K19" s="153" t="s">
        <v>268</v>
      </c>
      <c r="L19" s="153" t="s">
        <v>268</v>
      </c>
      <c r="M19" s="153" t="s">
        <v>268</v>
      </c>
      <c r="N19" s="153" t="s">
        <v>268</v>
      </c>
      <c r="O19" s="153" t="s">
        <v>268</v>
      </c>
      <c r="P19" s="153" t="s">
        <v>268</v>
      </c>
      <c r="Q19" s="153" t="s">
        <v>268</v>
      </c>
      <c r="R19" s="153" t="s">
        <v>268</v>
      </c>
      <c r="S19" s="154" t="s">
        <v>167</v>
      </c>
      <c r="T19" s="153" t="s">
        <v>280</v>
      </c>
      <c r="U19" s="153" t="s">
        <v>280</v>
      </c>
      <c r="V19" s="153" t="s">
        <v>280</v>
      </c>
      <c r="W19" s="153" t="s">
        <v>280</v>
      </c>
      <c r="X19" s="153" t="s">
        <v>280</v>
      </c>
      <c r="Y19" s="153" t="s">
        <v>280</v>
      </c>
      <c r="Z19" s="153" t="s">
        <v>280</v>
      </c>
      <c r="AA19" s="153" t="s">
        <v>280</v>
      </c>
      <c r="AB19" s="153" t="s">
        <v>280</v>
      </c>
      <c r="AC19" s="153" t="s">
        <v>280</v>
      </c>
      <c r="AD19" s="153" t="s">
        <v>280</v>
      </c>
      <c r="AE19" s="204" t="s">
        <v>280</v>
      </c>
      <c r="AF19" s="406" t="s">
        <v>171</v>
      </c>
      <c r="AG19" s="407"/>
      <c r="AH19" s="382" t="s">
        <v>14</v>
      </c>
      <c r="AI19" s="411" t="s">
        <v>99</v>
      </c>
      <c r="AJ19" s="411"/>
      <c r="AK19" s="411"/>
      <c r="AL19" s="411"/>
      <c r="AM19" s="411"/>
      <c r="AN19" s="412"/>
      <c r="AO19" s="13"/>
    </row>
    <row r="20" spans="2:41" ht="26.4" customHeight="1">
      <c r="B20" s="15"/>
      <c r="C20" s="409"/>
      <c r="D20" s="345" t="s">
        <v>16</v>
      </c>
      <c r="E20" s="346"/>
      <c r="F20" s="347" t="s">
        <v>169</v>
      </c>
      <c r="G20" s="348"/>
      <c r="H20" s="348"/>
      <c r="I20" s="348"/>
      <c r="J20" s="348"/>
      <c r="K20" s="348"/>
      <c r="L20" s="348"/>
      <c r="M20" s="348"/>
      <c r="N20" s="348"/>
      <c r="O20" s="348"/>
      <c r="P20" s="348"/>
      <c r="Q20" s="348"/>
      <c r="R20" s="348"/>
      <c r="S20" s="347" t="s">
        <v>170</v>
      </c>
      <c r="T20" s="348"/>
      <c r="U20" s="348"/>
      <c r="V20" s="348"/>
      <c r="W20" s="348"/>
      <c r="X20" s="348"/>
      <c r="Y20" s="348"/>
      <c r="Z20" s="348"/>
      <c r="AA20" s="348"/>
      <c r="AB20" s="348"/>
      <c r="AC20" s="348"/>
      <c r="AD20" s="348"/>
      <c r="AE20" s="348"/>
      <c r="AF20" s="370">
        <v>44</v>
      </c>
      <c r="AG20" s="350"/>
      <c r="AH20" s="410"/>
      <c r="AI20" s="352" t="s">
        <v>4</v>
      </c>
      <c r="AJ20" s="353"/>
      <c r="AK20" s="352" t="s">
        <v>3</v>
      </c>
      <c r="AL20" s="353"/>
      <c r="AM20" s="352" t="s">
        <v>2</v>
      </c>
      <c r="AN20" s="391"/>
      <c r="AO20" s="13"/>
    </row>
    <row r="21" spans="2:41" ht="64.2" customHeight="1" thickBot="1">
      <c r="B21" s="15"/>
      <c r="C21" s="409"/>
      <c r="D21" s="310"/>
      <c r="E21" s="311"/>
      <c r="F21" s="368" t="s">
        <v>281</v>
      </c>
      <c r="G21" s="369"/>
      <c r="H21" s="369"/>
      <c r="I21" s="369"/>
      <c r="J21" s="369"/>
      <c r="K21" s="369"/>
      <c r="L21" s="369"/>
      <c r="M21" s="369"/>
      <c r="N21" s="369"/>
      <c r="O21" s="369"/>
      <c r="P21" s="369"/>
      <c r="Q21" s="369"/>
      <c r="R21" s="369"/>
      <c r="S21" s="378" t="s">
        <v>287</v>
      </c>
      <c r="T21" s="312"/>
      <c r="U21" s="312"/>
      <c r="V21" s="312"/>
      <c r="W21" s="312"/>
      <c r="X21" s="312"/>
      <c r="Y21" s="312"/>
      <c r="Z21" s="312"/>
      <c r="AA21" s="312"/>
      <c r="AB21" s="312"/>
      <c r="AC21" s="312"/>
      <c r="AD21" s="312"/>
      <c r="AE21" s="312"/>
      <c r="AF21" s="371"/>
      <c r="AG21" s="372"/>
      <c r="AH21" s="384"/>
      <c r="AI21" s="373" t="s">
        <v>113</v>
      </c>
      <c r="AJ21" s="374"/>
      <c r="AK21" s="373" t="s">
        <v>48</v>
      </c>
      <c r="AL21" s="374"/>
      <c r="AM21" s="373" t="s">
        <v>66</v>
      </c>
      <c r="AN21" s="375"/>
      <c r="AO21" s="13"/>
    </row>
    <row r="22" spans="2:41" ht="37.799999999999997" customHeight="1">
      <c r="B22" s="15"/>
      <c r="C22" s="409"/>
      <c r="D22" s="365" t="s">
        <v>17</v>
      </c>
      <c r="E22" s="366"/>
      <c r="F22" s="357" t="s">
        <v>183</v>
      </c>
      <c r="G22" s="358"/>
      <c r="H22" s="387" t="s">
        <v>282</v>
      </c>
      <c r="I22" s="387"/>
      <c r="J22" s="387"/>
      <c r="K22" s="20" t="s">
        <v>172</v>
      </c>
      <c r="L22" s="387" t="s">
        <v>271</v>
      </c>
      <c r="M22" s="387"/>
      <c r="N22" s="387"/>
      <c r="O22" s="387"/>
      <c r="P22" s="390"/>
      <c r="Q22" s="390"/>
      <c r="R22" s="390"/>
      <c r="S22" s="390"/>
      <c r="T22" s="390"/>
      <c r="U22" s="390"/>
      <c r="V22" s="390"/>
      <c r="W22" s="390"/>
      <c r="X22" s="390"/>
      <c r="Y22" s="388" t="s">
        <v>18</v>
      </c>
      <c r="Z22" s="388"/>
      <c r="AA22" s="388"/>
      <c r="AB22" s="238" t="s">
        <v>283</v>
      </c>
      <c r="AC22" s="238"/>
      <c r="AD22" s="238"/>
      <c r="AE22" s="62" t="s">
        <v>21</v>
      </c>
      <c r="AF22" s="238" t="s">
        <v>284</v>
      </c>
      <c r="AG22" s="238"/>
      <c r="AH22" s="238"/>
      <c r="AI22" s="238"/>
      <c r="AJ22" s="62" t="s">
        <v>22</v>
      </c>
      <c r="AK22" s="238" t="s">
        <v>276</v>
      </c>
      <c r="AL22" s="238"/>
      <c r="AM22" s="238"/>
      <c r="AN22" s="291"/>
      <c r="AO22" s="13"/>
    </row>
    <row r="23" spans="2:41" ht="62.4" customHeight="1" thickBot="1">
      <c r="B23" s="15"/>
      <c r="C23" s="409"/>
      <c r="D23" s="365"/>
      <c r="E23" s="366"/>
      <c r="F23" s="378" t="s">
        <v>269</v>
      </c>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41"/>
      <c r="AJ23" s="241"/>
      <c r="AK23" s="241"/>
      <c r="AL23" s="241"/>
      <c r="AM23" s="241"/>
      <c r="AN23" s="379"/>
      <c r="AO23" s="13"/>
    </row>
    <row r="24" spans="2:41" ht="43.2" customHeight="1" thickTop="1">
      <c r="B24" s="15"/>
      <c r="C24" s="409" t="s">
        <v>19</v>
      </c>
      <c r="D24" s="266" t="s">
        <v>15</v>
      </c>
      <c r="E24" s="266"/>
      <c r="F24" s="53" t="s">
        <v>167</v>
      </c>
      <c r="G24" s="155" t="s">
        <v>285</v>
      </c>
      <c r="H24" s="155" t="s">
        <v>285</v>
      </c>
      <c r="I24" s="155" t="s">
        <v>285</v>
      </c>
      <c r="J24" s="155" t="s">
        <v>285</v>
      </c>
      <c r="K24" s="155" t="s">
        <v>285</v>
      </c>
      <c r="L24" s="155" t="s">
        <v>285</v>
      </c>
      <c r="M24" s="155" t="s">
        <v>285</v>
      </c>
      <c r="N24" s="155" t="s">
        <v>285</v>
      </c>
      <c r="O24" s="155" t="s">
        <v>285</v>
      </c>
      <c r="P24" s="155" t="s">
        <v>285</v>
      </c>
      <c r="Q24" s="155" t="s">
        <v>285</v>
      </c>
      <c r="R24" s="153" t="s">
        <v>285</v>
      </c>
      <c r="S24" s="154" t="s">
        <v>167</v>
      </c>
      <c r="T24" s="153" t="s">
        <v>286</v>
      </c>
      <c r="U24" s="153" t="s">
        <v>286</v>
      </c>
      <c r="V24" s="153" t="s">
        <v>286</v>
      </c>
      <c r="W24" s="153" t="s">
        <v>286</v>
      </c>
      <c r="X24" s="153" t="s">
        <v>286</v>
      </c>
      <c r="Y24" s="153" t="s">
        <v>286</v>
      </c>
      <c r="Z24" s="153" t="s">
        <v>286</v>
      </c>
      <c r="AA24" s="153" t="s">
        <v>286</v>
      </c>
      <c r="AB24" s="153" t="s">
        <v>286</v>
      </c>
      <c r="AC24" s="155" t="s">
        <v>286</v>
      </c>
      <c r="AD24" s="155" t="s">
        <v>286</v>
      </c>
      <c r="AE24" s="155" t="s">
        <v>286</v>
      </c>
      <c r="AF24" s="380" t="s">
        <v>173</v>
      </c>
      <c r="AG24" s="381"/>
      <c r="AH24" s="382" t="s">
        <v>14</v>
      </c>
      <c r="AI24" s="385" t="s">
        <v>98</v>
      </c>
      <c r="AJ24" s="385"/>
      <c r="AK24" s="385"/>
      <c r="AL24" s="385"/>
      <c r="AM24" s="385"/>
      <c r="AN24" s="386"/>
      <c r="AO24" s="13"/>
    </row>
    <row r="25" spans="2:41" ht="24" customHeight="1">
      <c r="B25" s="15"/>
      <c r="C25" s="409"/>
      <c r="D25" s="345" t="s">
        <v>16</v>
      </c>
      <c r="E25" s="346"/>
      <c r="F25" s="347" t="s">
        <v>169</v>
      </c>
      <c r="G25" s="348"/>
      <c r="H25" s="348"/>
      <c r="I25" s="348"/>
      <c r="J25" s="348"/>
      <c r="K25" s="348"/>
      <c r="L25" s="348"/>
      <c r="M25" s="348"/>
      <c r="N25" s="348"/>
      <c r="O25" s="348"/>
      <c r="P25" s="348"/>
      <c r="Q25" s="348"/>
      <c r="R25" s="348"/>
      <c r="S25" s="347" t="s">
        <v>170</v>
      </c>
      <c r="T25" s="348"/>
      <c r="U25" s="348"/>
      <c r="V25" s="348"/>
      <c r="W25" s="348"/>
      <c r="X25" s="348"/>
      <c r="Y25" s="348"/>
      <c r="Z25" s="348"/>
      <c r="AA25" s="348"/>
      <c r="AB25" s="348"/>
      <c r="AC25" s="348"/>
      <c r="AD25" s="348"/>
      <c r="AE25" s="349"/>
      <c r="AF25" s="350"/>
      <c r="AG25" s="350"/>
      <c r="AH25" s="383"/>
      <c r="AI25" s="352" t="s">
        <v>4</v>
      </c>
      <c r="AJ25" s="353"/>
      <c r="AK25" s="352" t="s">
        <v>3</v>
      </c>
      <c r="AL25" s="353"/>
      <c r="AM25" s="352" t="s">
        <v>2</v>
      </c>
      <c r="AN25" s="391"/>
      <c r="AO25" s="13"/>
    </row>
    <row r="26" spans="2:41" ht="52.8" customHeight="1" thickBot="1">
      <c r="B26" s="15"/>
      <c r="C26" s="409"/>
      <c r="D26" s="310"/>
      <c r="E26" s="311"/>
      <c r="F26" s="378" t="s">
        <v>287</v>
      </c>
      <c r="G26" s="312"/>
      <c r="H26" s="312"/>
      <c r="I26" s="312"/>
      <c r="J26" s="312"/>
      <c r="K26" s="312"/>
      <c r="L26" s="312"/>
      <c r="M26" s="312"/>
      <c r="N26" s="312"/>
      <c r="O26" s="312"/>
      <c r="P26" s="312"/>
      <c r="Q26" s="312"/>
      <c r="R26" s="312"/>
      <c r="S26" s="378" t="s">
        <v>287</v>
      </c>
      <c r="T26" s="312"/>
      <c r="U26" s="312"/>
      <c r="V26" s="312"/>
      <c r="W26" s="312"/>
      <c r="X26" s="312"/>
      <c r="Y26" s="312"/>
      <c r="Z26" s="312"/>
      <c r="AA26" s="312"/>
      <c r="AB26" s="312"/>
      <c r="AC26" s="312"/>
      <c r="AD26" s="312"/>
      <c r="AE26" s="389"/>
      <c r="AF26" s="351"/>
      <c r="AG26" s="351"/>
      <c r="AH26" s="384"/>
      <c r="AI26" s="373" t="s">
        <v>124</v>
      </c>
      <c r="AJ26" s="374"/>
      <c r="AK26" s="373" t="s">
        <v>55</v>
      </c>
      <c r="AL26" s="374"/>
      <c r="AM26" s="373" t="s">
        <v>65</v>
      </c>
      <c r="AN26" s="375"/>
      <c r="AO26" s="13"/>
    </row>
    <row r="27" spans="2:41" ht="30.6" customHeight="1" thickTop="1">
      <c r="B27" s="15"/>
      <c r="C27" s="409"/>
      <c r="D27" s="376" t="s">
        <v>17</v>
      </c>
      <c r="E27" s="376"/>
      <c r="F27" s="357" t="s">
        <v>183</v>
      </c>
      <c r="G27" s="358"/>
      <c r="H27" s="392" t="s">
        <v>299</v>
      </c>
      <c r="I27" s="392"/>
      <c r="J27" s="392"/>
      <c r="K27" s="61" t="s">
        <v>172</v>
      </c>
      <c r="L27" s="392" t="s">
        <v>284</v>
      </c>
      <c r="M27" s="392"/>
      <c r="N27" s="392"/>
      <c r="O27" s="392"/>
      <c r="P27" s="288"/>
      <c r="Q27" s="288"/>
      <c r="R27" s="288"/>
      <c r="S27" s="288"/>
      <c r="T27" s="288"/>
      <c r="U27" s="288"/>
      <c r="V27" s="288"/>
      <c r="W27" s="288"/>
      <c r="X27" s="288"/>
      <c r="Y27" s="393" t="s">
        <v>18</v>
      </c>
      <c r="Z27" s="393"/>
      <c r="AA27" s="393"/>
      <c r="AB27" s="314" t="s">
        <v>283</v>
      </c>
      <c r="AC27" s="314"/>
      <c r="AD27" s="314"/>
      <c r="AE27" s="63" t="s">
        <v>21</v>
      </c>
      <c r="AF27" s="314" t="s">
        <v>284</v>
      </c>
      <c r="AG27" s="314"/>
      <c r="AH27" s="238"/>
      <c r="AI27" s="238"/>
      <c r="AJ27" s="62" t="s">
        <v>22</v>
      </c>
      <c r="AK27" s="238" t="s">
        <v>276</v>
      </c>
      <c r="AL27" s="238"/>
      <c r="AM27" s="238"/>
      <c r="AN27" s="291"/>
      <c r="AO27" s="13"/>
    </row>
    <row r="28" spans="2:41" ht="22.2" customHeight="1">
      <c r="B28" s="15"/>
      <c r="C28" s="409"/>
      <c r="D28" s="376"/>
      <c r="E28" s="376"/>
      <c r="F28" s="186" t="s">
        <v>273</v>
      </c>
      <c r="G28" s="343" t="s">
        <v>243</v>
      </c>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4"/>
      <c r="AO28" s="13"/>
    </row>
    <row r="29" spans="2:41" ht="61.2" customHeight="1" thickBot="1">
      <c r="B29" s="15"/>
      <c r="C29" s="438"/>
      <c r="D29" s="377"/>
      <c r="E29" s="377"/>
      <c r="F29" s="341" t="s">
        <v>269</v>
      </c>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2"/>
      <c r="AO29" s="13"/>
    </row>
    <row r="30" spans="2:41" ht="31.8" customHeight="1">
      <c r="B30" s="15"/>
      <c r="C30" s="354" t="s">
        <v>27</v>
      </c>
      <c r="D30" s="345" t="s">
        <v>20</v>
      </c>
      <c r="E30" s="346"/>
      <c r="F30" s="131" t="s">
        <v>273</v>
      </c>
      <c r="G30" s="476" t="s">
        <v>240</v>
      </c>
      <c r="H30" s="476"/>
      <c r="I30" s="476"/>
      <c r="J30" s="476"/>
      <c r="K30" s="476"/>
      <c r="L30" s="476"/>
      <c r="M30" s="127"/>
      <c r="N30" s="134" t="s">
        <v>273</v>
      </c>
      <c r="O30" s="130" t="s">
        <v>255</v>
      </c>
      <c r="P30" s="129"/>
      <c r="Q30" s="129"/>
      <c r="R30" s="92"/>
      <c r="S30" s="475" t="s">
        <v>149</v>
      </c>
      <c r="T30" s="475"/>
      <c r="U30" s="475"/>
      <c r="V30" s="475"/>
      <c r="W30" s="475"/>
      <c r="X30" s="475"/>
      <c r="Y30" s="109" t="s">
        <v>174</v>
      </c>
      <c r="Z30" s="134" t="s">
        <v>273</v>
      </c>
      <c r="AA30" s="474" t="s">
        <v>175</v>
      </c>
      <c r="AB30" s="474"/>
      <c r="AC30" s="474"/>
      <c r="AD30" s="475" t="s">
        <v>148</v>
      </c>
      <c r="AE30" s="475"/>
      <c r="AF30" s="475"/>
      <c r="AG30" s="475"/>
      <c r="AH30" s="475"/>
      <c r="AI30" s="475"/>
      <c r="AJ30" s="114" t="s">
        <v>174</v>
      </c>
      <c r="AK30" s="128"/>
      <c r="AL30" s="128"/>
      <c r="AM30" s="128"/>
      <c r="AN30" s="209"/>
      <c r="AO30" s="13"/>
    </row>
    <row r="31" spans="2:41" ht="37.799999999999997" customHeight="1">
      <c r="B31" s="15"/>
      <c r="C31" s="355"/>
      <c r="D31" s="357"/>
      <c r="E31" s="358"/>
      <c r="F31" s="132" t="s">
        <v>273</v>
      </c>
      <c r="G31" s="210" t="s">
        <v>176</v>
      </c>
      <c r="H31" s="200"/>
      <c r="I31" s="473" t="s">
        <v>149</v>
      </c>
      <c r="J31" s="473"/>
      <c r="K31" s="473"/>
      <c r="L31" s="473"/>
      <c r="M31" s="473"/>
      <c r="N31" s="200" t="s">
        <v>174</v>
      </c>
      <c r="O31" s="211" t="s">
        <v>273</v>
      </c>
      <c r="P31" s="117" t="s">
        <v>177</v>
      </c>
      <c r="S31" s="473" t="s">
        <v>148</v>
      </c>
      <c r="T31" s="473"/>
      <c r="U31" s="473"/>
      <c r="V31" s="473"/>
      <c r="W31" s="473"/>
      <c r="X31" s="200" t="s">
        <v>174</v>
      </c>
      <c r="Y31" s="211" t="s">
        <v>273</v>
      </c>
      <c r="Z31" s="117" t="s">
        <v>23</v>
      </c>
      <c r="AB31" s="212"/>
      <c r="AC31" s="212" t="s">
        <v>178</v>
      </c>
      <c r="AD31" s="211" t="s">
        <v>273</v>
      </c>
      <c r="AE31" s="472" t="s">
        <v>179</v>
      </c>
      <c r="AF31" s="472"/>
      <c r="AG31" s="472"/>
      <c r="AH31" s="472"/>
      <c r="AI31" s="472"/>
      <c r="AJ31" s="471" t="s">
        <v>287</v>
      </c>
      <c r="AK31" s="471"/>
      <c r="AL31" s="471"/>
      <c r="AM31" s="471"/>
      <c r="AN31" s="213" t="s">
        <v>22</v>
      </c>
      <c r="AO31" s="13"/>
    </row>
    <row r="32" spans="2:41" ht="37.799999999999997" customHeight="1">
      <c r="B32" s="15"/>
      <c r="C32" s="355"/>
      <c r="D32" s="310"/>
      <c r="E32" s="311"/>
      <c r="F32" s="133" t="s">
        <v>273</v>
      </c>
      <c r="G32" s="359" t="s">
        <v>165</v>
      </c>
      <c r="H32" s="359"/>
      <c r="I32" s="359"/>
      <c r="J32" s="364" t="s">
        <v>288</v>
      </c>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214" t="s">
        <v>22</v>
      </c>
      <c r="AO32" s="13"/>
    </row>
    <row r="33" spans="2:41" ht="54.6" customHeight="1">
      <c r="B33" s="15"/>
      <c r="C33" s="355"/>
      <c r="D33" s="323" t="s">
        <v>253</v>
      </c>
      <c r="E33" s="324"/>
      <c r="F33" s="324"/>
      <c r="G33" s="325"/>
      <c r="H33" s="321" t="s">
        <v>289</v>
      </c>
      <c r="I33" s="321"/>
      <c r="J33" s="321"/>
      <c r="K33" s="321"/>
      <c r="L33" s="321"/>
      <c r="M33" s="321"/>
      <c r="N33" s="321"/>
      <c r="O33" s="321"/>
      <c r="P33" s="322"/>
      <c r="Q33" s="338" t="s">
        <v>239</v>
      </c>
      <c r="R33" s="339"/>
      <c r="S33" s="339"/>
      <c r="T33" s="339"/>
      <c r="U33" s="340"/>
      <c r="V33" s="320" t="s">
        <v>290</v>
      </c>
      <c r="W33" s="321"/>
      <c r="X33" s="321"/>
      <c r="Y33" s="321"/>
      <c r="Z33" s="321"/>
      <c r="AA33" s="321"/>
      <c r="AB33" s="322"/>
      <c r="AC33" s="317" t="s">
        <v>247</v>
      </c>
      <c r="AD33" s="318"/>
      <c r="AE33" s="318"/>
      <c r="AF33" s="319"/>
      <c r="AG33" s="203">
        <v>6</v>
      </c>
      <c r="AH33" s="183">
        <v>6</v>
      </c>
      <c r="AI33" s="183">
        <v>6</v>
      </c>
      <c r="AJ33" s="183">
        <v>6</v>
      </c>
      <c r="AK33" s="183">
        <v>6</v>
      </c>
      <c r="AL33" s="183">
        <v>6</v>
      </c>
      <c r="AM33" s="183">
        <v>6</v>
      </c>
      <c r="AN33" s="215">
        <v>6</v>
      </c>
      <c r="AO33" s="13"/>
    </row>
    <row r="34" spans="2:41" ht="28.2" customHeight="1">
      <c r="B34" s="15"/>
      <c r="C34" s="355"/>
      <c r="D34" s="330" t="s">
        <v>24</v>
      </c>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2"/>
      <c r="AC34" s="336" t="s">
        <v>26</v>
      </c>
      <c r="AD34" s="336"/>
      <c r="AE34" s="336"/>
      <c r="AF34" s="336"/>
      <c r="AG34" s="336"/>
      <c r="AH34" s="336"/>
      <c r="AI34" s="360" t="s">
        <v>204</v>
      </c>
      <c r="AJ34" s="360"/>
      <c r="AK34" s="360"/>
      <c r="AL34" s="360"/>
      <c r="AM34" s="360"/>
      <c r="AN34" s="361"/>
      <c r="AO34" s="13"/>
    </row>
    <row r="35" spans="2:41" ht="46.2" customHeight="1" thickBot="1">
      <c r="B35" s="15"/>
      <c r="C35" s="356"/>
      <c r="D35" s="326" t="s">
        <v>25</v>
      </c>
      <c r="E35" s="327"/>
      <c r="F35" s="328"/>
      <c r="G35" s="328"/>
      <c r="H35" s="328"/>
      <c r="I35" s="329"/>
      <c r="J35" s="333" t="s">
        <v>138</v>
      </c>
      <c r="K35" s="334"/>
      <c r="L35" s="334"/>
      <c r="M35" s="334"/>
      <c r="N35" s="334"/>
      <c r="O35" s="334"/>
      <c r="P35" s="334"/>
      <c r="Q35" s="334"/>
      <c r="R35" s="334"/>
      <c r="S35" s="334"/>
      <c r="T35" s="334"/>
      <c r="U35" s="334"/>
      <c r="V35" s="334"/>
      <c r="W35" s="334"/>
      <c r="X35" s="334"/>
      <c r="Y35" s="334"/>
      <c r="Z35" s="334"/>
      <c r="AA35" s="334"/>
      <c r="AB35" s="335"/>
      <c r="AC35" s="337"/>
      <c r="AD35" s="337"/>
      <c r="AE35" s="337"/>
      <c r="AF35" s="337"/>
      <c r="AG35" s="337"/>
      <c r="AH35" s="337"/>
      <c r="AI35" s="362"/>
      <c r="AJ35" s="362"/>
      <c r="AK35" s="362"/>
      <c r="AL35" s="362"/>
      <c r="AM35" s="362"/>
      <c r="AN35" s="363"/>
      <c r="AO35" s="13"/>
    </row>
    <row r="36" spans="2:41" ht="34.200000000000003" customHeight="1">
      <c r="B36" s="15"/>
      <c r="C36" s="315" t="s">
        <v>181</v>
      </c>
      <c r="D36" s="292" t="s">
        <v>29</v>
      </c>
      <c r="E36" s="293"/>
      <c r="F36" s="313" t="s">
        <v>279</v>
      </c>
      <c r="G36" s="261"/>
      <c r="H36" s="261"/>
      <c r="I36" s="314" t="s">
        <v>291</v>
      </c>
      <c r="J36" s="314"/>
      <c r="K36" s="314"/>
      <c r="L36" s="43" t="s">
        <v>172</v>
      </c>
      <c r="M36" s="314" t="s">
        <v>276</v>
      </c>
      <c r="N36" s="314"/>
      <c r="O36" s="314"/>
      <c r="P36" s="314"/>
      <c r="Q36" s="288"/>
      <c r="R36" s="288"/>
      <c r="S36" s="288"/>
      <c r="T36" s="288"/>
      <c r="U36" s="288"/>
      <c r="V36" s="288"/>
      <c r="W36" s="288"/>
      <c r="X36" s="288"/>
      <c r="Y36" s="288"/>
      <c r="Z36" s="288"/>
      <c r="AA36" s="288"/>
      <c r="AB36" s="288"/>
      <c r="AC36" s="288"/>
      <c r="AD36" s="246" t="s">
        <v>28</v>
      </c>
      <c r="AE36" s="247"/>
      <c r="AF36" s="247"/>
      <c r="AG36" s="248"/>
      <c r="AH36" s="242">
        <v>3</v>
      </c>
      <c r="AI36" s="242">
        <v>3</v>
      </c>
      <c r="AJ36" s="242">
        <v>3</v>
      </c>
      <c r="AK36" s="242">
        <v>3</v>
      </c>
      <c r="AL36" s="242">
        <v>3</v>
      </c>
      <c r="AM36" s="242">
        <v>3</v>
      </c>
      <c r="AN36" s="306">
        <v>3</v>
      </c>
      <c r="AO36" s="13"/>
    </row>
    <row r="37" spans="2:41" ht="51" customHeight="1" thickBot="1">
      <c r="B37" s="15"/>
      <c r="C37" s="316"/>
      <c r="D37" s="294"/>
      <c r="E37" s="295"/>
      <c r="F37" s="287" t="s">
        <v>269</v>
      </c>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9"/>
      <c r="AE37" s="250"/>
      <c r="AF37" s="250"/>
      <c r="AG37" s="251"/>
      <c r="AH37" s="243"/>
      <c r="AI37" s="243"/>
      <c r="AJ37" s="243"/>
      <c r="AK37" s="243"/>
      <c r="AL37" s="243"/>
      <c r="AM37" s="243"/>
      <c r="AN37" s="307"/>
      <c r="AO37" s="13"/>
    </row>
    <row r="38" spans="2:41" ht="52.2" customHeight="1" thickBot="1">
      <c r="B38" s="15"/>
      <c r="C38" s="316"/>
      <c r="D38" s="296"/>
      <c r="E38" s="297"/>
      <c r="F38" s="310" t="s">
        <v>30</v>
      </c>
      <c r="G38" s="311"/>
      <c r="H38" s="312" t="s">
        <v>292</v>
      </c>
      <c r="I38" s="312"/>
      <c r="J38" s="312"/>
      <c r="K38" s="312"/>
      <c r="L38" s="312"/>
      <c r="M38" s="312"/>
      <c r="N38" s="312"/>
      <c r="O38" s="312"/>
      <c r="P38" s="312"/>
      <c r="Q38" s="312"/>
      <c r="R38" s="312"/>
      <c r="S38" s="312"/>
      <c r="T38" s="312"/>
      <c r="U38" s="312"/>
      <c r="V38" s="312"/>
      <c r="W38" s="312"/>
      <c r="X38" s="312"/>
      <c r="Y38" s="312"/>
      <c r="Z38" s="298" t="s">
        <v>18</v>
      </c>
      <c r="AA38" s="298"/>
      <c r="AB38" s="299" t="s">
        <v>291</v>
      </c>
      <c r="AC38" s="299"/>
      <c r="AD38" s="238"/>
      <c r="AE38" s="62" t="s">
        <v>21</v>
      </c>
      <c r="AF38" s="238" t="s">
        <v>293</v>
      </c>
      <c r="AG38" s="238"/>
      <c r="AH38" s="238"/>
      <c r="AI38" s="238"/>
      <c r="AJ38" s="216" t="s">
        <v>22</v>
      </c>
      <c r="AK38" s="238" t="s">
        <v>294</v>
      </c>
      <c r="AL38" s="238"/>
      <c r="AM38" s="238"/>
      <c r="AN38" s="291"/>
      <c r="AO38" s="13"/>
    </row>
    <row r="39" spans="2:41" ht="29.4" customHeight="1">
      <c r="B39" s="15"/>
      <c r="C39" s="316"/>
      <c r="D39" s="300" t="s">
        <v>31</v>
      </c>
      <c r="E39" s="301"/>
      <c r="F39" s="313" t="s">
        <v>279</v>
      </c>
      <c r="G39" s="261"/>
      <c r="H39" s="261"/>
      <c r="I39" s="314" t="s">
        <v>283</v>
      </c>
      <c r="J39" s="314"/>
      <c r="K39" s="314"/>
      <c r="L39" s="21" t="s">
        <v>172</v>
      </c>
      <c r="M39" s="314" t="s">
        <v>284</v>
      </c>
      <c r="N39" s="314"/>
      <c r="O39" s="314"/>
      <c r="P39" s="314"/>
      <c r="Q39" s="288"/>
      <c r="R39" s="288"/>
      <c r="S39" s="288"/>
      <c r="T39" s="288"/>
      <c r="U39" s="288"/>
      <c r="V39" s="288"/>
      <c r="W39" s="288"/>
      <c r="X39" s="288"/>
      <c r="Y39" s="288"/>
      <c r="Z39" s="288"/>
      <c r="AA39" s="288"/>
      <c r="AB39" s="288"/>
      <c r="AC39" s="289"/>
      <c r="AD39" s="246" t="s">
        <v>142</v>
      </c>
      <c r="AE39" s="247"/>
      <c r="AF39" s="247"/>
      <c r="AG39" s="248"/>
      <c r="AH39" s="242">
        <v>4</v>
      </c>
      <c r="AI39" s="242">
        <v>4</v>
      </c>
      <c r="AJ39" s="242">
        <v>4</v>
      </c>
      <c r="AK39" s="242">
        <v>4</v>
      </c>
      <c r="AL39" s="242">
        <v>4</v>
      </c>
      <c r="AM39" s="242">
        <v>4</v>
      </c>
      <c r="AN39" s="306">
        <v>4</v>
      </c>
      <c r="AO39" s="13"/>
    </row>
    <row r="40" spans="2:41" ht="52.2" customHeight="1" thickBot="1">
      <c r="B40" s="15"/>
      <c r="C40" s="316"/>
      <c r="D40" s="302"/>
      <c r="E40" s="303"/>
      <c r="F40" s="287" t="s">
        <v>269</v>
      </c>
      <c r="G40" s="241"/>
      <c r="H40" s="241"/>
      <c r="I40" s="241"/>
      <c r="J40" s="241"/>
      <c r="K40" s="241"/>
      <c r="L40" s="241"/>
      <c r="M40" s="241"/>
      <c r="N40" s="241"/>
      <c r="O40" s="241"/>
      <c r="P40" s="241"/>
      <c r="Q40" s="241"/>
      <c r="R40" s="241"/>
      <c r="S40" s="241"/>
      <c r="T40" s="241"/>
      <c r="U40" s="241"/>
      <c r="V40" s="241"/>
      <c r="W40" s="241"/>
      <c r="X40" s="241"/>
      <c r="Y40" s="241"/>
      <c r="Z40" s="241"/>
      <c r="AA40" s="241"/>
      <c r="AB40" s="241"/>
      <c r="AC40" s="290"/>
      <c r="AD40" s="249"/>
      <c r="AE40" s="250"/>
      <c r="AF40" s="250"/>
      <c r="AG40" s="251"/>
      <c r="AH40" s="243"/>
      <c r="AI40" s="243"/>
      <c r="AJ40" s="243"/>
      <c r="AK40" s="243"/>
      <c r="AL40" s="243"/>
      <c r="AM40" s="243"/>
      <c r="AN40" s="307"/>
      <c r="AO40" s="13"/>
    </row>
    <row r="41" spans="2:41" ht="52.2" customHeight="1" thickBot="1">
      <c r="B41" s="15"/>
      <c r="C41" s="316"/>
      <c r="D41" s="308"/>
      <c r="E41" s="309"/>
      <c r="F41" s="310" t="s">
        <v>30</v>
      </c>
      <c r="G41" s="311"/>
      <c r="H41" s="312" t="s">
        <v>292</v>
      </c>
      <c r="I41" s="312"/>
      <c r="J41" s="312"/>
      <c r="K41" s="312"/>
      <c r="L41" s="312"/>
      <c r="M41" s="312"/>
      <c r="N41" s="312"/>
      <c r="O41" s="312"/>
      <c r="P41" s="312"/>
      <c r="Q41" s="312"/>
      <c r="R41" s="312"/>
      <c r="S41" s="312"/>
      <c r="T41" s="312"/>
      <c r="U41" s="312"/>
      <c r="V41" s="312"/>
      <c r="W41" s="312"/>
      <c r="X41" s="312"/>
      <c r="Y41" s="312"/>
      <c r="Z41" s="298" t="s">
        <v>18</v>
      </c>
      <c r="AA41" s="298"/>
      <c r="AB41" s="299" t="s">
        <v>270</v>
      </c>
      <c r="AC41" s="299"/>
      <c r="AD41" s="238"/>
      <c r="AE41" s="62" t="s">
        <v>21</v>
      </c>
      <c r="AF41" s="238" t="s">
        <v>295</v>
      </c>
      <c r="AG41" s="238"/>
      <c r="AH41" s="238"/>
      <c r="AI41" s="238"/>
      <c r="AJ41" s="216" t="s">
        <v>22</v>
      </c>
      <c r="AK41" s="238" t="s">
        <v>271</v>
      </c>
      <c r="AL41" s="238"/>
      <c r="AM41" s="238"/>
      <c r="AN41" s="291"/>
      <c r="AO41" s="13"/>
    </row>
    <row r="42" spans="2:41" ht="35.4" customHeight="1">
      <c r="B42" s="15"/>
      <c r="C42" s="420" t="s">
        <v>182</v>
      </c>
      <c r="D42" s="300" t="s">
        <v>32</v>
      </c>
      <c r="E42" s="301"/>
      <c r="F42" s="313" t="s">
        <v>279</v>
      </c>
      <c r="G42" s="261"/>
      <c r="H42" s="261"/>
      <c r="I42" s="314" t="s">
        <v>282</v>
      </c>
      <c r="J42" s="314"/>
      <c r="K42" s="314"/>
      <c r="L42" s="21" t="s">
        <v>172</v>
      </c>
      <c r="M42" s="314" t="s">
        <v>277</v>
      </c>
      <c r="N42" s="314"/>
      <c r="O42" s="314"/>
      <c r="P42" s="314"/>
      <c r="Q42" s="288"/>
      <c r="R42" s="288"/>
      <c r="S42" s="288"/>
      <c r="T42" s="288"/>
      <c r="U42" s="288"/>
      <c r="V42" s="288"/>
      <c r="W42" s="288"/>
      <c r="X42" s="288"/>
      <c r="Y42" s="288"/>
      <c r="Z42" s="288"/>
      <c r="AA42" s="288"/>
      <c r="AB42" s="288"/>
      <c r="AC42" s="289"/>
      <c r="AD42" s="246" t="s">
        <v>143</v>
      </c>
      <c r="AE42" s="247"/>
      <c r="AF42" s="247"/>
      <c r="AG42" s="248"/>
      <c r="AH42" s="242">
        <v>5</v>
      </c>
      <c r="AI42" s="242">
        <v>5</v>
      </c>
      <c r="AJ42" s="242">
        <v>5</v>
      </c>
      <c r="AK42" s="242">
        <v>5</v>
      </c>
      <c r="AL42" s="242">
        <v>5</v>
      </c>
      <c r="AM42" s="242">
        <v>5</v>
      </c>
      <c r="AN42" s="306">
        <v>5</v>
      </c>
      <c r="AO42" s="13"/>
    </row>
    <row r="43" spans="2:41" ht="52.2" customHeight="1" thickBot="1">
      <c r="B43" s="15"/>
      <c r="C43" s="421"/>
      <c r="D43" s="302"/>
      <c r="E43" s="303"/>
      <c r="F43" s="287" t="s">
        <v>269</v>
      </c>
      <c r="G43" s="241"/>
      <c r="H43" s="241"/>
      <c r="I43" s="241"/>
      <c r="J43" s="241"/>
      <c r="K43" s="241"/>
      <c r="L43" s="241"/>
      <c r="M43" s="241"/>
      <c r="N43" s="241"/>
      <c r="O43" s="241"/>
      <c r="P43" s="241"/>
      <c r="Q43" s="241"/>
      <c r="R43" s="241"/>
      <c r="S43" s="241"/>
      <c r="T43" s="241"/>
      <c r="U43" s="241"/>
      <c r="V43" s="241"/>
      <c r="W43" s="241"/>
      <c r="X43" s="241"/>
      <c r="Y43" s="241"/>
      <c r="Z43" s="241"/>
      <c r="AA43" s="241"/>
      <c r="AB43" s="241"/>
      <c r="AC43" s="290"/>
      <c r="AD43" s="249"/>
      <c r="AE43" s="250"/>
      <c r="AF43" s="250"/>
      <c r="AG43" s="251"/>
      <c r="AH43" s="243"/>
      <c r="AI43" s="243"/>
      <c r="AJ43" s="243"/>
      <c r="AK43" s="243"/>
      <c r="AL43" s="243"/>
      <c r="AM43" s="243"/>
      <c r="AN43" s="307"/>
      <c r="AO43" s="13"/>
    </row>
    <row r="44" spans="2:41" ht="52.2" customHeight="1">
      <c r="B44" s="15"/>
      <c r="C44" s="421"/>
      <c r="D44" s="304"/>
      <c r="E44" s="305"/>
      <c r="F44" s="357" t="s">
        <v>30</v>
      </c>
      <c r="G44" s="358"/>
      <c r="H44" s="241" t="s">
        <v>292</v>
      </c>
      <c r="I44" s="241"/>
      <c r="J44" s="241"/>
      <c r="K44" s="241"/>
      <c r="L44" s="241"/>
      <c r="M44" s="241"/>
      <c r="N44" s="241"/>
      <c r="O44" s="241"/>
      <c r="P44" s="241"/>
      <c r="Q44" s="241"/>
      <c r="R44" s="241"/>
      <c r="S44" s="241"/>
      <c r="T44" s="241"/>
      <c r="U44" s="241"/>
      <c r="V44" s="241"/>
      <c r="W44" s="241"/>
      <c r="X44" s="241"/>
      <c r="Y44" s="241"/>
      <c r="Z44" s="388" t="s">
        <v>18</v>
      </c>
      <c r="AA44" s="388"/>
      <c r="AB44" s="238" t="s">
        <v>297</v>
      </c>
      <c r="AC44" s="238"/>
      <c r="AD44" s="238"/>
      <c r="AE44" s="62" t="s">
        <v>21</v>
      </c>
      <c r="AF44" s="238" t="s">
        <v>277</v>
      </c>
      <c r="AG44" s="238"/>
      <c r="AH44" s="238"/>
      <c r="AI44" s="238"/>
      <c r="AJ44" s="216" t="s">
        <v>22</v>
      </c>
      <c r="AK44" s="238" t="s">
        <v>276</v>
      </c>
      <c r="AL44" s="238"/>
      <c r="AM44" s="238"/>
      <c r="AN44" s="291"/>
      <c r="AO44" s="13"/>
    </row>
    <row r="45" spans="2:41" ht="24" customHeight="1">
      <c r="B45" s="15"/>
      <c r="C45" s="423" t="s">
        <v>33</v>
      </c>
      <c r="D45" s="430" t="s">
        <v>16</v>
      </c>
      <c r="E45" s="431"/>
      <c r="F45" s="425" t="s">
        <v>196</v>
      </c>
      <c r="G45" s="426"/>
      <c r="H45" s="426"/>
      <c r="I45" s="426"/>
      <c r="J45" s="426"/>
      <c r="K45" s="426"/>
      <c r="L45" s="426"/>
      <c r="M45" s="426"/>
      <c r="N45" s="426"/>
      <c r="O45" s="426"/>
      <c r="P45" s="426"/>
      <c r="Q45" s="426"/>
      <c r="R45" s="427"/>
      <c r="S45" s="425" t="s">
        <v>197</v>
      </c>
      <c r="T45" s="426"/>
      <c r="U45" s="426"/>
      <c r="V45" s="426"/>
      <c r="W45" s="426"/>
      <c r="X45" s="426"/>
      <c r="Y45" s="426"/>
      <c r="Z45" s="426"/>
      <c r="AA45" s="426"/>
      <c r="AB45" s="426"/>
      <c r="AC45" s="426"/>
      <c r="AD45" s="426"/>
      <c r="AE45" s="427"/>
      <c r="AF45" s="434" t="s">
        <v>195</v>
      </c>
      <c r="AG45" s="435"/>
      <c r="AH45" s="435"/>
      <c r="AI45" s="436" t="s">
        <v>296</v>
      </c>
      <c r="AJ45" s="436"/>
      <c r="AK45" s="436"/>
      <c r="AL45" s="436"/>
      <c r="AM45" s="436"/>
      <c r="AN45" s="437"/>
      <c r="AO45" s="13"/>
    </row>
    <row r="46" spans="2:41" ht="60" customHeight="1">
      <c r="B46" s="15"/>
      <c r="C46" s="423"/>
      <c r="D46" s="432"/>
      <c r="E46" s="433"/>
      <c r="F46" s="378" t="s">
        <v>281</v>
      </c>
      <c r="G46" s="312"/>
      <c r="H46" s="312"/>
      <c r="I46" s="312"/>
      <c r="J46" s="312"/>
      <c r="K46" s="312"/>
      <c r="L46" s="312"/>
      <c r="M46" s="312"/>
      <c r="N46" s="312"/>
      <c r="O46" s="312"/>
      <c r="P46" s="312"/>
      <c r="Q46" s="312"/>
      <c r="R46" s="389"/>
      <c r="S46" s="378" t="s">
        <v>287</v>
      </c>
      <c r="T46" s="312"/>
      <c r="U46" s="312"/>
      <c r="V46" s="312"/>
      <c r="W46" s="312"/>
      <c r="X46" s="312"/>
      <c r="Y46" s="312"/>
      <c r="Z46" s="312"/>
      <c r="AA46" s="312"/>
      <c r="AB46" s="312"/>
      <c r="AC46" s="312"/>
      <c r="AD46" s="312"/>
      <c r="AE46" s="389"/>
      <c r="AF46" s="434"/>
      <c r="AG46" s="435"/>
      <c r="AH46" s="435"/>
      <c r="AI46" s="436"/>
      <c r="AJ46" s="436"/>
      <c r="AK46" s="436"/>
      <c r="AL46" s="436"/>
      <c r="AM46" s="436"/>
      <c r="AN46" s="437"/>
      <c r="AO46" s="13"/>
    </row>
    <row r="47" spans="2:41" ht="26.4" customHeight="1">
      <c r="B47" s="15"/>
      <c r="C47" s="423"/>
      <c r="D47" s="365" t="s">
        <v>17</v>
      </c>
      <c r="E47" s="365"/>
      <c r="F47" s="187" t="s">
        <v>273</v>
      </c>
      <c r="G47" s="348" t="s">
        <v>243</v>
      </c>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429"/>
      <c r="AO47" s="13"/>
    </row>
    <row r="48" spans="2:41" ht="33" customHeight="1">
      <c r="B48" s="15"/>
      <c r="C48" s="423"/>
      <c r="D48" s="365"/>
      <c r="E48" s="365"/>
      <c r="F48" s="49" t="s">
        <v>183</v>
      </c>
      <c r="G48" s="238" t="s">
        <v>270</v>
      </c>
      <c r="H48" s="238"/>
      <c r="I48" s="238"/>
      <c r="J48" s="50" t="s">
        <v>172</v>
      </c>
      <c r="K48" s="238" t="s">
        <v>271</v>
      </c>
      <c r="L48" s="238"/>
      <c r="M48" s="238"/>
      <c r="N48" s="238"/>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40"/>
      <c r="AO48" s="13"/>
    </row>
    <row r="49" spans="2:59" ht="55.8" customHeight="1" thickBot="1">
      <c r="B49" s="15"/>
      <c r="C49" s="424"/>
      <c r="D49" s="428"/>
      <c r="E49" s="428"/>
      <c r="F49" s="418" t="s">
        <v>269</v>
      </c>
      <c r="G49" s="419"/>
      <c r="H49" s="419"/>
      <c r="I49" s="419"/>
      <c r="J49" s="419"/>
      <c r="K49" s="419"/>
      <c r="L49" s="419"/>
      <c r="M49" s="419"/>
      <c r="N49" s="419"/>
      <c r="O49" s="419"/>
      <c r="P49" s="419"/>
      <c r="Q49" s="419"/>
      <c r="R49" s="419"/>
      <c r="S49" s="419"/>
      <c r="T49" s="419"/>
      <c r="U49" s="419"/>
      <c r="V49" s="419"/>
      <c r="W49" s="419"/>
      <c r="X49" s="419"/>
      <c r="Y49" s="419"/>
      <c r="Z49" s="419"/>
      <c r="AA49" s="68" t="s">
        <v>18</v>
      </c>
      <c r="AB49" s="417" t="s">
        <v>295</v>
      </c>
      <c r="AC49" s="417"/>
      <c r="AD49" s="417"/>
      <c r="AE49" s="68" t="s">
        <v>21</v>
      </c>
      <c r="AF49" s="417" t="s">
        <v>298</v>
      </c>
      <c r="AG49" s="417"/>
      <c r="AH49" s="417"/>
      <c r="AI49" s="417"/>
      <c r="AJ49" s="217" t="s">
        <v>22</v>
      </c>
      <c r="AK49" s="417" t="s">
        <v>294</v>
      </c>
      <c r="AL49" s="417"/>
      <c r="AM49" s="417"/>
      <c r="AN49" s="456"/>
      <c r="AO49" s="13"/>
    </row>
    <row r="50" spans="2:59" ht="39" thickTop="1">
      <c r="B50" s="15"/>
      <c r="C50" s="422" t="s">
        <v>34</v>
      </c>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422"/>
      <c r="AN50" s="422"/>
      <c r="AO50" s="13"/>
    </row>
    <row r="51" spans="2:59" ht="24.6" customHeight="1">
      <c r="B51" s="15"/>
      <c r="C51" s="252" t="s">
        <v>187</v>
      </c>
      <c r="D51" s="253"/>
      <c r="E51" s="253"/>
      <c r="F51" s="258" t="s">
        <v>134</v>
      </c>
      <c r="G51" s="259"/>
      <c r="H51" s="259"/>
      <c r="I51" s="259"/>
      <c r="J51" s="259"/>
      <c r="K51" s="259"/>
      <c r="L51" s="259"/>
      <c r="M51" s="259"/>
      <c r="N51" s="259"/>
      <c r="O51" s="259"/>
      <c r="P51" s="259"/>
      <c r="Q51" s="259"/>
      <c r="R51" s="259"/>
      <c r="S51" s="259"/>
      <c r="T51" s="259"/>
      <c r="U51" s="259"/>
      <c r="V51" s="259"/>
      <c r="W51" s="259"/>
      <c r="X51" s="259"/>
      <c r="Y51" s="259"/>
      <c r="Z51" s="259"/>
      <c r="AA51" s="259"/>
      <c r="AB51" s="260"/>
      <c r="AC51" s="4"/>
      <c r="AD51" s="4"/>
      <c r="AO51" s="13"/>
    </row>
    <row r="52" spans="2:59" ht="46.8" customHeight="1">
      <c r="B52" s="15"/>
      <c r="C52" s="254"/>
      <c r="D52" s="255"/>
      <c r="E52" s="255"/>
      <c r="F52" s="110" t="s">
        <v>244</v>
      </c>
      <c r="G52" s="261" t="s">
        <v>198</v>
      </c>
      <c r="H52" s="261"/>
      <c r="I52" s="261"/>
      <c r="J52" s="261"/>
      <c r="K52" s="261"/>
      <c r="L52" s="261"/>
      <c r="M52" s="261"/>
      <c r="N52" s="261"/>
      <c r="O52" s="261"/>
      <c r="P52" s="261"/>
      <c r="Q52" s="135" t="s">
        <v>244</v>
      </c>
      <c r="R52" s="261" t="s">
        <v>199</v>
      </c>
      <c r="S52" s="261"/>
      <c r="T52" s="261"/>
      <c r="U52" s="261"/>
      <c r="V52" s="261"/>
      <c r="W52" s="261"/>
      <c r="X52" s="261"/>
      <c r="Y52" s="261"/>
      <c r="Z52" s="261"/>
      <c r="AA52" s="261"/>
      <c r="AB52" s="443"/>
      <c r="AC52" s="444" t="s">
        <v>256</v>
      </c>
      <c r="AD52" s="445"/>
      <c r="AE52" s="445"/>
      <c r="AF52" s="445"/>
      <c r="AG52" s="445"/>
      <c r="AH52" s="48"/>
      <c r="AI52" s="48"/>
      <c r="AJ52" s="48"/>
      <c r="AK52" s="48"/>
      <c r="AL52" s="48"/>
      <c r="AM52" s="48"/>
      <c r="AN52" s="48"/>
      <c r="AO52" s="13"/>
    </row>
    <row r="53" spans="2:59" ht="45.6" customHeight="1">
      <c r="B53" s="15"/>
      <c r="C53" s="256"/>
      <c r="D53" s="257"/>
      <c r="E53" s="257"/>
      <c r="F53" s="112" t="s">
        <v>244</v>
      </c>
      <c r="G53" s="413" t="s">
        <v>232</v>
      </c>
      <c r="H53" s="413"/>
      <c r="I53" s="413"/>
      <c r="J53" s="413"/>
      <c r="K53" s="413"/>
      <c r="L53" s="413"/>
      <c r="M53" s="413"/>
      <c r="N53" s="413"/>
      <c r="O53" s="413"/>
      <c r="P53" s="413"/>
      <c r="Q53" s="136" t="s">
        <v>244</v>
      </c>
      <c r="R53" s="413" t="s">
        <v>200</v>
      </c>
      <c r="S53" s="413"/>
      <c r="T53" s="413"/>
      <c r="U53" s="413"/>
      <c r="V53" s="413"/>
      <c r="W53" s="413"/>
      <c r="X53" s="413"/>
      <c r="Y53" s="413"/>
      <c r="Z53" s="413"/>
      <c r="AA53" s="413"/>
      <c r="AB53" s="414"/>
      <c r="AC53" s="415" t="s">
        <v>257</v>
      </c>
      <c r="AD53" s="416"/>
      <c r="AE53" s="416"/>
      <c r="AF53" s="416"/>
      <c r="AG53" s="416"/>
      <c r="AH53" s="48"/>
      <c r="AI53" s="48"/>
      <c r="AJ53" s="48"/>
      <c r="AK53" s="48"/>
      <c r="AL53" s="48"/>
      <c r="AM53" s="48"/>
      <c r="AN53" s="48"/>
      <c r="AO53" s="13"/>
    </row>
    <row r="54" spans="2:59" ht="15.6" thickBot="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59" ht="30">
      <c r="B55" s="15"/>
      <c r="C55" s="457" t="s">
        <v>36</v>
      </c>
      <c r="D55" s="446" t="s">
        <v>248</v>
      </c>
      <c r="E55" s="446"/>
      <c r="F55" s="446"/>
      <c r="G55" s="446"/>
      <c r="H55" s="446"/>
      <c r="I55" s="446"/>
      <c r="J55" s="446"/>
      <c r="K55" s="446"/>
      <c r="L55" s="446"/>
      <c r="M55" s="446"/>
      <c r="N55" s="446"/>
      <c r="O55" s="446"/>
      <c r="P55" s="446"/>
      <c r="Q55" s="446"/>
      <c r="R55" s="446"/>
      <c r="S55" s="446"/>
      <c r="T55" s="447" t="s">
        <v>189</v>
      </c>
      <c r="U55" s="448"/>
      <c r="V55" s="448"/>
      <c r="W55" s="448"/>
      <c r="X55" s="448"/>
      <c r="Y55" s="448"/>
      <c r="Z55" s="448"/>
      <c r="AA55" s="448"/>
      <c r="AB55" s="448"/>
      <c r="AC55" s="448"/>
      <c r="AD55" s="449" t="s">
        <v>188</v>
      </c>
      <c r="AE55" s="450"/>
      <c r="AF55" s="450"/>
      <c r="AG55" s="450"/>
      <c r="AH55" s="450"/>
      <c r="AI55" s="450"/>
      <c r="AJ55" s="450"/>
      <c r="AK55" s="450"/>
      <c r="AL55" s="450"/>
      <c r="AM55" s="450"/>
      <c r="AN55" s="451"/>
      <c r="AO55" s="13"/>
    </row>
    <row r="56" spans="2:59" ht="23.4" customHeight="1">
      <c r="B56" s="15"/>
      <c r="C56" s="458"/>
      <c r="D56" s="110" t="s">
        <v>244</v>
      </c>
      <c r="E56" s="464" t="s">
        <v>201</v>
      </c>
      <c r="F56" s="464"/>
      <c r="G56" s="464"/>
      <c r="H56" s="464"/>
      <c r="I56" s="464"/>
      <c r="J56" s="464"/>
      <c r="K56" s="464"/>
      <c r="L56" s="464"/>
      <c r="M56" s="464"/>
      <c r="N56" s="464"/>
      <c r="O56" s="464"/>
      <c r="P56" s="464"/>
      <c r="Q56" s="464"/>
      <c r="R56" s="464"/>
      <c r="S56" s="465"/>
      <c r="T56" s="466" t="s">
        <v>244</v>
      </c>
      <c r="U56" s="261" t="s">
        <v>202</v>
      </c>
      <c r="V56" s="261"/>
      <c r="W56" s="261"/>
      <c r="X56" s="261"/>
      <c r="Y56" s="466" t="s">
        <v>244</v>
      </c>
      <c r="Z56" s="261" t="s">
        <v>203</v>
      </c>
      <c r="AA56" s="261"/>
      <c r="AB56" s="261"/>
      <c r="AC56" s="261"/>
      <c r="AD56" s="244"/>
      <c r="AE56" s="452" t="s">
        <v>244</v>
      </c>
      <c r="AF56" s="234" t="s">
        <v>42</v>
      </c>
      <c r="AG56" s="234"/>
      <c r="AH56" s="234"/>
      <c r="AI56" s="452" t="s">
        <v>244</v>
      </c>
      <c r="AJ56" s="234" t="s">
        <v>204</v>
      </c>
      <c r="AK56" s="234"/>
      <c r="AL56" s="234"/>
      <c r="AM56" s="234"/>
      <c r="AN56" s="235"/>
      <c r="AO56" s="13"/>
    </row>
    <row r="57" spans="2:59" ht="23.4" customHeight="1">
      <c r="B57" s="15"/>
      <c r="C57" s="458"/>
      <c r="D57" s="111" t="s">
        <v>244</v>
      </c>
      <c r="E57" s="439" t="s">
        <v>238</v>
      </c>
      <c r="F57" s="439"/>
      <c r="G57" s="439"/>
      <c r="H57" s="439"/>
      <c r="I57" s="439"/>
      <c r="J57" s="439"/>
      <c r="K57" s="439"/>
      <c r="L57" s="439"/>
      <c r="M57" s="439"/>
      <c r="N57" s="439"/>
      <c r="O57" s="439"/>
      <c r="P57" s="439"/>
      <c r="Q57" s="439"/>
      <c r="R57" s="439"/>
      <c r="S57" s="440"/>
      <c r="T57" s="441"/>
      <c r="U57" s="439"/>
      <c r="V57" s="439"/>
      <c r="W57" s="439"/>
      <c r="X57" s="439"/>
      <c r="Y57" s="441"/>
      <c r="Z57" s="439"/>
      <c r="AA57" s="439"/>
      <c r="AB57" s="439"/>
      <c r="AC57" s="439"/>
      <c r="AD57" s="245"/>
      <c r="AE57" s="453"/>
      <c r="AF57" s="236"/>
      <c r="AG57" s="236"/>
      <c r="AH57" s="236"/>
      <c r="AI57" s="453"/>
      <c r="AJ57" s="236"/>
      <c r="AK57" s="236"/>
      <c r="AL57" s="236"/>
      <c r="AM57" s="236"/>
      <c r="AN57" s="237"/>
      <c r="AO57" s="13"/>
    </row>
    <row r="58" spans="2:59" ht="23.4" customHeight="1">
      <c r="B58" s="15"/>
      <c r="C58" s="458"/>
      <c r="D58" s="111" t="s">
        <v>244</v>
      </c>
      <c r="E58" s="439" t="s">
        <v>207</v>
      </c>
      <c r="F58" s="439"/>
      <c r="G58" s="439"/>
      <c r="H58" s="439"/>
      <c r="I58" s="439"/>
      <c r="J58" s="439"/>
      <c r="K58" s="439"/>
      <c r="L58" s="439"/>
      <c r="M58" s="439"/>
      <c r="N58" s="439"/>
      <c r="O58" s="439"/>
      <c r="P58" s="439"/>
      <c r="Q58" s="439"/>
      <c r="R58" s="439"/>
      <c r="S58" s="440"/>
      <c r="T58" s="441" t="s">
        <v>244</v>
      </c>
      <c r="U58" s="439" t="s">
        <v>205</v>
      </c>
      <c r="V58" s="439"/>
      <c r="W58" s="439"/>
      <c r="X58" s="439"/>
      <c r="Y58" s="441" t="s">
        <v>244</v>
      </c>
      <c r="Z58" s="439" t="s">
        <v>206</v>
      </c>
      <c r="AA58" s="439"/>
      <c r="AB58" s="439"/>
      <c r="AC58" s="439"/>
      <c r="AD58" s="467" t="s">
        <v>184</v>
      </c>
      <c r="AE58" s="468"/>
      <c r="AF58" s="468"/>
      <c r="AG58" s="468"/>
      <c r="AH58" s="468"/>
      <c r="AI58" s="468"/>
      <c r="AJ58" s="468"/>
      <c r="AK58" s="468"/>
      <c r="AL58" s="468"/>
      <c r="AM58" s="468"/>
      <c r="AN58" s="41"/>
      <c r="AO58" s="13"/>
    </row>
    <row r="59" spans="2:59" ht="23.4" customHeight="1">
      <c r="B59" s="15"/>
      <c r="C59" s="458"/>
      <c r="D59" s="111" t="s">
        <v>244</v>
      </c>
      <c r="E59" s="439" t="s">
        <v>208</v>
      </c>
      <c r="F59" s="439"/>
      <c r="G59" s="439"/>
      <c r="H59" s="439"/>
      <c r="I59" s="439"/>
      <c r="J59" s="439"/>
      <c r="K59" s="439"/>
      <c r="L59" s="439"/>
      <c r="M59" s="439"/>
      <c r="N59" s="439"/>
      <c r="O59" s="439"/>
      <c r="P59" s="439"/>
      <c r="Q59" s="439"/>
      <c r="R59" s="439"/>
      <c r="S59" s="440"/>
      <c r="T59" s="441"/>
      <c r="U59" s="439"/>
      <c r="V59" s="439"/>
      <c r="W59" s="439"/>
      <c r="X59" s="439"/>
      <c r="Y59" s="441"/>
      <c r="Z59" s="439"/>
      <c r="AA59" s="439"/>
      <c r="AB59" s="439"/>
      <c r="AC59" s="440"/>
      <c r="AD59" s="469" t="s">
        <v>38</v>
      </c>
      <c r="AE59" s="298"/>
      <c r="AF59" s="298"/>
      <c r="AG59" s="298"/>
      <c r="AH59" s="298"/>
      <c r="AI59" s="298"/>
      <c r="AJ59" s="298"/>
      <c r="AK59" s="298"/>
      <c r="AL59" s="298"/>
      <c r="AM59" s="298"/>
      <c r="AN59" s="470"/>
      <c r="AO59" s="13"/>
    </row>
    <row r="60" spans="2:59" ht="23.4" customHeight="1">
      <c r="B60" s="15"/>
      <c r="C60" s="458"/>
      <c r="D60" s="111" t="s">
        <v>244</v>
      </c>
      <c r="E60" s="439" t="s">
        <v>211</v>
      </c>
      <c r="F60" s="439"/>
      <c r="G60" s="439"/>
      <c r="H60" s="439"/>
      <c r="I60" s="439"/>
      <c r="J60" s="439"/>
      <c r="K60" s="439"/>
      <c r="L60" s="439"/>
      <c r="M60" s="439"/>
      <c r="N60" s="439"/>
      <c r="O60" s="439"/>
      <c r="P60" s="439"/>
      <c r="Q60" s="439"/>
      <c r="R60" s="439"/>
      <c r="S60" s="440"/>
      <c r="T60" s="441" t="s">
        <v>244</v>
      </c>
      <c r="U60" s="439" t="s">
        <v>209</v>
      </c>
      <c r="V60" s="439"/>
      <c r="W60" s="439"/>
      <c r="X60" s="439"/>
      <c r="Y60" s="441" t="s">
        <v>244</v>
      </c>
      <c r="Z60" s="439" t="s">
        <v>210</v>
      </c>
      <c r="AA60" s="439"/>
      <c r="AB60" s="439"/>
      <c r="AC60" s="440"/>
      <c r="AD60" s="484" t="s">
        <v>39</v>
      </c>
      <c r="AE60" s="485"/>
      <c r="AF60" s="485"/>
      <c r="AG60" s="485"/>
      <c r="AH60" s="485"/>
      <c r="AI60" s="485"/>
      <c r="AJ60" s="485"/>
      <c r="AK60" s="485"/>
      <c r="AL60" s="485"/>
      <c r="AM60" s="485"/>
      <c r="AN60" s="486"/>
      <c r="AO60" s="13"/>
      <c r="BG60" s="33"/>
    </row>
    <row r="61" spans="2:59" ht="23.4" customHeight="1">
      <c r="B61" s="15"/>
      <c r="C61" s="458"/>
      <c r="D61" s="111" t="s">
        <v>244</v>
      </c>
      <c r="E61" s="439" t="s">
        <v>212</v>
      </c>
      <c r="F61" s="439"/>
      <c r="G61" s="439"/>
      <c r="H61" s="439"/>
      <c r="I61" s="439"/>
      <c r="J61" s="439"/>
      <c r="K61" s="439"/>
      <c r="L61" s="439"/>
      <c r="M61" s="439"/>
      <c r="N61" s="439"/>
      <c r="O61" s="439"/>
      <c r="P61" s="439"/>
      <c r="Q61" s="439"/>
      <c r="R61" s="439"/>
      <c r="S61" s="440"/>
      <c r="T61" s="442"/>
      <c r="U61" s="413"/>
      <c r="V61" s="413"/>
      <c r="W61" s="413"/>
      <c r="X61" s="413"/>
      <c r="Y61" s="442"/>
      <c r="Z61" s="413"/>
      <c r="AA61" s="413"/>
      <c r="AB61" s="413"/>
      <c r="AC61" s="414"/>
      <c r="AD61" s="484"/>
      <c r="AE61" s="485"/>
      <c r="AF61" s="485"/>
      <c r="AG61" s="485"/>
      <c r="AH61" s="485"/>
      <c r="AI61" s="485"/>
      <c r="AJ61" s="485"/>
      <c r="AK61" s="485"/>
      <c r="AL61" s="485"/>
      <c r="AM61" s="485"/>
      <c r="AN61" s="486"/>
      <c r="AO61" s="13"/>
    </row>
    <row r="62" spans="2:59" ht="23.4" customHeight="1">
      <c r="B62" s="15"/>
      <c r="C62" s="458"/>
      <c r="D62" s="111" t="s">
        <v>244</v>
      </c>
      <c r="E62" s="439" t="s">
        <v>213</v>
      </c>
      <c r="F62" s="439"/>
      <c r="G62" s="439"/>
      <c r="H62" s="439"/>
      <c r="I62" s="439"/>
      <c r="J62" s="439"/>
      <c r="K62" s="439"/>
      <c r="L62" s="439"/>
      <c r="M62" s="439"/>
      <c r="N62" s="439"/>
      <c r="O62" s="439"/>
      <c r="P62" s="439"/>
      <c r="Q62" s="439"/>
      <c r="R62" s="439"/>
      <c r="S62" s="440"/>
      <c r="T62" s="490" t="s">
        <v>37</v>
      </c>
      <c r="U62" s="490"/>
      <c r="V62" s="490"/>
      <c r="W62" s="490"/>
      <c r="X62" s="490"/>
      <c r="Y62" s="490"/>
      <c r="Z62" s="490"/>
      <c r="AA62" s="490"/>
      <c r="AB62" s="490"/>
      <c r="AC62" s="491"/>
      <c r="AD62" s="484"/>
      <c r="AE62" s="485"/>
      <c r="AF62" s="485"/>
      <c r="AG62" s="485"/>
      <c r="AH62" s="485"/>
      <c r="AI62" s="485"/>
      <c r="AJ62" s="485"/>
      <c r="AK62" s="485"/>
      <c r="AL62" s="485"/>
      <c r="AM62" s="485"/>
      <c r="AN62" s="486"/>
      <c r="AO62" s="13"/>
    </row>
    <row r="63" spans="2:59" ht="23.4" customHeight="1">
      <c r="B63" s="15"/>
      <c r="C63" s="458"/>
      <c r="D63" s="111" t="s">
        <v>244</v>
      </c>
      <c r="E63" s="439" t="s">
        <v>214</v>
      </c>
      <c r="F63" s="439"/>
      <c r="G63" s="439"/>
      <c r="H63" s="439"/>
      <c r="I63" s="439"/>
      <c r="J63" s="439"/>
      <c r="K63" s="358"/>
      <c r="L63" s="358"/>
      <c r="M63" s="358"/>
      <c r="N63" s="358"/>
      <c r="O63" s="358"/>
      <c r="P63" s="358"/>
      <c r="Q63" s="358"/>
      <c r="R63" s="358"/>
      <c r="S63" s="137" t="s">
        <v>215</v>
      </c>
      <c r="T63" s="261"/>
      <c r="U63" s="261"/>
      <c r="V63" s="261"/>
      <c r="W63" s="261"/>
      <c r="X63" s="261"/>
      <c r="Y63" s="261"/>
      <c r="Z63" s="261"/>
      <c r="AA63" s="261"/>
      <c r="AB63" s="261"/>
      <c r="AC63" s="443"/>
      <c r="AD63" s="484"/>
      <c r="AE63" s="485"/>
      <c r="AF63" s="485"/>
      <c r="AG63" s="485"/>
      <c r="AH63" s="485"/>
      <c r="AI63" s="485"/>
      <c r="AJ63" s="485"/>
      <c r="AK63" s="485"/>
      <c r="AL63" s="485"/>
      <c r="AM63" s="485"/>
      <c r="AN63" s="486"/>
      <c r="AO63" s="13"/>
    </row>
    <row r="64" spans="2:59" ht="23.4" customHeight="1">
      <c r="B64" s="15"/>
      <c r="C64" s="458"/>
      <c r="D64" s="461"/>
      <c r="E64" s="462"/>
      <c r="F64" s="462"/>
      <c r="G64" s="462"/>
      <c r="H64" s="462"/>
      <c r="I64" s="462"/>
      <c r="J64" s="462"/>
      <c r="K64" s="462"/>
      <c r="L64" s="462"/>
      <c r="M64" s="462"/>
      <c r="N64" s="462"/>
      <c r="O64" s="462"/>
      <c r="P64" s="462"/>
      <c r="Q64" s="462"/>
      <c r="R64" s="462"/>
      <c r="S64" s="463"/>
      <c r="T64" s="439"/>
      <c r="U64" s="439"/>
      <c r="V64" s="439"/>
      <c r="W64" s="439"/>
      <c r="X64" s="439"/>
      <c r="Y64" s="439"/>
      <c r="Z64" s="439"/>
      <c r="AA64" s="439"/>
      <c r="AB64" s="439"/>
      <c r="AC64" s="440"/>
      <c r="AD64" s="487"/>
      <c r="AE64" s="488"/>
      <c r="AF64" s="488"/>
      <c r="AG64" s="488"/>
      <c r="AH64" s="488"/>
      <c r="AI64" s="488"/>
      <c r="AJ64" s="488"/>
      <c r="AK64" s="488"/>
      <c r="AL64" s="488"/>
      <c r="AM64" s="488"/>
      <c r="AN64" s="489"/>
      <c r="AO64" s="13"/>
    </row>
    <row r="65" spans="2:41" ht="31.8">
      <c r="B65" s="15"/>
      <c r="C65" s="459"/>
      <c r="D65" s="492" t="s">
        <v>185</v>
      </c>
      <c r="E65" s="493"/>
      <c r="F65" s="493"/>
      <c r="G65" s="493"/>
      <c r="H65" s="493"/>
      <c r="I65" s="493"/>
      <c r="J65" s="493"/>
      <c r="K65" s="493"/>
      <c r="L65" s="493"/>
      <c r="M65" s="493"/>
      <c r="N65" s="493"/>
      <c r="O65" s="493"/>
      <c r="P65" s="493"/>
      <c r="Q65" s="493"/>
      <c r="R65" s="493"/>
      <c r="S65" s="493"/>
      <c r="T65" s="140" t="s">
        <v>244</v>
      </c>
      <c r="U65" s="234" t="s">
        <v>216</v>
      </c>
      <c r="V65" s="234"/>
      <c r="W65" s="234"/>
      <c r="X65" s="234"/>
      <c r="Y65" s="234"/>
      <c r="Z65" s="234"/>
      <c r="AA65" s="141" t="s">
        <v>244</v>
      </c>
      <c r="AB65" s="234" t="s">
        <v>217</v>
      </c>
      <c r="AC65" s="234"/>
      <c r="AD65" s="234"/>
      <c r="AE65" s="234"/>
      <c r="AF65" s="234"/>
      <c r="AG65" s="141" t="s">
        <v>244</v>
      </c>
      <c r="AH65" s="234" t="s">
        <v>218</v>
      </c>
      <c r="AI65" s="234"/>
      <c r="AJ65" s="234"/>
      <c r="AK65" s="234"/>
      <c r="AL65" s="234"/>
      <c r="AM65" s="234"/>
      <c r="AN65" s="235"/>
      <c r="AO65" s="13"/>
    </row>
    <row r="66" spans="2:41" ht="31.8">
      <c r="B66" s="15"/>
      <c r="C66" s="459"/>
      <c r="D66" s="494"/>
      <c r="E66" s="495"/>
      <c r="F66" s="495"/>
      <c r="G66" s="495"/>
      <c r="H66" s="495"/>
      <c r="I66" s="495"/>
      <c r="J66" s="495"/>
      <c r="K66" s="495"/>
      <c r="L66" s="495"/>
      <c r="M66" s="495"/>
      <c r="N66" s="495"/>
      <c r="O66" s="495"/>
      <c r="P66" s="495"/>
      <c r="Q66" s="495"/>
      <c r="R66" s="495"/>
      <c r="S66" s="495"/>
      <c r="T66" s="142" t="s">
        <v>244</v>
      </c>
      <c r="U66" s="454" t="s">
        <v>219</v>
      </c>
      <c r="V66" s="454"/>
      <c r="W66" s="454"/>
      <c r="X66" s="454"/>
      <c r="Y66" s="143" t="s">
        <v>244</v>
      </c>
      <c r="Z66" s="454" t="s">
        <v>220</v>
      </c>
      <c r="AA66" s="454"/>
      <c r="AB66" s="454"/>
      <c r="AC66" s="454"/>
      <c r="AD66" s="143" t="s">
        <v>244</v>
      </c>
      <c r="AE66" s="144" t="s">
        <v>221</v>
      </c>
      <c r="AF66" s="145"/>
      <c r="AG66" s="455"/>
      <c r="AH66" s="455"/>
      <c r="AI66" s="455"/>
      <c r="AJ66" s="455"/>
      <c r="AK66" s="455"/>
      <c r="AL66" s="455"/>
      <c r="AM66" s="455"/>
      <c r="AN66" s="146" t="s">
        <v>215</v>
      </c>
      <c r="AO66" s="13"/>
    </row>
    <row r="67" spans="2:41" ht="31.8">
      <c r="B67" s="15"/>
      <c r="C67" s="459"/>
      <c r="D67" s="477" t="s">
        <v>186</v>
      </c>
      <c r="E67" s="478"/>
      <c r="F67" s="478"/>
      <c r="G67" s="478"/>
      <c r="H67" s="478"/>
      <c r="I67" s="478"/>
      <c r="J67" s="478"/>
      <c r="K67" s="478"/>
      <c r="L67" s="478"/>
      <c r="M67" s="478"/>
      <c r="N67" s="478"/>
      <c r="O67" s="478"/>
      <c r="P67" s="478"/>
      <c r="Q67" s="478"/>
      <c r="R67" s="478"/>
      <c r="S67" s="479"/>
      <c r="T67" s="140" t="s">
        <v>244</v>
      </c>
      <c r="U67" s="234" t="s">
        <v>216</v>
      </c>
      <c r="V67" s="234"/>
      <c r="W67" s="234"/>
      <c r="X67" s="234"/>
      <c r="Y67" s="234"/>
      <c r="Z67" s="234"/>
      <c r="AA67" s="141" t="s">
        <v>244</v>
      </c>
      <c r="AB67" s="234" t="s">
        <v>222</v>
      </c>
      <c r="AC67" s="234"/>
      <c r="AD67" s="234"/>
      <c r="AE67" s="234"/>
      <c r="AF67" s="234"/>
      <c r="AG67" s="141" t="s">
        <v>244</v>
      </c>
      <c r="AH67" s="234" t="s">
        <v>223</v>
      </c>
      <c r="AI67" s="234"/>
      <c r="AJ67" s="234"/>
      <c r="AK67" s="234"/>
      <c r="AL67" s="234"/>
      <c r="AM67" s="234"/>
      <c r="AN67" s="235"/>
      <c r="AO67" s="13"/>
    </row>
    <row r="68" spans="2:41" ht="32.4" thickBot="1">
      <c r="B68" s="15"/>
      <c r="C68" s="460"/>
      <c r="D68" s="480"/>
      <c r="E68" s="481"/>
      <c r="F68" s="481"/>
      <c r="G68" s="481"/>
      <c r="H68" s="481"/>
      <c r="I68" s="481"/>
      <c r="J68" s="481"/>
      <c r="K68" s="481"/>
      <c r="L68" s="481"/>
      <c r="M68" s="481"/>
      <c r="N68" s="481"/>
      <c r="O68" s="481"/>
      <c r="P68" s="481"/>
      <c r="Q68" s="481"/>
      <c r="R68" s="481"/>
      <c r="S68" s="482"/>
      <c r="T68" s="142" t="s">
        <v>244</v>
      </c>
      <c r="U68" s="454" t="s">
        <v>224</v>
      </c>
      <c r="V68" s="454"/>
      <c r="W68" s="454"/>
      <c r="X68" s="454"/>
      <c r="Y68" s="454"/>
      <c r="Z68" s="454"/>
      <c r="AA68" s="143" t="s">
        <v>244</v>
      </c>
      <c r="AB68" s="483" t="s">
        <v>225</v>
      </c>
      <c r="AC68" s="483"/>
      <c r="AD68" s="483"/>
      <c r="AE68" s="483"/>
      <c r="AF68" s="483"/>
      <c r="AG68" s="483"/>
      <c r="AH68" s="483"/>
      <c r="AI68" s="483"/>
      <c r="AJ68" s="483"/>
      <c r="AK68" s="483"/>
      <c r="AL68" s="483"/>
      <c r="AM68" s="483"/>
      <c r="AN68" s="146"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C70" s="65" t="s">
        <v>261</v>
      </c>
      <c r="AG70" s="34" t="s">
        <v>233</v>
      </c>
      <c r="AH70" s="24"/>
      <c r="AL70" s="59" t="s">
        <v>251</v>
      </c>
      <c r="AN70" s="64" t="s">
        <v>234</v>
      </c>
    </row>
  </sheetData>
  <sheetProtection sheet="1" objects="1" scenarios="1"/>
  <mergeCells count="238">
    <mergeCell ref="K13:P13"/>
    <mergeCell ref="R13:W13"/>
    <mergeCell ref="Y13:AD13"/>
    <mergeCell ref="AF13:AK13"/>
    <mergeCell ref="K14:R14"/>
    <mergeCell ref="T14:AA14"/>
    <mergeCell ref="AC14:AJ14"/>
    <mergeCell ref="AD30:AI30"/>
    <mergeCell ref="S30:X30"/>
    <mergeCell ref="G30:L30"/>
    <mergeCell ref="D67:S68"/>
    <mergeCell ref="U67:Z67"/>
    <mergeCell ref="AB67:AF67"/>
    <mergeCell ref="AH67:AN67"/>
    <mergeCell ref="U68:Z68"/>
    <mergeCell ref="AB68:AD68"/>
    <mergeCell ref="AE68:AM68"/>
    <mergeCell ref="AD60:AN64"/>
    <mergeCell ref="E61:S61"/>
    <mergeCell ref="E62:S62"/>
    <mergeCell ref="T62:AC62"/>
    <mergeCell ref="T63:AC64"/>
    <mergeCell ref="E63:J63"/>
    <mergeCell ref="K63:R63"/>
    <mergeCell ref="D65:S66"/>
    <mergeCell ref="U65:Z65"/>
    <mergeCell ref="AB65:AF65"/>
    <mergeCell ref="AH65:AN65"/>
    <mergeCell ref="U66:X66"/>
    <mergeCell ref="Z66:AC66"/>
    <mergeCell ref="AG66:AM66"/>
    <mergeCell ref="AK49:AN49"/>
    <mergeCell ref="C55:C68"/>
    <mergeCell ref="D64:S64"/>
    <mergeCell ref="E56:S56"/>
    <mergeCell ref="T56:T57"/>
    <mergeCell ref="U56:X57"/>
    <mergeCell ref="Y56:Y57"/>
    <mergeCell ref="Z56:AC57"/>
    <mergeCell ref="AE56:AE57"/>
    <mergeCell ref="AF56:AH57"/>
    <mergeCell ref="E57:S57"/>
    <mergeCell ref="E58:S58"/>
    <mergeCell ref="T58:T59"/>
    <mergeCell ref="U58:X59"/>
    <mergeCell ref="Y58:Y59"/>
    <mergeCell ref="Z58:AC59"/>
    <mergeCell ref="AD58:AM58"/>
    <mergeCell ref="E59:S59"/>
    <mergeCell ref="AD59:AN59"/>
    <mergeCell ref="E60:S60"/>
    <mergeCell ref="T60:T61"/>
    <mergeCell ref="U60:X61"/>
    <mergeCell ref="Y60:Y61"/>
    <mergeCell ref="Z60:AC61"/>
    <mergeCell ref="AN42:AN43"/>
    <mergeCell ref="AK44:AN44"/>
    <mergeCell ref="F42:H42"/>
    <mergeCell ref="I42:K42"/>
    <mergeCell ref="Z44:AA44"/>
    <mergeCell ref="AB44:AD44"/>
    <mergeCell ref="AF44:AI44"/>
    <mergeCell ref="AH42:AH43"/>
    <mergeCell ref="F43:AC43"/>
    <mergeCell ref="Q42:AC42"/>
    <mergeCell ref="R52:AB52"/>
    <mergeCell ref="AC52:AG52"/>
    <mergeCell ref="F46:R46"/>
    <mergeCell ref="S46:AE46"/>
    <mergeCell ref="AM42:AM43"/>
    <mergeCell ref="D55:S55"/>
    <mergeCell ref="T55:AC55"/>
    <mergeCell ref="AD55:AN55"/>
    <mergeCell ref="AI56:AI57"/>
    <mergeCell ref="AI19:AN19"/>
    <mergeCell ref="G53:P53"/>
    <mergeCell ref="R53:AB53"/>
    <mergeCell ref="AC53:AG53"/>
    <mergeCell ref="AB49:AD49"/>
    <mergeCell ref="AF49:AI49"/>
    <mergeCell ref="F49:Z49"/>
    <mergeCell ref="C42:C44"/>
    <mergeCell ref="M42:P42"/>
    <mergeCell ref="AI42:AI43"/>
    <mergeCell ref="C50:AN50"/>
    <mergeCell ref="C45:C49"/>
    <mergeCell ref="F45:R45"/>
    <mergeCell ref="S45:AE45"/>
    <mergeCell ref="D47:E49"/>
    <mergeCell ref="G47:AN47"/>
    <mergeCell ref="F44:G44"/>
    <mergeCell ref="D45:E46"/>
    <mergeCell ref="AF45:AH46"/>
    <mergeCell ref="AI45:AN46"/>
    <mergeCell ref="C24:C29"/>
    <mergeCell ref="AJ31:AM31"/>
    <mergeCell ref="AE31:AI31"/>
    <mergeCell ref="S31:W31"/>
    <mergeCell ref="C6:H6"/>
    <mergeCell ref="C4:P5"/>
    <mergeCell ref="U5:X5"/>
    <mergeCell ref="Z5:AA5"/>
    <mergeCell ref="AC5:AD5"/>
    <mergeCell ref="S21:AE21"/>
    <mergeCell ref="V18:AB18"/>
    <mergeCell ref="C18:I18"/>
    <mergeCell ref="G12:T12"/>
    <mergeCell ref="AD16:AM16"/>
    <mergeCell ref="AI21:AJ21"/>
    <mergeCell ref="AK21:AL21"/>
    <mergeCell ref="AM21:AN21"/>
    <mergeCell ref="AF19:AG19"/>
    <mergeCell ref="D20:E21"/>
    <mergeCell ref="F20:R20"/>
    <mergeCell ref="AI20:AJ20"/>
    <mergeCell ref="AK20:AL20"/>
    <mergeCell ref="AM20:AN20"/>
    <mergeCell ref="G16:P16"/>
    <mergeCell ref="C19:C23"/>
    <mergeCell ref="AH19:AH21"/>
    <mergeCell ref="AB22:AD22"/>
    <mergeCell ref="AF22:AI22"/>
    <mergeCell ref="D22:E23"/>
    <mergeCell ref="D19:E19"/>
    <mergeCell ref="F21:R21"/>
    <mergeCell ref="S20:AE20"/>
    <mergeCell ref="AF20:AG21"/>
    <mergeCell ref="AK26:AL26"/>
    <mergeCell ref="AM26:AN26"/>
    <mergeCell ref="D24:E24"/>
    <mergeCell ref="F22:G22"/>
    <mergeCell ref="F23:AN23"/>
    <mergeCell ref="AF24:AG24"/>
    <mergeCell ref="AH24:AH26"/>
    <mergeCell ref="AI24:AN24"/>
    <mergeCell ref="F26:R26"/>
    <mergeCell ref="L22:O22"/>
    <mergeCell ref="Y22:AA22"/>
    <mergeCell ref="S26:AE26"/>
    <mergeCell ref="AI26:AJ26"/>
    <mergeCell ref="AK22:AN22"/>
    <mergeCell ref="P22:X22"/>
    <mergeCell ref="AM25:AN25"/>
    <mergeCell ref="H22:J22"/>
    <mergeCell ref="F29:AN29"/>
    <mergeCell ref="G28:AN28"/>
    <mergeCell ref="D25:E26"/>
    <mergeCell ref="F25:R25"/>
    <mergeCell ref="S25:AE25"/>
    <mergeCell ref="AF25:AG26"/>
    <mergeCell ref="AI25:AJ25"/>
    <mergeCell ref="AK25:AL25"/>
    <mergeCell ref="C30:C35"/>
    <mergeCell ref="D30:E32"/>
    <mergeCell ref="G32:I32"/>
    <mergeCell ref="AI34:AN35"/>
    <mergeCell ref="J32:AM32"/>
    <mergeCell ref="D27:E29"/>
    <mergeCell ref="F27:G27"/>
    <mergeCell ref="H27:J27"/>
    <mergeCell ref="L27:O27"/>
    <mergeCell ref="P27:X27"/>
    <mergeCell ref="Y27:AA27"/>
    <mergeCell ref="AB27:AD27"/>
    <mergeCell ref="AF27:AI27"/>
    <mergeCell ref="AK27:AN27"/>
    <mergeCell ref="I31:M31"/>
    <mergeCell ref="AA30:AC30"/>
    <mergeCell ref="H38:Y38"/>
    <mergeCell ref="F38:G38"/>
    <mergeCell ref="C36:C41"/>
    <mergeCell ref="AC33:AF33"/>
    <mergeCell ref="V33:AB33"/>
    <mergeCell ref="H33:P33"/>
    <mergeCell ref="D33:G33"/>
    <mergeCell ref="D35:I35"/>
    <mergeCell ref="D34:AB34"/>
    <mergeCell ref="J35:AB35"/>
    <mergeCell ref="AC34:AH35"/>
    <mergeCell ref="Q33:U33"/>
    <mergeCell ref="D42:E44"/>
    <mergeCell ref="AI36:AI37"/>
    <mergeCell ref="AJ36:AJ37"/>
    <mergeCell ref="AN36:AN37"/>
    <mergeCell ref="AM36:AM37"/>
    <mergeCell ref="AF38:AI38"/>
    <mergeCell ref="D39:E41"/>
    <mergeCell ref="AK39:AK40"/>
    <mergeCell ref="AL39:AL40"/>
    <mergeCell ref="AM39:AM40"/>
    <mergeCell ref="AN39:AN40"/>
    <mergeCell ref="F41:G41"/>
    <mergeCell ref="H41:Y41"/>
    <mergeCell ref="Z41:AA41"/>
    <mergeCell ref="AB41:AD41"/>
    <mergeCell ref="AF41:AI41"/>
    <mergeCell ref="F39:H39"/>
    <mergeCell ref="I39:K39"/>
    <mergeCell ref="M39:P39"/>
    <mergeCell ref="AJ39:AJ40"/>
    <mergeCell ref="F36:H36"/>
    <mergeCell ref="M36:P36"/>
    <mergeCell ref="I36:K36"/>
    <mergeCell ref="AK38:AN38"/>
    <mergeCell ref="C51:E53"/>
    <mergeCell ref="F51:AB51"/>
    <mergeCell ref="G52:P52"/>
    <mergeCell ref="AG4:AM5"/>
    <mergeCell ref="AG6:AM9"/>
    <mergeCell ref="Z6:AE6"/>
    <mergeCell ref="Z7:AE7"/>
    <mergeCell ref="Z8:AE9"/>
    <mergeCell ref="E7:X7"/>
    <mergeCell ref="AD36:AG37"/>
    <mergeCell ref="AH36:AH37"/>
    <mergeCell ref="F37:AC37"/>
    <mergeCell ref="Q36:AC36"/>
    <mergeCell ref="AD39:AG40"/>
    <mergeCell ref="AH39:AH40"/>
    <mergeCell ref="Q39:AC39"/>
    <mergeCell ref="F40:AC40"/>
    <mergeCell ref="AK36:AK37"/>
    <mergeCell ref="AL36:AL37"/>
    <mergeCell ref="AK41:AN41"/>
    <mergeCell ref="AI39:AI40"/>
    <mergeCell ref="D36:E38"/>
    <mergeCell ref="Z38:AA38"/>
    <mergeCell ref="AB38:AD38"/>
    <mergeCell ref="AJ56:AN57"/>
    <mergeCell ref="G48:I48"/>
    <mergeCell ref="K48:N48"/>
    <mergeCell ref="O48:AN48"/>
    <mergeCell ref="H44:Y44"/>
    <mergeCell ref="AJ42:AJ43"/>
    <mergeCell ref="AK42:AK43"/>
    <mergeCell ref="AL42:AL43"/>
    <mergeCell ref="AD56:AD57"/>
    <mergeCell ref="AD42:AG43"/>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C2C391B1-C19B-4B6A-99D7-A84219010DF9}">
          <x14:formula1>
            <xm:f>入力規則!$A$1:$A$26</xm:f>
          </x14:formula1>
          <xm:sqref>U5:X5</xm:sqref>
        </x14:dataValidation>
        <x14:dataValidation type="list" allowBlank="1" showInputMessage="1" showErrorMessage="1" xr:uid="{4B58C2D1-D01A-47D5-98BE-BA5156E18D49}">
          <x14:formula1>
            <xm:f>入力規則!$C$1:$C$12</xm:f>
          </x14:formula1>
          <xm:sqref>Z5:AA5 AK21:AL21 AK26:AL26</xm:sqref>
        </x14:dataValidation>
        <x14:dataValidation type="list" allowBlank="1" showInputMessage="1" showErrorMessage="1" xr:uid="{2F74EBC7-972C-4FD8-8611-E04A0F56BDCB}">
          <x14:formula1>
            <xm:f>入力規則!$D$1:$D$31</xm:f>
          </x14:formula1>
          <xm:sqref>AC5:AD5 AM21:AN21 AM26:AN26</xm:sqref>
        </x14:dataValidation>
        <x14:dataValidation type="list" allowBlank="1" showInputMessage="1" showErrorMessage="1" xr:uid="{EC0DB2B4-29E2-4DEF-A345-8DDCFA681019}">
          <x14:formula1>
            <xm:f>入力規則!$F$1:$F$5</xm:f>
          </x14:formula1>
          <xm:sqref>G12</xm:sqref>
        </x14:dataValidation>
        <x14:dataValidation type="list" allowBlank="1" showInputMessage="1" showErrorMessage="1" xr:uid="{7E4F2716-592E-405D-92C7-66C4913335EB}">
          <x14:formula1>
            <xm:f>入力規則!$I$1:$I$3</xm:f>
          </x14:formula1>
          <xm:sqref>G16:P17</xm:sqref>
        </x14:dataValidation>
        <x14:dataValidation type="list" allowBlank="1" showInputMessage="1" showErrorMessage="1" xr:uid="{740C9FA0-705D-459D-B930-04E444790A3D}">
          <x14:formula1>
            <xm:f>入力規則!$K$1:$K$6</xm:f>
          </x14:formula1>
          <xm:sqref>AI19:AN19 AI24:AN24</xm:sqref>
        </x14:dataValidation>
        <x14:dataValidation type="list" allowBlank="1" showInputMessage="1" showErrorMessage="1" xr:uid="{6F7C184A-F034-4BB7-9FC5-E68175CBB3D5}">
          <x14:formula1>
            <xm:f>入力規則!$B$1:$B$64</xm:f>
          </x14:formula1>
          <xm:sqref>AI21:AJ21 AI26:AJ26</xm:sqref>
        </x14:dataValidation>
        <x14:dataValidation type="list" allowBlank="1" showInputMessage="1" showErrorMessage="1" xr:uid="{DB2EC6A2-B5E5-4895-B481-7C8B42C51AAF}">
          <x14:formula1>
            <xm:f>入力規則!$L$1:$L$7</xm:f>
          </x14:formula1>
          <xm:sqref>J35</xm:sqref>
        </x14:dataValidation>
        <x14:dataValidation type="list" allowBlank="1" showInputMessage="1" showErrorMessage="1" xr:uid="{C65C7072-67FE-4A09-8A64-1E8BF6985CAE}">
          <x14:formula1>
            <xm:f>入力規則!$O$1:$O$3</xm:f>
          </x14:formula1>
          <xm:sqref>AD30 I31 S30:S31</xm:sqref>
        </x14:dataValidation>
        <x14:dataValidation type="list" allowBlank="1" showInputMessage="1" showErrorMessage="1" xr:uid="{22E2BDAC-BABE-4F7B-8F89-9CBBE88C42B8}">
          <x14:formula1>
            <xm:f>入力規則!$M$1:$M$3</xm:f>
          </x14:formula1>
          <xm:sqref>AI34</xm:sqref>
        </x14:dataValidation>
        <x14:dataValidation type="list" allowBlank="1" showInputMessage="1" showErrorMessage="1" xr:uid="{129B81E5-0F6B-4986-B63B-E988DC703707}">
          <x14:formula1>
            <xm:f>入力規則!$H$1:$H$4</xm:f>
          </x14:formula1>
          <xm:sqref>K14 T14 AC14</xm:sqref>
        </x14:dataValidation>
        <x14:dataValidation type="list" allowBlank="1" showInputMessage="1" showErrorMessage="1" xr:uid="{D624E0F5-D120-4C81-A9D2-3880A24AAE45}">
          <x14:formula1>
            <xm:f>入力規則!$Q$1:$Q$2</xm:f>
          </x14:formula1>
          <xm:sqref>F28 Z30 Y31 AD31 F30:F32 F47 F52:F53 Q52:Q53 D56:D63 T56:T61 Y56:Y61 AE56:AE57 AI56:AI57 T65:T68 AA65 AG65 AG67 AA67:AA68 Y66 AD66 O31 N30</xm:sqref>
        </x14:dataValidation>
        <x14:dataValidation type="list" allowBlank="1" showInputMessage="1" showErrorMessage="1" xr:uid="{355278DE-F9C7-40DE-86FB-45AF67FB8936}">
          <x14:formula1>
            <xm:f>入力規則!$J$1:$J$3</xm:f>
          </x14:formula1>
          <xm:sqref>Y7:Z7</xm:sqref>
        </x14:dataValidation>
        <x14:dataValidation type="list" allowBlank="1" showInputMessage="1" showErrorMessage="1" xr:uid="{04E4337C-5C94-49BF-B9D5-EB1533BF7315}">
          <x14:formula1>
            <xm:f>入力規則!$G$1:$G$6</xm:f>
          </x14:formula1>
          <xm:sqref>K13 AF13 Y13 R13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EC45-FA47-4214-9AD5-D9A52D5A6A7A}">
  <sheetPr>
    <pageSetUpPr fitToPage="1"/>
  </sheetPr>
  <dimension ref="B2:AT69"/>
  <sheetViews>
    <sheetView showGridLines="0" zoomScale="55" zoomScaleNormal="55" workbookViewId="0">
      <selection activeCell="X10" sqref="X10"/>
    </sheetView>
  </sheetViews>
  <sheetFormatPr defaultRowHeight="15"/>
  <cols>
    <col min="1" max="2" width="2.69921875" style="2" customWidth="1"/>
    <col min="3" max="3" width="7.19921875" style="2" customWidth="1"/>
    <col min="4" max="4" width="8.59765625" style="2" customWidth="1"/>
    <col min="5" max="5" width="7.19921875" style="2" customWidth="1"/>
    <col min="6" max="7" width="8.09765625" style="2" customWidth="1"/>
    <col min="8" max="8" width="9.3984375" style="2" customWidth="1"/>
    <col min="9" max="12" width="7.8984375" style="2" customWidth="1"/>
    <col min="13" max="13" width="9" style="2" customWidth="1"/>
    <col min="14" max="18" width="7.8984375" style="2" customWidth="1"/>
    <col min="19" max="40" width="10.69921875" style="2" customWidth="1"/>
    <col min="41" max="41" width="2.5" style="2" customWidth="1"/>
    <col min="42" max="44" width="4.69921875" style="2" customWidth="1"/>
    <col min="45" max="80" width="2.69921875" style="2" customWidth="1"/>
    <col min="81" max="16384" width="8.796875" style="2"/>
  </cols>
  <sheetData>
    <row r="2" spans="2:46" ht="13.8" customHeight="1">
      <c r="B2" s="33"/>
      <c r="C2" s="3"/>
      <c r="D2" s="3"/>
      <c r="E2" s="3"/>
      <c r="F2" s="3"/>
      <c r="G2" s="3"/>
      <c r="H2" s="3"/>
      <c r="I2" s="3"/>
      <c r="J2" s="608" t="s">
        <v>152</v>
      </c>
      <c r="K2" s="608"/>
      <c r="L2" s="608"/>
      <c r="M2" s="608"/>
      <c r="N2" s="608"/>
      <c r="O2" s="608"/>
      <c r="P2" s="608"/>
      <c r="Q2" s="608"/>
      <c r="R2" s="608"/>
      <c r="S2" s="608"/>
      <c r="T2" s="608"/>
      <c r="U2" s="608"/>
      <c r="V2" s="608"/>
      <c r="W2" s="608"/>
      <c r="X2" s="3"/>
      <c r="Y2" s="3"/>
      <c r="Z2" s="3"/>
      <c r="AA2" s="3"/>
      <c r="AB2" s="3"/>
      <c r="AC2" s="3"/>
      <c r="AD2" s="3"/>
      <c r="AE2" s="3"/>
      <c r="AF2" s="3"/>
      <c r="AG2" s="3"/>
      <c r="AH2" s="3"/>
      <c r="AI2" s="3"/>
      <c r="AJ2" s="3"/>
      <c r="AK2" s="3"/>
      <c r="AL2" s="3"/>
      <c r="AM2" s="3"/>
      <c r="AN2" s="3"/>
      <c r="AO2" s="3"/>
      <c r="AP2" s="3"/>
      <c r="AQ2" s="3"/>
      <c r="AR2" s="3"/>
      <c r="AS2" s="3"/>
      <c r="AT2" s="3"/>
    </row>
    <row r="3" spans="2:46" ht="27">
      <c r="B3" s="33"/>
      <c r="C3" s="3"/>
      <c r="D3" s="3"/>
      <c r="E3" s="3"/>
      <c r="F3" s="3"/>
      <c r="G3" s="3"/>
      <c r="H3" s="3"/>
      <c r="I3" s="3"/>
      <c r="J3" s="608"/>
      <c r="K3" s="608"/>
      <c r="L3" s="608"/>
      <c r="M3" s="608"/>
      <c r="N3" s="608"/>
      <c r="O3" s="608"/>
      <c r="P3" s="608"/>
      <c r="Q3" s="608"/>
      <c r="R3" s="608"/>
      <c r="S3" s="608"/>
      <c r="T3" s="608"/>
      <c r="U3" s="608"/>
      <c r="V3" s="608"/>
      <c r="W3" s="608"/>
      <c r="X3" s="3"/>
      <c r="Y3" s="3"/>
      <c r="Z3" s="3"/>
      <c r="AG3" s="3"/>
      <c r="AH3" s="3"/>
      <c r="AI3" s="3"/>
      <c r="AJ3" s="3"/>
      <c r="AK3" s="83" t="s">
        <v>151</v>
      </c>
      <c r="AL3" s="3"/>
      <c r="AM3" s="3"/>
      <c r="AN3" s="3"/>
      <c r="AO3" s="3"/>
      <c r="AP3" s="3"/>
      <c r="AQ3" s="3"/>
      <c r="AR3" s="3"/>
      <c r="AS3" s="3"/>
      <c r="AT3" s="3"/>
    </row>
    <row r="4" spans="2:46" ht="18" customHeight="1">
      <c r="P4" s="4"/>
      <c r="Q4" s="4"/>
      <c r="R4" s="4"/>
      <c r="AK4" s="3"/>
      <c r="AL4" s="3"/>
    </row>
    <row r="5" spans="2:46" ht="40.200000000000003" customHeight="1" thickBot="1">
      <c r="W5" s="609">
        <f>IF('（東京都送付用）①'!U5="","",'（東京都送付用）①'!U5)</f>
        <v>2027</v>
      </c>
      <c r="X5" s="609"/>
      <c r="Y5" s="609"/>
      <c r="Z5" s="609"/>
      <c r="AA5" s="56" t="s">
        <v>4</v>
      </c>
      <c r="AB5" s="610" t="str">
        <f>IF('（東京都送付用）①'!Z5="","",'（東京都送付用）①'!Z5)</f>
        <v>11</v>
      </c>
      <c r="AC5" s="610"/>
      <c r="AD5" s="56" t="s">
        <v>3</v>
      </c>
      <c r="AE5" s="610" t="str">
        <f>IF('（東京都送付用）①'!AC5="","",'（東京都送付用）①'!AC5)</f>
        <v>24</v>
      </c>
      <c r="AF5" s="610"/>
      <c r="AG5" s="56" t="s">
        <v>2</v>
      </c>
    </row>
    <row r="6" spans="2:46" ht="27">
      <c r="B6" s="34"/>
      <c r="AB6" s="548" t="s">
        <v>11</v>
      </c>
      <c r="AC6" s="549"/>
      <c r="AD6" s="549"/>
      <c r="AE6" s="549"/>
      <c r="AF6" s="549"/>
      <c r="AG6" s="550"/>
      <c r="AK6" s="3"/>
      <c r="AL6" s="3"/>
      <c r="AM6" s="3"/>
      <c r="AN6" s="3"/>
      <c r="AO6" s="3"/>
    </row>
    <row r="7" spans="2:46" ht="79.8" customHeight="1">
      <c r="B7" s="34"/>
      <c r="AB7" s="551" t="str">
        <f>IF('（東京都送付用）①'!Z7="","",'（東京都送付用）①'!Z7)</f>
        <v>有</v>
      </c>
      <c r="AC7" s="552"/>
      <c r="AD7" s="552"/>
      <c r="AE7" s="552"/>
      <c r="AF7" s="552"/>
      <c r="AG7" s="553"/>
      <c r="AI7" s="86">
        <v>1</v>
      </c>
      <c r="AJ7" s="613" t="s">
        <v>249</v>
      </c>
      <c r="AK7" s="613"/>
      <c r="AL7" s="106"/>
      <c r="AM7" s="107"/>
      <c r="AN7" s="107"/>
      <c r="AO7" s="3"/>
    </row>
    <row r="8" spans="2:46" ht="27.6" thickBot="1">
      <c r="AB8" s="554" t="s">
        <v>260</v>
      </c>
      <c r="AC8" s="555"/>
      <c r="AD8" s="555"/>
      <c r="AE8" s="555"/>
      <c r="AF8" s="555"/>
      <c r="AG8" s="556"/>
    </row>
    <row r="9" spans="2:46" ht="10.199999999999999" customHeight="1"/>
    <row r="10" spans="2:46" ht="24.6">
      <c r="S10" s="59" t="s">
        <v>8</v>
      </c>
    </row>
    <row r="11" spans="2:46" ht="10.199999999999999" customHeight="1"/>
    <row r="12" spans="2:46" ht="16.2" customHeight="1"/>
    <row r="13" spans="2:46" ht="44.4" customHeight="1">
      <c r="K13" s="94"/>
      <c r="L13" s="104" t="str">
        <f>IF('（東京都送付用）①'!G12="再開","再開","")</f>
        <v>再開</v>
      </c>
      <c r="M13" s="95"/>
      <c r="N13" s="105" t="s">
        <v>191</v>
      </c>
      <c r="P13" s="35"/>
      <c r="Q13" s="35"/>
      <c r="R13" s="35"/>
    </row>
    <row r="14" spans="2:46" ht="18" customHeight="1"/>
    <row r="15" spans="2:46" ht="19.8" customHeight="1"/>
    <row r="16" spans="2:46" ht="52.8" customHeight="1">
      <c r="C16" s="59" t="s">
        <v>190</v>
      </c>
      <c r="E16" s="108" t="str">
        <f>IF('（東京都送付用）①'!G16="新規","（　新規　）",IF('（東京都送付用）①'!G16="継続（更新）","（　継続（更新））","（　　　　・　　　　　）"))</f>
        <v>（　継続（更新））</v>
      </c>
      <c r="F16" s="24"/>
      <c r="L16" s="105" t="s">
        <v>194</v>
      </c>
    </row>
    <row r="17" spans="3:40" ht="35.4">
      <c r="AD17" s="403" t="s">
        <v>166</v>
      </c>
      <c r="AE17" s="404"/>
      <c r="AF17" s="404"/>
      <c r="AG17" s="404"/>
      <c r="AH17" s="404"/>
      <c r="AI17" s="404"/>
      <c r="AJ17" s="404"/>
      <c r="AK17" s="404"/>
      <c r="AL17" s="404"/>
      <c r="AM17" s="405"/>
    </row>
    <row r="18" spans="3:40" ht="15.6" thickBot="1">
      <c r="F18" s="6"/>
      <c r="G18" s="6"/>
      <c r="H18" s="6"/>
      <c r="I18" s="6"/>
      <c r="J18" s="6"/>
      <c r="K18" s="6"/>
      <c r="L18" s="6"/>
      <c r="M18" s="6"/>
      <c r="N18" s="6"/>
      <c r="O18" s="6"/>
      <c r="P18" s="6"/>
      <c r="Q18" s="6"/>
      <c r="R18" s="6"/>
      <c r="S18" s="6"/>
      <c r="T18" s="6"/>
      <c r="U18" s="6"/>
      <c r="V18" s="6"/>
      <c r="W18" s="6"/>
      <c r="X18" s="6"/>
      <c r="Y18" s="6"/>
      <c r="Z18" s="6"/>
      <c r="AA18" s="6"/>
    </row>
    <row r="19" spans="3:40" ht="49.2" customHeight="1" thickTop="1" thickBot="1">
      <c r="C19" s="174">
        <v>19</v>
      </c>
      <c r="D19" s="508" t="s">
        <v>12</v>
      </c>
      <c r="E19" s="509"/>
      <c r="F19" s="509"/>
      <c r="G19" s="509"/>
      <c r="H19" s="509"/>
      <c r="I19" s="509"/>
      <c r="J19" s="159">
        <f>IF('（東京都送付用）①'!J18="","",'（東京都送付用）①'!J18)</f>
        <v>8</v>
      </c>
      <c r="K19" s="160">
        <f>IF('（東京都送付用）①'!K18="","",'（東京都送付用）①'!K18)</f>
        <v>8</v>
      </c>
      <c r="L19" s="160">
        <f>IF('（東京都送付用）①'!L18="","",'（東京都送付用）①'!L18)</f>
        <v>8</v>
      </c>
      <c r="M19" s="161">
        <f>IF('（東京都送付用）①'!M18="","",'（東京都送付用）①'!M18)</f>
        <v>8</v>
      </c>
      <c r="N19" s="159">
        <f>IF('（東京都送付用）①'!N18="","",'（東京都送付用）①'!N18)</f>
        <v>8</v>
      </c>
      <c r="O19" s="160">
        <f>IF('（東京都送付用）①'!O18="","",'（東京都送付用）①'!O18)</f>
        <v>8</v>
      </c>
      <c r="P19" s="160">
        <f>IF('（東京都送付用）①'!P18="","",'（東京都送付用）①'!P18)</f>
        <v>8</v>
      </c>
      <c r="Q19" s="161">
        <f>IF('（東京都送付用）①'!Q18="","",'（東京都送付用）①'!Q18)</f>
        <v>8</v>
      </c>
      <c r="R19" s="159">
        <f>IF('（東京都送付用）①'!R18="","",'（東京都送付用）①'!R18)</f>
        <v>8</v>
      </c>
      <c r="S19" s="160">
        <f>IF('（東京都送付用）①'!S18="","",'（東京都送付用）①'!S18)</f>
        <v>8</v>
      </c>
      <c r="T19" s="160">
        <f>IF('（東京都送付用）①'!T18="","",'（東京都送付用）①'!T18)</f>
        <v>8</v>
      </c>
      <c r="U19" s="162">
        <f>IF('（東京都送付用）①'!U18="","",'（東京都送付用）①'!U18)</f>
        <v>8</v>
      </c>
      <c r="V19" s="173">
        <v>20</v>
      </c>
      <c r="W19" s="651" t="s">
        <v>168</v>
      </c>
      <c r="X19" s="652"/>
      <c r="Y19" s="652"/>
      <c r="Z19" s="652"/>
      <c r="AA19" s="652"/>
      <c r="AB19" s="653"/>
      <c r="AC19" s="163">
        <f>IF('（東京都送付用）①'!AC18="","",'（東京都送付用）①'!AC18)</f>
        <v>4</v>
      </c>
      <c r="AD19" s="163">
        <f>IF('（東京都送付用）①'!AD18="","",'（東京都送付用）①'!AD18)</f>
        <v>4</v>
      </c>
      <c r="AE19" s="163">
        <f>IF('（東京都送付用）①'!AE18="","",'（東京都送付用）①'!AE18)</f>
        <v>4</v>
      </c>
      <c r="AF19" s="163">
        <f>IF('（東京都送付用）①'!AF18="","",'（東京都送付用）①'!AF18)</f>
        <v>4</v>
      </c>
      <c r="AG19" s="164">
        <f>IF('（東京都送付用）①'!AG18="","",'（東京都送付用）①'!AG18)</f>
        <v>4</v>
      </c>
      <c r="AH19" s="164">
        <f>IF('（東京都送付用）①'!AH18="","",'（東京都送付用）①'!AH18)</f>
        <v>4</v>
      </c>
      <c r="AI19" s="164">
        <f>IF('（東京都送付用）①'!AI18="","",'（東京都送付用）①'!AI18)</f>
        <v>4</v>
      </c>
      <c r="AJ19" s="164">
        <f>IF('（東京都送付用）①'!AJ18="","",'（東京都送付用）①'!AJ18)</f>
        <v>4</v>
      </c>
      <c r="AK19" s="164">
        <f>IF('（東京都送付用）①'!AK18="","",'（東京都送付用）①'!AK18)</f>
        <v>4</v>
      </c>
      <c r="AL19" s="164">
        <f>IF('（東京都送付用）①'!AL18="","",'（東京都送付用）①'!AL18)</f>
        <v>4</v>
      </c>
      <c r="AM19" s="164">
        <f>IF('（東京都送付用）①'!AM18="","",'（東京都送付用）①'!AM18)</f>
        <v>4</v>
      </c>
      <c r="AN19" s="165">
        <f>IF('（東京都送付用）①'!AN18="","",'（東京都送付用）①'!AN18)</f>
        <v>4</v>
      </c>
    </row>
    <row r="20" spans="3:40" ht="46.2" customHeight="1" thickTop="1">
      <c r="C20" s="654" t="s">
        <v>153</v>
      </c>
      <c r="D20" s="595" t="s">
        <v>15</v>
      </c>
      <c r="E20" s="595"/>
      <c r="F20" s="54" t="s">
        <v>167</v>
      </c>
      <c r="G20" s="156" t="str">
        <f>IF('（東京都送付用）①'!G19="","",'（東京都送付用）①'!G19)</f>
        <v>ア</v>
      </c>
      <c r="H20" s="156" t="str">
        <f>IF('（東京都送付用）①'!H19="","",'（東京都送付用）①'!H19)</f>
        <v>ア</v>
      </c>
      <c r="I20" s="156" t="str">
        <f>IF('（東京都送付用）①'!I19="","",'（東京都送付用）①'!I19)</f>
        <v>ア</v>
      </c>
      <c r="J20" s="156" t="str">
        <f>IF('（東京都送付用）①'!J19="","",'（東京都送付用）①'!J19)</f>
        <v>ア</v>
      </c>
      <c r="K20" s="156" t="str">
        <f>IF('（東京都送付用）①'!K19="","",'（東京都送付用）①'!K19)</f>
        <v>ア</v>
      </c>
      <c r="L20" s="156" t="str">
        <f>IF('（東京都送付用）①'!L19="","",'（東京都送付用）①'!L19)</f>
        <v>ア</v>
      </c>
      <c r="M20" s="156" t="str">
        <f>IF('（東京都送付用）①'!M19="","",'（東京都送付用）①'!M19)</f>
        <v>ア</v>
      </c>
      <c r="N20" s="156" t="str">
        <f>IF('（東京都送付用）①'!N19="","",'（東京都送付用）①'!N19)</f>
        <v>ア</v>
      </c>
      <c r="O20" s="156" t="str">
        <f>IF('（東京都送付用）①'!O19="","",'（東京都送付用）①'!O19)</f>
        <v>ア</v>
      </c>
      <c r="P20" s="156" t="str">
        <f>IF('（東京都送付用）①'!P19="","",'（東京都送付用）①'!P19)</f>
        <v>ア</v>
      </c>
      <c r="Q20" s="156" t="str">
        <f>IF('（東京都送付用）①'!Q19="","",'（東京都送付用）①'!Q19)</f>
        <v>ア</v>
      </c>
      <c r="R20" s="156" t="str">
        <f>IF('（東京都送付用）①'!R19="","",'（東京都送付用）①'!R19)</f>
        <v>ア</v>
      </c>
      <c r="S20" s="54" t="s">
        <v>167</v>
      </c>
      <c r="T20" s="156" t="str">
        <f>IF('（東京都送付用）①'!T19="","",'（東京都送付用）①'!T19)</f>
        <v>エ</v>
      </c>
      <c r="U20" s="156" t="str">
        <f>IF('（東京都送付用）①'!U19="","",'（東京都送付用）①'!U19)</f>
        <v>エ</v>
      </c>
      <c r="V20" s="156" t="str">
        <f>IF('（東京都送付用）①'!V19="","",'（東京都送付用）①'!V19)</f>
        <v>エ</v>
      </c>
      <c r="W20" s="156" t="str">
        <f>IF('（東京都送付用）①'!W19="","",'（東京都送付用）①'!W19)</f>
        <v>エ</v>
      </c>
      <c r="X20" s="156" t="str">
        <f>IF('（東京都送付用）①'!X19="","",'（東京都送付用）①'!X19)</f>
        <v>エ</v>
      </c>
      <c r="Y20" s="156" t="str">
        <f>IF('（東京都送付用）①'!Y19="","",'（東京都送付用）①'!Y19)</f>
        <v>エ</v>
      </c>
      <c r="Z20" s="156" t="str">
        <f>IF('（東京都送付用）①'!Z19="","",'（東京都送付用）①'!Z19)</f>
        <v>エ</v>
      </c>
      <c r="AA20" s="156" t="str">
        <f>IF('（東京都送付用）①'!AA19="","",'（東京都送付用）①'!AA19)</f>
        <v>エ</v>
      </c>
      <c r="AB20" s="156" t="str">
        <f>IF('（東京都送付用）①'!AB19="","",'（東京都送付用）①'!AB19)</f>
        <v>エ</v>
      </c>
      <c r="AC20" s="156" t="str">
        <f>IF('（東京都送付用）①'!AC19="","",'（東京都送付用）①'!AC19)</f>
        <v>エ</v>
      </c>
      <c r="AD20" s="156" t="str">
        <f>IF('（東京都送付用）①'!AD19="","",'（東京都送付用）①'!AD19)</f>
        <v>エ</v>
      </c>
      <c r="AE20" s="156" t="str">
        <f>IF('（東京都送付用）①'!AE19="","",'（東京都送付用）①'!AE19)</f>
        <v>エ</v>
      </c>
      <c r="AF20" s="616"/>
      <c r="AG20" s="617"/>
      <c r="AH20" s="596" t="s">
        <v>14</v>
      </c>
      <c r="AI20" s="599" t="str">
        <f>IF('（東京都送付用）①'!AI19="明治","1M",IF('（東京都送付用）①'!AI19="大正","2T",IF('（東京都送付用）①'!AI19="昭和","3S",IF('（東京都送付用）①'!AI19="平成","4H",IF('（東京都送付用）①'!AI19="令和","5R","")))))</f>
        <v>4H</v>
      </c>
      <c r="AJ20" s="599"/>
      <c r="AK20" s="599"/>
      <c r="AL20" s="599"/>
      <c r="AM20" s="599"/>
      <c r="AN20" s="600"/>
    </row>
    <row r="21" spans="3:40" ht="16.8" customHeight="1">
      <c r="C21" s="655"/>
      <c r="D21" s="601" t="s">
        <v>16</v>
      </c>
      <c r="E21" s="393"/>
      <c r="F21" s="602"/>
      <c r="G21" s="603"/>
      <c r="H21" s="603"/>
      <c r="I21" s="603"/>
      <c r="J21" s="603"/>
      <c r="K21" s="603"/>
      <c r="L21" s="603"/>
      <c r="M21" s="603"/>
      <c r="N21" s="603"/>
      <c r="O21" s="603"/>
      <c r="P21" s="603"/>
      <c r="Q21" s="603"/>
      <c r="R21" s="603"/>
      <c r="S21" s="602"/>
      <c r="T21" s="603"/>
      <c r="U21" s="603"/>
      <c r="V21" s="603"/>
      <c r="W21" s="603"/>
      <c r="X21" s="603"/>
      <c r="Y21" s="603"/>
      <c r="Z21" s="603"/>
      <c r="AA21" s="603"/>
      <c r="AB21" s="603"/>
      <c r="AC21" s="603"/>
      <c r="AD21" s="603"/>
      <c r="AE21" s="604"/>
      <c r="AF21" s="618"/>
      <c r="AG21" s="619"/>
      <c r="AH21" s="597"/>
      <c r="AI21" s="605"/>
      <c r="AJ21" s="606"/>
      <c r="AK21" s="605"/>
      <c r="AL21" s="606"/>
      <c r="AM21" s="605"/>
      <c r="AN21" s="607"/>
    </row>
    <row r="22" spans="3:40" ht="64.2" customHeight="1">
      <c r="C22" s="655"/>
      <c r="D22" s="469"/>
      <c r="E22" s="298"/>
      <c r="F22" s="638" t="str">
        <f>IF('（東京都送付用）①'!F21="","",'（東京都送付用）①'!F21)</f>
        <v>障害者施策推進部</v>
      </c>
      <c r="G22" s="639"/>
      <c r="H22" s="639"/>
      <c r="I22" s="639"/>
      <c r="J22" s="639"/>
      <c r="K22" s="639"/>
      <c r="L22" s="639"/>
      <c r="M22" s="639"/>
      <c r="N22" s="639"/>
      <c r="O22" s="639"/>
      <c r="P22" s="639"/>
      <c r="Q22" s="639"/>
      <c r="R22" s="639"/>
      <c r="S22" s="638" t="str">
        <f>IF('（東京都送付用）①'!S21="","",'（東京都送付用）①'!S21)</f>
        <v>精神保健医療課</v>
      </c>
      <c r="T22" s="639"/>
      <c r="U22" s="639"/>
      <c r="V22" s="639"/>
      <c r="W22" s="639"/>
      <c r="X22" s="639"/>
      <c r="Y22" s="639"/>
      <c r="Z22" s="639"/>
      <c r="AA22" s="639"/>
      <c r="AB22" s="639"/>
      <c r="AC22" s="639"/>
      <c r="AD22" s="639"/>
      <c r="AE22" s="640"/>
      <c r="AF22" s="620"/>
      <c r="AG22" s="621"/>
      <c r="AH22" s="598"/>
      <c r="AI22" s="612" t="str">
        <f>IF('（東京都送付用）①'!AI21="","",'（東京都送付用）①'!AI21)</f>
        <v>44</v>
      </c>
      <c r="AJ22" s="530"/>
      <c r="AK22" s="612" t="str">
        <f>IF('（東京都送付用）①'!AK21="","",'（東京都送付用）①'!AK21)</f>
        <v>05</v>
      </c>
      <c r="AL22" s="530"/>
      <c r="AM22" s="612" t="str">
        <f>IF('（東京都送付用）①'!AM21="","",'（東京都送付用）①'!AM21)</f>
        <v>22</v>
      </c>
      <c r="AN22" s="531"/>
    </row>
    <row r="23" spans="3:40" ht="37.799999999999997" customHeight="1">
      <c r="C23" s="655"/>
      <c r="D23" s="636" t="s">
        <v>17</v>
      </c>
      <c r="E23" s="648"/>
      <c r="F23" s="523" t="s">
        <v>183</v>
      </c>
      <c r="G23" s="388"/>
      <c r="H23" s="524" t="str">
        <f>IF('（東京都送付用）①'!H22="","",'（東京都送付用）①'!H22)</f>
        <v>555</v>
      </c>
      <c r="I23" s="524"/>
      <c r="J23" s="524"/>
      <c r="K23" s="50" t="s">
        <v>172</v>
      </c>
      <c r="L23" s="524" t="str">
        <f>IF('（東京都送付用）①'!L22="","",'（東京都送付用）①'!L22)</f>
        <v>8888</v>
      </c>
      <c r="M23" s="524"/>
      <c r="N23" s="524"/>
      <c r="O23" s="524"/>
      <c r="P23" s="390"/>
      <c r="Q23" s="390"/>
      <c r="R23" s="390"/>
      <c r="S23" s="390"/>
      <c r="T23" s="390"/>
      <c r="U23" s="390"/>
      <c r="V23" s="390"/>
      <c r="W23" s="390"/>
      <c r="X23" s="390"/>
      <c r="Y23" s="388" t="s">
        <v>18</v>
      </c>
      <c r="Z23" s="388"/>
      <c r="AA23" s="388"/>
      <c r="AB23" s="530" t="str">
        <f>IF('（東京都送付用）①'!AB22="","",'（東京都送付用）①'!AB22)</f>
        <v>333</v>
      </c>
      <c r="AC23" s="530"/>
      <c r="AD23" s="530"/>
      <c r="AE23" s="62" t="s">
        <v>21</v>
      </c>
      <c r="AF23" s="614" t="str">
        <f>IF('（東京都送付用）①'!AF22="","",'（東京都送付用）①'!AF22)</f>
        <v>4444</v>
      </c>
      <c r="AG23" s="614"/>
      <c r="AH23" s="614"/>
      <c r="AI23" s="614"/>
      <c r="AJ23" s="63" t="s">
        <v>22</v>
      </c>
      <c r="AK23" s="614" t="str">
        <f>IF('（東京都送付用）①'!AK22="","",'（東京都送付用）①'!AK22)</f>
        <v>5555</v>
      </c>
      <c r="AL23" s="614"/>
      <c r="AM23" s="614"/>
      <c r="AN23" s="615"/>
    </row>
    <row r="24" spans="3:40" ht="62.4" customHeight="1" thickBot="1">
      <c r="C24" s="656"/>
      <c r="D24" s="649"/>
      <c r="E24" s="650"/>
      <c r="F24" s="592" t="str">
        <f>IF('（東京都送付用）①'!F23="","",'（東京都送付用）①'!F23)</f>
        <v>東京都新宿区西新宿二丁目８番１号</v>
      </c>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4"/>
    </row>
    <row r="25" spans="3:40" ht="46.8" customHeight="1" thickTop="1">
      <c r="C25" s="624" t="s">
        <v>193</v>
      </c>
      <c r="D25" s="627" t="s">
        <v>15</v>
      </c>
      <c r="E25" s="627"/>
      <c r="G25" s="175" t="str">
        <f>IF('（東京都送付用）①'!G24="","",'（東京都送付用）①'!G24)</f>
        <v>ケ</v>
      </c>
      <c r="H25" s="175" t="str">
        <f>IF('（東京都送付用）①'!H24="","",'（東京都送付用）①'!H24)</f>
        <v>ケ</v>
      </c>
      <c r="I25" s="175" t="str">
        <f>IF('（東京都送付用）①'!I24="","",'（東京都送付用）①'!I24)</f>
        <v>ケ</v>
      </c>
      <c r="J25" s="175" t="str">
        <f>IF('（東京都送付用）①'!J24="","",'（東京都送付用）①'!J24)</f>
        <v>ケ</v>
      </c>
      <c r="K25" s="175" t="str">
        <f>IF('（東京都送付用）①'!K24="","",'（東京都送付用）①'!K24)</f>
        <v>ケ</v>
      </c>
      <c r="L25" s="175" t="str">
        <f>IF('（東京都送付用）①'!L24="","",'（東京都送付用）①'!L24)</f>
        <v>ケ</v>
      </c>
      <c r="M25" s="175" t="str">
        <f>IF('（東京都送付用）①'!M24="","",'（東京都送付用）①'!M24)</f>
        <v>ケ</v>
      </c>
      <c r="N25" s="175" t="str">
        <f>IF('（東京都送付用）①'!N24="","",'（東京都送付用）①'!N24)</f>
        <v>ケ</v>
      </c>
      <c r="O25" s="175" t="str">
        <f>IF('（東京都送付用）①'!O24="","",'（東京都送付用）①'!O24)</f>
        <v>ケ</v>
      </c>
      <c r="P25" s="175" t="str">
        <f>IF('（東京都送付用）①'!P24="","",'（東京都送付用）①'!P24)</f>
        <v>ケ</v>
      </c>
      <c r="Q25" s="175" t="str">
        <f>IF('（東京都送付用）①'!Q24="","",'（東京都送付用）①'!Q24)</f>
        <v>ケ</v>
      </c>
      <c r="R25" s="175" t="str">
        <f>IF('（東京都送付用）①'!R24="","",'（東京都送付用）①'!R24)</f>
        <v>ケ</v>
      </c>
      <c r="S25" s="66" t="s">
        <v>167</v>
      </c>
      <c r="T25" s="175" t="str">
        <f>IF('（東京都送付用）①'!T24="","",'（東京都送付用）①'!T24)</f>
        <v>サ</v>
      </c>
      <c r="U25" s="175" t="str">
        <f>IF('（東京都送付用）①'!U24="","",'（東京都送付用）①'!U24)</f>
        <v>サ</v>
      </c>
      <c r="V25" s="175" t="str">
        <f>IF('（東京都送付用）①'!V24="","",'（東京都送付用）①'!V24)</f>
        <v>サ</v>
      </c>
      <c r="W25" s="175" t="str">
        <f>IF('（東京都送付用）①'!W24="","",'（東京都送付用）①'!W24)</f>
        <v>サ</v>
      </c>
      <c r="X25" s="175" t="str">
        <f>IF('（東京都送付用）①'!X24="","",'（東京都送付用）①'!X24)</f>
        <v>サ</v>
      </c>
      <c r="Y25" s="175" t="str">
        <f>IF('（東京都送付用）①'!Y24="","",'（東京都送付用）①'!Y24)</f>
        <v>サ</v>
      </c>
      <c r="Z25" s="175" t="str">
        <f>IF('（東京都送付用）①'!Z24="","",'（東京都送付用）①'!Z24)</f>
        <v>サ</v>
      </c>
      <c r="AA25" s="175" t="str">
        <f>IF('（東京都送付用）①'!AA24="","",'（東京都送付用）①'!AA24)</f>
        <v>サ</v>
      </c>
      <c r="AB25" s="175" t="str">
        <f>IF('（東京都送付用）①'!AB24="","",'（東京都送付用）①'!AB24)</f>
        <v>サ</v>
      </c>
      <c r="AC25" s="175" t="str">
        <f>IF('（東京都送付用）①'!AC24="","",'（東京都送付用）①'!AC24)</f>
        <v>サ</v>
      </c>
      <c r="AD25" s="175" t="str">
        <f>IF('（東京都送付用）①'!AD24="","",'（東京都送付用）①'!AD24)</f>
        <v>サ</v>
      </c>
      <c r="AE25" s="175" t="str">
        <f>IF('（東京都送付用）①'!AE24="","",'（東京都送付用）①'!AE24)</f>
        <v>サ</v>
      </c>
      <c r="AF25" s="641"/>
      <c r="AG25" s="642"/>
      <c r="AH25" s="628" t="s">
        <v>14</v>
      </c>
      <c r="AI25" s="630" t="str">
        <f>IF('（東京都送付用）①'!AI24="明治","1M",IF('（東京都送付用）①'!AI24="大正","2T",IF('（東京都送付用）①'!AI24="昭和","3S",IF('（東京都送付用）①'!AI24="平成","4H",IF('（東京都送付用）①'!AI24="令和","5R","")))))</f>
        <v>3S</v>
      </c>
      <c r="AJ25" s="630"/>
      <c r="AK25" s="630"/>
      <c r="AL25" s="630"/>
      <c r="AM25" s="630"/>
      <c r="AN25" s="631"/>
    </row>
    <row r="26" spans="3:40" ht="24" customHeight="1">
      <c r="C26" s="625"/>
      <c r="D26" s="601" t="s">
        <v>16</v>
      </c>
      <c r="E26" s="632"/>
      <c r="F26" s="602"/>
      <c r="G26" s="603"/>
      <c r="H26" s="603"/>
      <c r="I26" s="603"/>
      <c r="J26" s="603"/>
      <c r="K26" s="603"/>
      <c r="L26" s="603"/>
      <c r="M26" s="603"/>
      <c r="N26" s="603"/>
      <c r="O26" s="603"/>
      <c r="P26" s="603"/>
      <c r="Q26" s="603"/>
      <c r="R26" s="604"/>
      <c r="S26" s="602"/>
      <c r="T26" s="603"/>
      <c r="U26" s="603"/>
      <c r="V26" s="603"/>
      <c r="W26" s="603"/>
      <c r="X26" s="603"/>
      <c r="Y26" s="603"/>
      <c r="Z26" s="603"/>
      <c r="AA26" s="603"/>
      <c r="AB26" s="603"/>
      <c r="AC26" s="603"/>
      <c r="AD26" s="603"/>
      <c r="AE26" s="604"/>
      <c r="AF26" s="618"/>
      <c r="AG26" s="619"/>
      <c r="AH26" s="629"/>
      <c r="AI26" s="605"/>
      <c r="AJ26" s="611"/>
      <c r="AK26" s="605"/>
      <c r="AL26" s="611"/>
      <c r="AM26" s="605"/>
      <c r="AN26" s="607"/>
    </row>
    <row r="27" spans="3:40" ht="52.8" customHeight="1">
      <c r="C27" s="625"/>
      <c r="D27" s="469"/>
      <c r="E27" s="470"/>
      <c r="F27" s="638" t="str">
        <f>IF('（東京都送付用）①'!F26="","",'（東京都送付用）①'!F26)</f>
        <v>精神保健医療課</v>
      </c>
      <c r="G27" s="639"/>
      <c r="H27" s="639"/>
      <c r="I27" s="639"/>
      <c r="J27" s="639"/>
      <c r="K27" s="639"/>
      <c r="L27" s="639"/>
      <c r="M27" s="639"/>
      <c r="N27" s="639"/>
      <c r="O27" s="639"/>
      <c r="P27" s="639"/>
      <c r="Q27" s="639"/>
      <c r="R27" s="639"/>
      <c r="S27" s="638" t="str">
        <f>IF('（東京都送付用）①'!S26="","",'（東京都送付用）①'!S26)</f>
        <v>精神保健医療課</v>
      </c>
      <c r="T27" s="639"/>
      <c r="U27" s="639"/>
      <c r="V27" s="639"/>
      <c r="W27" s="639"/>
      <c r="X27" s="639"/>
      <c r="Y27" s="639"/>
      <c r="Z27" s="639"/>
      <c r="AA27" s="639"/>
      <c r="AB27" s="639"/>
      <c r="AC27" s="639"/>
      <c r="AD27" s="639"/>
      <c r="AE27" s="640"/>
      <c r="AF27" s="620"/>
      <c r="AG27" s="621"/>
      <c r="AH27" s="596"/>
      <c r="AI27" s="633" t="str">
        <f>IF('（東京都送付用）①'!AI26="","",'（東京都送付用）①'!AI26)</f>
        <v>55</v>
      </c>
      <c r="AJ27" s="635"/>
      <c r="AK27" s="633" t="str">
        <f>IF('（東京都送付用）①'!AK26="","",'（東京都送付用）①'!AK26)</f>
        <v>11</v>
      </c>
      <c r="AL27" s="635"/>
      <c r="AM27" s="633" t="str">
        <f>IF('（東京都送付用）①'!AM26="","",'（東京都送付用）①'!AM26)</f>
        <v>21</v>
      </c>
      <c r="AN27" s="634"/>
    </row>
    <row r="28" spans="3:40" ht="30.6" customHeight="1">
      <c r="C28" s="625"/>
      <c r="D28" s="636" t="s">
        <v>17</v>
      </c>
      <c r="E28" s="636"/>
      <c r="F28" s="523" t="s">
        <v>183</v>
      </c>
      <c r="G28" s="388"/>
      <c r="H28" s="524" t="str">
        <f>IF('（東京都送付用）①'!H27="","",'（東京都送付用）①'!H27)</f>
        <v>222</v>
      </c>
      <c r="I28" s="524"/>
      <c r="J28" s="524"/>
      <c r="K28" s="50" t="s">
        <v>172</v>
      </c>
      <c r="L28" s="524" t="str">
        <f>IF('（東京都送付用）①'!L27="","",'（東京都送付用）①'!L27)</f>
        <v>4444</v>
      </c>
      <c r="M28" s="524"/>
      <c r="N28" s="524"/>
      <c r="O28" s="524"/>
      <c r="P28" s="390"/>
      <c r="Q28" s="390"/>
      <c r="R28" s="390"/>
      <c r="S28" s="390"/>
      <c r="T28" s="390"/>
      <c r="U28" s="390"/>
      <c r="V28" s="390"/>
      <c r="W28" s="390"/>
      <c r="X28" s="390"/>
      <c r="Y28" s="388" t="s">
        <v>18</v>
      </c>
      <c r="Z28" s="388"/>
      <c r="AA28" s="388"/>
      <c r="AB28" s="530" t="str">
        <f>IF('（東京都送付用）①'!AB27="","",'（東京都送付用）①'!AB27)</f>
        <v>333</v>
      </c>
      <c r="AC28" s="530"/>
      <c r="AD28" s="530"/>
      <c r="AE28" s="62" t="s">
        <v>21</v>
      </c>
      <c r="AF28" s="614" t="str">
        <f>IF('（東京都送付用）①'!AF27="","",'（東京都送付用）①'!AF27)</f>
        <v>4444</v>
      </c>
      <c r="AG28" s="614"/>
      <c r="AH28" s="614"/>
      <c r="AI28" s="614"/>
      <c r="AJ28" s="63" t="s">
        <v>22</v>
      </c>
      <c r="AK28" s="614" t="str">
        <f>IF('（東京都送付用）①'!AK27="","",'（東京都送付用）①'!AK27)</f>
        <v>5555</v>
      </c>
      <c r="AL28" s="614"/>
      <c r="AM28" s="614"/>
      <c r="AN28" s="615"/>
    </row>
    <row r="29" spans="3:40" ht="22.2" customHeight="1">
      <c r="C29" s="625"/>
      <c r="D29" s="636"/>
      <c r="E29" s="636"/>
      <c r="F29" s="184" t="str">
        <f>'（東京都送付用）①'!F28</f>
        <v>■</v>
      </c>
      <c r="G29" s="343" t="s">
        <v>243</v>
      </c>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4"/>
    </row>
    <row r="30" spans="3:40" ht="61.2" customHeight="1" thickBot="1">
      <c r="C30" s="626"/>
      <c r="D30" s="637"/>
      <c r="E30" s="637"/>
      <c r="F30" s="645" t="str">
        <f>IF('（東京都送付用）①'!F29="","",'（東京都送付用）①'!F29)</f>
        <v>東京都新宿区西新宿二丁目８番１号</v>
      </c>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7"/>
    </row>
    <row r="31" spans="3:40" ht="43.8" customHeight="1" thickTop="1">
      <c r="C31" s="643">
        <v>5</v>
      </c>
      <c r="D31" s="523" t="s">
        <v>20</v>
      </c>
      <c r="E31" s="388"/>
      <c r="F31" s="612" t="str">
        <f>IF('（東京都送付用）①'!F30="■","6","")</f>
        <v>6</v>
      </c>
      <c r="G31" s="530"/>
      <c r="H31" s="530"/>
      <c r="I31" s="530"/>
      <c r="J31" s="530"/>
      <c r="K31" s="530"/>
      <c r="L31" s="530"/>
      <c r="M31" s="530"/>
      <c r="N31" s="530"/>
      <c r="O31" s="530"/>
      <c r="P31" s="530"/>
      <c r="Q31" s="530"/>
      <c r="R31" s="530"/>
      <c r="S31" s="530"/>
      <c r="T31" s="530"/>
      <c r="U31" s="530" t="str">
        <f>IF('（東京都送付用）①'!S30="本人","M",IF('（東京都送付用）①'!S30="家族","N",""))</f>
        <v>N</v>
      </c>
      <c r="V31" s="530"/>
      <c r="W31" s="530"/>
      <c r="X31" s="530"/>
      <c r="Y31" s="530"/>
      <c r="Z31" s="530"/>
      <c r="AA31" s="530"/>
      <c r="AB31" s="530"/>
      <c r="AC31" s="530"/>
      <c r="AD31" s="530"/>
      <c r="AE31" s="530" t="str">
        <f>IF('（東京都送付用）①'!AD30="本人","１",IF('（東京都送付用）①'!AD30="家族","２",""))</f>
        <v>１</v>
      </c>
      <c r="AF31" s="530"/>
      <c r="AG31" s="530"/>
      <c r="AH31" s="530"/>
      <c r="AI31" s="530"/>
      <c r="AJ31" s="530"/>
      <c r="AK31" s="530"/>
      <c r="AL31" s="530"/>
      <c r="AM31" s="530"/>
      <c r="AN31" s="531"/>
    </row>
    <row r="32" spans="3:40" ht="44.4" customHeight="1">
      <c r="C32" s="643"/>
      <c r="D32" s="523"/>
      <c r="E32" s="388"/>
      <c r="F32" s="612" t="str">
        <f>IF('（東京都送付用）①'!I31="本人","Ⅾ",IF('（東京都送付用）①'!I31="家族","E",""))</f>
        <v>E</v>
      </c>
      <c r="G32" s="530"/>
      <c r="H32" s="530"/>
      <c r="I32" s="530"/>
      <c r="J32" s="530"/>
      <c r="K32" s="530"/>
      <c r="L32" s="530"/>
      <c r="M32" s="530"/>
      <c r="N32" s="530"/>
      <c r="O32" s="530"/>
      <c r="P32" s="530" t="str">
        <f>IF('（東京都送付用）①'!S31="本人","G",IF('（東京都送付用）①'!S31="家族","H",""))</f>
        <v>G</v>
      </c>
      <c r="Q32" s="530"/>
      <c r="R32" s="530"/>
      <c r="S32" s="530"/>
      <c r="T32" s="530"/>
      <c r="U32" s="530"/>
      <c r="V32" s="530"/>
      <c r="W32" s="530"/>
      <c r="X32" s="530" t="str">
        <f>IF('（東京都送付用）①'!Y31="■","K","")</f>
        <v>K</v>
      </c>
      <c r="Y32" s="530"/>
      <c r="Z32" s="530"/>
      <c r="AA32" s="530"/>
      <c r="AB32" s="530"/>
      <c r="AC32" s="530"/>
      <c r="AD32" s="530"/>
      <c r="AE32" s="530"/>
      <c r="AF32" s="530"/>
      <c r="AG32" s="530" t="str">
        <f>IF('（東京都送付用）①'!AD31="■","８","")</f>
        <v>８</v>
      </c>
      <c r="AH32" s="530"/>
      <c r="AI32" s="530"/>
      <c r="AJ32" s="530"/>
      <c r="AK32" s="530"/>
      <c r="AL32" s="530"/>
      <c r="AM32" s="530"/>
      <c r="AN32" s="531"/>
    </row>
    <row r="33" spans="3:40" ht="37.799999999999997" customHeight="1">
      <c r="C33" s="643"/>
      <c r="D33" s="469"/>
      <c r="E33" s="298"/>
      <c r="F33" s="638" t="str">
        <f>IF('（東京都送付用）①'!F32="■","  ９","")</f>
        <v xml:space="preserve">  ９</v>
      </c>
      <c r="G33" s="639"/>
      <c r="H33" s="639"/>
      <c r="I33" s="639"/>
      <c r="J33" s="639"/>
      <c r="K33" s="639"/>
      <c r="L33" s="639"/>
      <c r="M33" s="639"/>
      <c r="N33" s="639"/>
      <c r="O33" s="639"/>
      <c r="P33" s="639"/>
      <c r="Q33" s="639"/>
      <c r="R33" s="639"/>
      <c r="S33" s="639"/>
      <c r="T33" s="639"/>
      <c r="U33" s="639"/>
      <c r="V33" s="639"/>
      <c r="W33" s="639"/>
      <c r="X33" s="639"/>
      <c r="Y33" s="639"/>
      <c r="Z33" s="639"/>
      <c r="AA33" s="639"/>
      <c r="AB33" s="639"/>
      <c r="AC33" s="639"/>
      <c r="AD33" s="639"/>
      <c r="AE33" s="639"/>
      <c r="AF33" s="639"/>
      <c r="AG33" s="639"/>
      <c r="AH33" s="639"/>
      <c r="AI33" s="639"/>
      <c r="AJ33" s="639"/>
      <c r="AK33" s="639"/>
      <c r="AL33" s="639"/>
      <c r="AM33" s="639"/>
      <c r="AN33" s="657"/>
    </row>
    <row r="34" spans="3:40" ht="76.8" customHeight="1" thickBot="1">
      <c r="C34" s="644"/>
      <c r="D34" s="584" t="s">
        <v>274</v>
      </c>
      <c r="E34" s="585"/>
      <c r="F34" s="585"/>
      <c r="G34" s="586"/>
      <c r="H34" s="587" t="str">
        <f>IF('（東京都送付用）①'!H33="","",'（東京都送付用）①'!H33)</f>
        <v>９９９９９９９</v>
      </c>
      <c r="I34" s="587"/>
      <c r="J34" s="587"/>
      <c r="K34" s="587"/>
      <c r="L34" s="587"/>
      <c r="M34" s="587"/>
      <c r="N34" s="587"/>
      <c r="O34" s="587"/>
      <c r="P34" s="588"/>
      <c r="Q34" s="589" t="s">
        <v>239</v>
      </c>
      <c r="R34" s="590"/>
      <c r="S34" s="590"/>
      <c r="T34" s="590"/>
      <c r="U34" s="591"/>
      <c r="V34" s="514" t="str">
        <f>IF('（東京都送付用）①'!V33="","",'（東京都送付用）①'!V33)</f>
        <v>８８８８８８</v>
      </c>
      <c r="W34" s="515"/>
      <c r="X34" s="515"/>
      <c r="Y34" s="515"/>
      <c r="Z34" s="515"/>
      <c r="AA34" s="515"/>
      <c r="AB34" s="516"/>
      <c r="AC34" s="517" t="s">
        <v>275</v>
      </c>
      <c r="AD34" s="518"/>
      <c r="AE34" s="518"/>
      <c r="AF34" s="519"/>
      <c r="AG34" s="177">
        <f>IF('（東京都送付用）①'!AG33="","",'（東京都送付用）①'!AG33)</f>
        <v>6</v>
      </c>
      <c r="AH34" s="178">
        <f>IF('（東京都送付用）①'!AH33="","",'（東京都送付用）①'!AH33)</f>
        <v>6</v>
      </c>
      <c r="AI34" s="178">
        <f>IF('（東京都送付用）①'!AI33="","",'（東京都送付用）①'!AI33)</f>
        <v>6</v>
      </c>
      <c r="AJ34" s="178">
        <f>IF('（東京都送付用）①'!AJ33="","",'（東京都送付用）①'!AJ33)</f>
        <v>6</v>
      </c>
      <c r="AK34" s="178">
        <f>IF('（東京都送付用）①'!AK33="","",'（東京都送付用）①'!AK33)</f>
        <v>6</v>
      </c>
      <c r="AL34" s="178">
        <f>IF('（東京都送付用）①'!AL33="","",'（東京都送付用）①'!AL33)</f>
        <v>6</v>
      </c>
      <c r="AM34" s="178">
        <f>IF('（東京都送付用）①'!AM33="","",'（東京都送付用）①'!AM33)</f>
        <v>6</v>
      </c>
      <c r="AN34" s="179">
        <f>IF('（東京都送付用）①'!AN33="","",'（東京都送付用）①'!AN33)</f>
        <v>6</v>
      </c>
    </row>
    <row r="35" spans="3:40" ht="18.600000000000001" customHeight="1" thickTop="1"/>
    <row r="36" spans="3:40" ht="37.200000000000003" customHeight="1" thickBot="1"/>
    <row r="37" spans="3:40" ht="54" customHeight="1" thickTop="1">
      <c r="C37" s="120">
        <v>6</v>
      </c>
      <c r="D37" s="581" t="s">
        <v>154</v>
      </c>
      <c r="E37" s="581"/>
      <c r="F37" s="581"/>
      <c r="G37" s="581"/>
      <c r="H37" s="113">
        <v>5</v>
      </c>
      <c r="I37" s="582"/>
      <c r="J37" s="583"/>
      <c r="K37" s="121" t="s">
        <v>4</v>
      </c>
      <c r="L37" s="582"/>
      <c r="M37" s="583"/>
      <c r="N37" s="121" t="s">
        <v>3</v>
      </c>
      <c r="O37" s="582"/>
      <c r="P37" s="583"/>
      <c r="Q37" s="121" t="s">
        <v>2</v>
      </c>
      <c r="R37" s="117" t="s">
        <v>155</v>
      </c>
      <c r="S37" s="76"/>
      <c r="T37" s="76"/>
      <c r="U37" s="76"/>
      <c r="V37" s="4"/>
      <c r="W37" s="4"/>
      <c r="X37" s="8"/>
      <c r="Y37" s="8"/>
      <c r="Z37" s="8"/>
      <c r="AA37" s="8"/>
      <c r="AB37" s="8"/>
      <c r="AC37" s="8"/>
      <c r="AD37" s="539">
        <v>8</v>
      </c>
      <c r="AE37" s="561"/>
      <c r="AF37" s="561"/>
      <c r="AG37" s="561"/>
      <c r="AH37" s="563">
        <f>IF('（東京都送付用）①'!AH36="","",'（東京都送付用）①'!AH36)</f>
        <v>3</v>
      </c>
      <c r="AI37" s="563">
        <f>IF('（東京都送付用）①'!AI36="","",'（東京都送付用）①'!AI36)</f>
        <v>3</v>
      </c>
      <c r="AJ37" s="559">
        <f>IF('（東京都送付用）①'!AJ36="","",'（東京都送付用）①'!AJ36)</f>
        <v>3</v>
      </c>
      <c r="AK37" s="559">
        <f>IF('（東京都送付用）①'!AK36="","",'（東京都送付用）①'!AK36)</f>
        <v>3</v>
      </c>
      <c r="AL37" s="559">
        <f>IF('（東京都送付用）①'!AL36="","",'（東京都送付用）①'!AL36)</f>
        <v>3</v>
      </c>
      <c r="AM37" s="559">
        <f>IF('（東京都送付用）①'!AM36="","",'（東京都送付用）①'!AM36)</f>
        <v>3</v>
      </c>
      <c r="AN37" s="579">
        <f>IF('（東京都送付用）①'!AN36="","",'（東京都送付用）①'!AN36)</f>
        <v>3</v>
      </c>
    </row>
    <row r="38" spans="3:40" ht="51" customHeight="1" thickBot="1">
      <c r="C38" s="120">
        <v>7</v>
      </c>
      <c r="D38" s="581" t="s">
        <v>156</v>
      </c>
      <c r="E38" s="581"/>
      <c r="F38" s="581"/>
      <c r="G38" s="581"/>
      <c r="H38" s="113">
        <v>5</v>
      </c>
      <c r="I38" s="582"/>
      <c r="J38" s="583"/>
      <c r="K38" s="121" t="s">
        <v>4</v>
      </c>
      <c r="L38" s="582"/>
      <c r="M38" s="583"/>
      <c r="N38" s="121" t="s">
        <v>3</v>
      </c>
      <c r="O38" s="582"/>
      <c r="P38" s="583"/>
      <c r="Q38" s="121" t="s">
        <v>2</v>
      </c>
      <c r="R38" s="117" t="s">
        <v>157</v>
      </c>
      <c r="S38" s="76"/>
      <c r="T38" s="76"/>
      <c r="U38" s="76"/>
      <c r="V38" s="4"/>
      <c r="W38" s="4"/>
      <c r="X38" s="31"/>
      <c r="Y38" s="31"/>
      <c r="Z38" s="31"/>
      <c r="AA38" s="31"/>
      <c r="AB38" s="31"/>
      <c r="AC38" s="31"/>
      <c r="AD38" s="540"/>
      <c r="AE38" s="562"/>
      <c r="AF38" s="562"/>
      <c r="AG38" s="562"/>
      <c r="AH38" s="564"/>
      <c r="AI38" s="564"/>
      <c r="AJ38" s="560"/>
      <c r="AK38" s="560"/>
      <c r="AL38" s="560"/>
      <c r="AM38" s="560"/>
      <c r="AN38" s="580"/>
    </row>
    <row r="39" spans="3:40" ht="15.6" customHeight="1" thickTop="1" thickBot="1">
      <c r="C39" s="122"/>
      <c r="D39" s="76"/>
      <c r="E39" s="76"/>
      <c r="F39" s="44"/>
      <c r="G39" s="44"/>
      <c r="H39" s="44"/>
      <c r="I39" s="44"/>
      <c r="J39" s="76"/>
      <c r="K39" s="76"/>
      <c r="L39" s="76"/>
      <c r="M39" s="76"/>
      <c r="N39" s="76"/>
      <c r="O39" s="76"/>
      <c r="P39" s="76"/>
      <c r="Q39" s="76"/>
      <c r="R39" s="76"/>
      <c r="S39" s="76"/>
      <c r="T39" s="76"/>
      <c r="U39" s="76"/>
      <c r="W39" s="8"/>
      <c r="X39" s="30"/>
      <c r="Y39" s="30"/>
      <c r="Z39" s="31"/>
      <c r="AA39" s="31"/>
      <c r="AB39" s="8"/>
      <c r="AD39" s="96"/>
      <c r="AE39" s="96"/>
      <c r="AF39" s="96"/>
      <c r="AG39" s="96"/>
      <c r="AH39" s="182"/>
      <c r="AI39" s="182"/>
      <c r="AJ39" s="182"/>
      <c r="AK39" s="182"/>
      <c r="AL39" s="182"/>
      <c r="AM39" s="182"/>
      <c r="AN39" s="182"/>
    </row>
    <row r="40" spans="3:40" ht="58.8" customHeight="1" thickTop="1">
      <c r="C40" s="113">
        <v>13</v>
      </c>
      <c r="D40" s="525" t="s">
        <v>158</v>
      </c>
      <c r="E40" s="526"/>
      <c r="F40" s="526"/>
      <c r="G40" s="527"/>
      <c r="H40" s="528"/>
      <c r="I40" s="529"/>
      <c r="J40" s="76"/>
      <c r="K40" s="76"/>
      <c r="L40" s="76"/>
      <c r="M40" s="76"/>
      <c r="N40" s="76"/>
      <c r="O40" s="76"/>
      <c r="P40" s="76"/>
      <c r="Q40" s="76"/>
      <c r="R40" s="76"/>
      <c r="S40" s="76"/>
      <c r="T40" s="76"/>
      <c r="U40" s="76"/>
      <c r="V40" s="4"/>
      <c r="W40" s="4"/>
      <c r="X40" s="8"/>
      <c r="Y40" s="8"/>
      <c r="Z40" s="8"/>
      <c r="AA40" s="8"/>
      <c r="AB40" s="8"/>
      <c r="AC40" s="8"/>
      <c r="AD40" s="539">
        <v>9</v>
      </c>
      <c r="AE40" s="561"/>
      <c r="AF40" s="561"/>
      <c r="AG40" s="561"/>
      <c r="AH40" s="563">
        <f>IF('（東京都送付用）①'!AH39="","",'（東京都送付用）①'!AH39)</f>
        <v>4</v>
      </c>
      <c r="AI40" s="563">
        <f>IF('（東京都送付用）①'!AI39="","",'（東京都送付用）①'!AI39)</f>
        <v>4</v>
      </c>
      <c r="AJ40" s="563">
        <f>IF('（東京都送付用）①'!AJ39="","",'（東京都送付用）①'!AJ39)</f>
        <v>4</v>
      </c>
      <c r="AK40" s="563">
        <f>IF('（東京都送付用）①'!AK39="","",'（東京都送付用）①'!AK39)</f>
        <v>4</v>
      </c>
      <c r="AL40" s="563">
        <f>IF('（東京都送付用）①'!AL39="","",'（東京都送付用）①'!AL39)</f>
        <v>4</v>
      </c>
      <c r="AM40" s="563">
        <f>IF('（東京都送付用）①'!AM39="","",'（東京都送付用）①'!AM39)</f>
        <v>4</v>
      </c>
      <c r="AN40" s="557">
        <f>IF('（東京都送付用）①'!AN39="","",'（東京都送付用）①'!AN39)</f>
        <v>4</v>
      </c>
    </row>
    <row r="41" spans="3:40" ht="52.2" customHeight="1" thickBot="1">
      <c r="C41" s="122"/>
      <c r="D41" s="76"/>
      <c r="E41" s="76"/>
      <c r="F41" s="44"/>
      <c r="G41" s="44"/>
      <c r="H41" s="44"/>
      <c r="I41" s="44"/>
      <c r="J41" s="76"/>
      <c r="K41" s="76"/>
      <c r="L41" s="76"/>
      <c r="M41" s="76"/>
      <c r="N41" s="76"/>
      <c r="O41" s="76"/>
      <c r="P41" s="76"/>
      <c r="Q41" s="76"/>
      <c r="R41" s="76"/>
      <c r="S41" s="76"/>
      <c r="T41" s="76"/>
      <c r="U41" s="76"/>
      <c r="W41" s="8"/>
      <c r="X41" s="31"/>
      <c r="Y41" s="31"/>
      <c r="Z41" s="31"/>
      <c r="AA41" s="31"/>
      <c r="AB41" s="31"/>
      <c r="AC41" s="31"/>
      <c r="AD41" s="540"/>
      <c r="AE41" s="562"/>
      <c r="AF41" s="562"/>
      <c r="AG41" s="562"/>
      <c r="AH41" s="564"/>
      <c r="AI41" s="564"/>
      <c r="AJ41" s="564"/>
      <c r="AK41" s="564"/>
      <c r="AL41" s="564"/>
      <c r="AM41" s="564"/>
      <c r="AN41" s="558"/>
    </row>
    <row r="42" spans="3:40" ht="52.2" customHeight="1" thickTop="1" thickBot="1">
      <c r="C42" s="113">
        <v>14</v>
      </c>
      <c r="D42" s="525" t="s">
        <v>159</v>
      </c>
      <c r="E42" s="526"/>
      <c r="F42" s="526"/>
      <c r="G42" s="527"/>
      <c r="H42" s="528"/>
      <c r="I42" s="529"/>
      <c r="J42" s="76"/>
      <c r="K42" s="76"/>
      <c r="L42" s="76"/>
      <c r="M42" s="76"/>
      <c r="N42" s="76"/>
      <c r="O42" s="76"/>
      <c r="P42" s="76"/>
      <c r="Q42" s="76"/>
      <c r="R42" s="76"/>
      <c r="S42" s="76"/>
      <c r="T42" s="76"/>
      <c r="U42" s="76"/>
      <c r="V42" s="4"/>
      <c r="W42" s="4"/>
      <c r="X42" s="30"/>
      <c r="Y42" s="30"/>
      <c r="Z42" s="31"/>
      <c r="AA42" s="31"/>
      <c r="AB42" s="8"/>
      <c r="AD42" s="96"/>
      <c r="AE42" s="96"/>
      <c r="AF42" s="96"/>
      <c r="AG42" s="96"/>
      <c r="AH42" s="96"/>
      <c r="AI42" s="96"/>
      <c r="AJ42" s="96"/>
      <c r="AK42" s="96"/>
      <c r="AL42" s="96"/>
      <c r="AM42" s="96"/>
      <c r="AN42" s="96"/>
    </row>
    <row r="43" spans="3:40" ht="35.4" customHeight="1" thickTop="1">
      <c r="C43" s="122"/>
      <c r="D43" s="76"/>
      <c r="E43" s="76"/>
      <c r="F43" s="44"/>
      <c r="G43" s="44"/>
      <c r="H43" s="44"/>
      <c r="I43" s="44"/>
      <c r="J43" s="76"/>
      <c r="K43" s="76"/>
      <c r="L43" s="76"/>
      <c r="M43" s="76"/>
      <c r="N43" s="76"/>
      <c r="O43" s="76"/>
      <c r="P43" s="76"/>
      <c r="Q43" s="76"/>
      <c r="R43" s="76"/>
      <c r="S43" s="76"/>
      <c r="T43" s="76"/>
      <c r="U43" s="76"/>
      <c r="V43" s="4"/>
      <c r="W43" s="4"/>
      <c r="X43" s="8"/>
      <c r="Y43" s="8"/>
      <c r="Z43" s="8"/>
      <c r="AA43" s="8"/>
      <c r="AB43" s="8"/>
      <c r="AC43" s="8"/>
      <c r="AD43" s="539">
        <v>10</v>
      </c>
      <c r="AE43" s="561"/>
      <c r="AF43" s="561"/>
      <c r="AG43" s="561"/>
      <c r="AH43" s="563">
        <f>IF('（東京都送付用）①'!AH42="","",'（東京都送付用）①'!AH42)</f>
        <v>5</v>
      </c>
      <c r="AI43" s="563">
        <f>IF('（東京都送付用）①'!AI42="","",'（東京都送付用）①'!AI42)</f>
        <v>5</v>
      </c>
      <c r="AJ43" s="563">
        <f>IF('（東京都送付用）①'!AJ42="","",'（東京都送付用）①'!AJ42)</f>
        <v>5</v>
      </c>
      <c r="AK43" s="563">
        <f>IF('（東京都送付用）①'!AK42="","",'（東京都送付用）①'!AK42)</f>
        <v>5</v>
      </c>
      <c r="AL43" s="563">
        <f>IF('（東京都送付用）①'!AL42="","",'（東京都送付用）①'!AL42)</f>
        <v>5</v>
      </c>
      <c r="AM43" s="563">
        <f>IF('（東京都送付用）①'!AM42="","",'（東京都送付用）①'!AM42)</f>
        <v>5</v>
      </c>
      <c r="AN43" s="557">
        <f>IF('（東京都送付用）①'!AN42="","",'（東京都送付用）①'!AN42)</f>
        <v>5</v>
      </c>
    </row>
    <row r="44" spans="3:40" ht="52.2" customHeight="1" thickBot="1">
      <c r="C44" s="113">
        <v>15</v>
      </c>
      <c r="D44" s="581" t="s">
        <v>160</v>
      </c>
      <c r="E44" s="581"/>
      <c r="F44" s="581"/>
      <c r="G44" s="581"/>
      <c r="H44" s="113">
        <v>5</v>
      </c>
      <c r="I44" s="582"/>
      <c r="J44" s="583"/>
      <c r="K44" s="121" t="s">
        <v>4</v>
      </c>
      <c r="L44" s="582"/>
      <c r="M44" s="583"/>
      <c r="N44" s="121" t="s">
        <v>3</v>
      </c>
      <c r="O44" s="582"/>
      <c r="P44" s="583"/>
      <c r="Q44" s="121" t="s">
        <v>2</v>
      </c>
      <c r="R44" s="76"/>
      <c r="S44" s="76"/>
      <c r="T44" s="76"/>
      <c r="U44" s="76"/>
      <c r="V44" s="4"/>
      <c r="W44" s="4"/>
      <c r="X44" s="31"/>
      <c r="Y44" s="31"/>
      <c r="Z44" s="31"/>
      <c r="AA44" s="31"/>
      <c r="AB44" s="31"/>
      <c r="AC44" s="31"/>
      <c r="AD44" s="540"/>
      <c r="AE44" s="562"/>
      <c r="AF44" s="562"/>
      <c r="AG44" s="562"/>
      <c r="AH44" s="564"/>
      <c r="AI44" s="564"/>
      <c r="AJ44" s="564"/>
      <c r="AK44" s="564"/>
      <c r="AL44" s="564"/>
      <c r="AM44" s="564"/>
      <c r="AN44" s="558"/>
    </row>
    <row r="45" spans="3:40" ht="27.6" customHeight="1" thickTop="1" thickBot="1">
      <c r="C45" s="123"/>
      <c r="D45" s="76"/>
      <c r="E45" s="76"/>
      <c r="F45" s="76"/>
      <c r="G45" s="76"/>
      <c r="H45" s="76"/>
      <c r="I45" s="76"/>
      <c r="J45" s="76"/>
      <c r="K45" s="76"/>
      <c r="L45" s="76"/>
      <c r="M45" s="76"/>
      <c r="N45" s="76"/>
      <c r="O45" s="76"/>
      <c r="P45" s="76"/>
      <c r="Q45" s="76"/>
      <c r="R45" s="76"/>
      <c r="S45" s="76"/>
      <c r="T45" s="76"/>
      <c r="U45" s="76"/>
      <c r="V45" s="30"/>
      <c r="W45" s="30"/>
      <c r="X45" s="30"/>
      <c r="Y45" s="30"/>
      <c r="Z45" s="31"/>
      <c r="AA45" s="31"/>
      <c r="AB45" s="8"/>
    </row>
    <row r="46" spans="3:40" ht="83.4" customHeight="1" thickTop="1">
      <c r="C46" s="37"/>
      <c r="D46" s="4"/>
      <c r="E46" s="4"/>
      <c r="F46" s="8"/>
      <c r="G46" s="8"/>
      <c r="H46" s="8"/>
      <c r="I46" s="8"/>
      <c r="J46" s="8"/>
      <c r="K46" s="8"/>
      <c r="L46" s="8"/>
      <c r="M46" s="8"/>
      <c r="N46" s="8"/>
      <c r="O46" s="8"/>
      <c r="P46" s="8"/>
      <c r="Q46" s="8"/>
      <c r="R46" s="8"/>
      <c r="S46" s="8"/>
      <c r="T46" s="8"/>
      <c r="U46" s="8"/>
      <c r="V46" s="8"/>
      <c r="W46" s="8"/>
      <c r="X46" s="8"/>
      <c r="Y46" s="8"/>
      <c r="Z46" s="8"/>
      <c r="AA46" s="8"/>
      <c r="AB46" s="102">
        <v>11</v>
      </c>
      <c r="AC46" s="520" t="s">
        <v>35</v>
      </c>
      <c r="AD46" s="521"/>
      <c r="AE46" s="521"/>
      <c r="AF46" s="521"/>
      <c r="AG46" s="521"/>
      <c r="AH46" s="97" t="str">
        <f>IF('（東京都送付用）①'!AH52="","",'（東京都送付用）①'!AH52)</f>
        <v/>
      </c>
      <c r="AI46" s="97" t="str">
        <f>IF('（東京都送付用）①'!AI52="","",'（東京都送付用）①'!AI52)</f>
        <v/>
      </c>
      <c r="AJ46" s="97" t="str">
        <f>IF('（東京都送付用）①'!AJ52="","",'（東京都送付用）①'!AJ52)</f>
        <v/>
      </c>
      <c r="AK46" s="97" t="str">
        <f>IF('（東京都送付用）①'!AK52="","",'（東京都送付用）①'!AK52)</f>
        <v/>
      </c>
      <c r="AL46" s="97" t="str">
        <f>IF('（東京都送付用）①'!AL52="","",'（東京都送付用）①'!AL52)</f>
        <v/>
      </c>
      <c r="AM46" s="97" t="str">
        <f>IF('（東京都送付用）①'!AM52="","",'（東京都送付用）①'!AM52)</f>
        <v/>
      </c>
      <c r="AN46" s="98" t="str">
        <f>IF('（東京都送付用）①'!AN52="","",'（東京都送付用）①'!AN52)</f>
        <v/>
      </c>
    </row>
    <row r="47" spans="3:40" ht="78" customHeight="1" thickBot="1">
      <c r="C47" s="37"/>
      <c r="D47" s="4"/>
      <c r="E47" s="4"/>
      <c r="F47" s="20"/>
      <c r="G47" s="4"/>
      <c r="H47" s="4"/>
      <c r="I47" s="4"/>
      <c r="J47" s="4"/>
      <c r="K47" s="4"/>
      <c r="L47" s="4"/>
      <c r="M47" s="4"/>
      <c r="N47" s="4"/>
      <c r="O47" s="4"/>
      <c r="P47" s="4"/>
      <c r="Q47" s="4"/>
      <c r="R47" s="4"/>
      <c r="S47" s="4"/>
      <c r="T47" s="4"/>
      <c r="U47" s="4"/>
      <c r="V47" s="4"/>
      <c r="W47" s="4"/>
      <c r="X47" s="4"/>
      <c r="Y47" s="4"/>
      <c r="Z47" s="4"/>
      <c r="AA47" s="4"/>
      <c r="AB47" s="103">
        <v>12</v>
      </c>
      <c r="AC47" s="519" t="s">
        <v>242</v>
      </c>
      <c r="AD47" s="522"/>
      <c r="AE47" s="522"/>
      <c r="AF47" s="522"/>
      <c r="AG47" s="522"/>
      <c r="AH47" s="99" t="str">
        <f>IF('（東京都送付用）①'!AH53="","",'（東京都送付用）①'!AH53)</f>
        <v/>
      </c>
      <c r="AI47" s="99" t="str">
        <f>IF('（東京都送付用）①'!AI53="","",'（東京都送付用）①'!AI53)</f>
        <v/>
      </c>
      <c r="AJ47" s="99" t="str">
        <f>IF('（東京都送付用）①'!AJ53="","",'（東京都送付用）①'!AJ53)</f>
        <v/>
      </c>
      <c r="AK47" s="99" t="str">
        <f>IF('（東京都送付用）①'!AK53="","",'（東京都送付用）①'!AK53)</f>
        <v/>
      </c>
      <c r="AL47" s="99" t="str">
        <f>IF('（東京都送付用）①'!AL53="","",'（東京都送付用）①'!AL53)</f>
        <v/>
      </c>
      <c r="AM47" s="99" t="str">
        <f>IF('（東京都送付用）①'!AM53="","",'（東京都送付用）①'!AM53)</f>
        <v/>
      </c>
      <c r="AN47" s="100" t="str">
        <f>IF('（東京都送付用）①'!AN53="","",'（東京都送付用）①'!AN53)</f>
        <v/>
      </c>
    </row>
    <row r="48" spans="3:40" ht="45.6" customHeight="1" thickTop="1" thickBot="1">
      <c r="C48" s="37"/>
      <c r="D48" s="4"/>
      <c r="E48" s="4"/>
      <c r="F48" s="19"/>
      <c r="G48" s="4"/>
      <c r="H48" s="4"/>
      <c r="I48" s="4"/>
      <c r="J48" s="28"/>
      <c r="K48" s="38"/>
      <c r="L48" s="38"/>
      <c r="M48" s="38"/>
      <c r="N48" s="38"/>
      <c r="O48" s="4"/>
      <c r="P48" s="4"/>
      <c r="Q48" s="4"/>
      <c r="R48" s="4"/>
      <c r="S48" s="4"/>
      <c r="T48" s="4"/>
      <c r="U48" s="4"/>
      <c r="V48" s="4"/>
      <c r="W48" s="4"/>
      <c r="X48" s="4"/>
      <c r="Y48" s="4"/>
      <c r="Z48" s="4"/>
      <c r="AA48" s="4"/>
      <c r="AB48" s="101" t="s">
        <v>264</v>
      </c>
      <c r="AC48" s="4"/>
      <c r="AD48" s="4"/>
      <c r="AE48" s="4"/>
      <c r="AF48" s="4"/>
      <c r="AG48" s="4"/>
      <c r="AH48" s="4"/>
      <c r="AI48" s="4"/>
      <c r="AJ48" s="4"/>
      <c r="AK48" s="4"/>
      <c r="AL48" s="4"/>
      <c r="AM48" s="4"/>
      <c r="AN48" s="4"/>
    </row>
    <row r="49" spans="3:40" ht="46.2" customHeight="1" thickTop="1" thickBot="1">
      <c r="C49" s="37"/>
      <c r="D49" s="533" t="s">
        <v>164</v>
      </c>
      <c r="E49" s="534"/>
      <c r="F49" s="535"/>
      <c r="G49" s="535"/>
      <c r="H49" s="535"/>
      <c r="I49" s="536"/>
      <c r="J49" s="59"/>
      <c r="K49" s="59"/>
      <c r="L49" s="59"/>
      <c r="M49" s="59"/>
      <c r="N49" s="59"/>
      <c r="O49" s="59"/>
      <c r="P49" s="59"/>
      <c r="Q49" s="59"/>
      <c r="R49" s="59"/>
      <c r="S49" s="59"/>
      <c r="T49" s="244" t="s">
        <v>278</v>
      </c>
      <c r="U49" s="543"/>
      <c r="V49" s="543"/>
      <c r="W49" s="543"/>
      <c r="X49" s="543"/>
      <c r="Y49" s="543"/>
      <c r="Z49" s="543"/>
      <c r="AA49" s="543"/>
      <c r="AB49" s="543"/>
      <c r="AC49" s="544"/>
      <c r="AD49" s="545" t="s">
        <v>265</v>
      </c>
      <c r="AE49" s="546"/>
      <c r="AF49" s="546"/>
      <c r="AG49" s="546"/>
      <c r="AH49" s="546"/>
      <c r="AI49" s="546"/>
      <c r="AJ49" s="546"/>
      <c r="AK49" s="546"/>
      <c r="AL49" s="546"/>
      <c r="AM49" s="546"/>
      <c r="AN49" s="547"/>
    </row>
    <row r="50" spans="3:40" ht="49.2" customHeight="1" thickTop="1" thickBot="1">
      <c r="C50" s="37"/>
      <c r="D50" s="537">
        <v>1</v>
      </c>
      <c r="E50" s="538"/>
      <c r="F50" s="34"/>
      <c r="G50" s="34"/>
      <c r="H50" s="34"/>
      <c r="I50" s="34"/>
      <c r="J50" s="26"/>
      <c r="K50" s="26"/>
      <c r="L50" s="26"/>
      <c r="M50" s="26"/>
      <c r="N50" s="26"/>
      <c r="O50" s="26"/>
      <c r="P50" s="26"/>
      <c r="Q50" s="26"/>
      <c r="R50" s="26"/>
      <c r="S50" s="26"/>
      <c r="T50" s="512" t="s">
        <v>226</v>
      </c>
      <c r="U50" s="500" t="s">
        <v>202</v>
      </c>
      <c r="V50" s="500"/>
      <c r="W50" s="500"/>
      <c r="X50" s="500"/>
      <c r="Y50" s="513" t="s">
        <v>227</v>
      </c>
      <c r="Z50" s="500" t="s">
        <v>203</v>
      </c>
      <c r="AA50" s="500"/>
      <c r="AB50" s="500"/>
      <c r="AC50" s="501"/>
      <c r="AD50" s="502"/>
      <c r="AE50" s="504" t="s">
        <v>244</v>
      </c>
      <c r="AF50" s="500">
        <v>1</v>
      </c>
      <c r="AG50" s="500"/>
      <c r="AH50" s="500"/>
      <c r="AI50" s="504" t="s">
        <v>244</v>
      </c>
      <c r="AJ50" s="500">
        <v>0</v>
      </c>
      <c r="AK50" s="500"/>
      <c r="AL50" s="500"/>
      <c r="AM50" s="500"/>
      <c r="AN50" s="501"/>
    </row>
    <row r="51" spans="3:40" ht="19.2" customHeight="1">
      <c r="C51" s="37"/>
      <c r="D51" s="51" t="s">
        <v>262</v>
      </c>
      <c r="E51" s="26"/>
      <c r="F51" s="26"/>
      <c r="G51" s="26"/>
      <c r="H51" s="26"/>
      <c r="I51" s="26"/>
      <c r="J51" s="26"/>
      <c r="K51" s="26"/>
      <c r="L51" s="26"/>
      <c r="M51" s="26"/>
      <c r="N51" s="26"/>
      <c r="O51" s="26"/>
      <c r="P51" s="26"/>
      <c r="Q51" s="26"/>
      <c r="R51" s="26"/>
      <c r="S51" s="26"/>
      <c r="T51" s="506"/>
      <c r="U51" s="496"/>
      <c r="V51" s="496"/>
      <c r="W51" s="496"/>
      <c r="X51" s="496"/>
      <c r="Y51" s="507"/>
      <c r="Z51" s="496"/>
      <c r="AA51" s="496"/>
      <c r="AB51" s="496"/>
      <c r="AC51" s="497"/>
      <c r="AD51" s="503"/>
      <c r="AE51" s="505"/>
      <c r="AF51" s="498"/>
      <c r="AG51" s="498"/>
      <c r="AH51" s="498"/>
      <c r="AI51" s="505"/>
      <c r="AJ51" s="498"/>
      <c r="AK51" s="498"/>
      <c r="AL51" s="498"/>
      <c r="AM51" s="498"/>
      <c r="AN51" s="499"/>
    </row>
    <row r="52" spans="3:40" ht="36.6" customHeight="1">
      <c r="C52" s="37"/>
      <c r="D52" s="85"/>
      <c r="E52" s="26"/>
      <c r="F52" s="26"/>
      <c r="G52" s="26"/>
      <c r="H52" s="26"/>
      <c r="I52" s="26"/>
      <c r="J52" s="26"/>
      <c r="K52" s="26"/>
      <c r="L52" s="26"/>
      <c r="M52" s="26"/>
      <c r="N52" s="26"/>
      <c r="O52" s="26"/>
      <c r="P52" s="26"/>
      <c r="Q52" s="26"/>
      <c r="R52" s="26"/>
      <c r="S52" s="26"/>
      <c r="T52" s="506" t="s">
        <v>228</v>
      </c>
      <c r="U52" s="496" t="s">
        <v>205</v>
      </c>
      <c r="V52" s="496"/>
      <c r="W52" s="496"/>
      <c r="X52" s="496"/>
      <c r="Y52" s="507" t="s">
        <v>229</v>
      </c>
      <c r="Z52" s="496" t="s">
        <v>206</v>
      </c>
      <c r="AA52" s="496"/>
      <c r="AB52" s="496"/>
      <c r="AC52" s="497"/>
      <c r="AD52" s="34"/>
      <c r="AE52" s="34"/>
      <c r="AF52" s="34"/>
      <c r="AG52" s="34"/>
      <c r="AH52" s="34"/>
      <c r="AI52" s="34"/>
      <c r="AJ52" s="34"/>
      <c r="AK52" s="34"/>
      <c r="AL52" s="34"/>
      <c r="AM52" s="34"/>
      <c r="AN52" s="92"/>
    </row>
    <row r="53" spans="3:40" ht="45.6" customHeight="1">
      <c r="C53" s="37"/>
      <c r="D53" s="84"/>
      <c r="E53" s="26"/>
      <c r="F53" s="26"/>
      <c r="G53" s="26"/>
      <c r="H53" s="26"/>
      <c r="I53" s="26"/>
      <c r="J53" s="26"/>
      <c r="K53" s="26"/>
      <c r="L53" s="26"/>
      <c r="M53" s="26"/>
      <c r="N53" s="26"/>
      <c r="O53" s="26"/>
      <c r="P53" s="26"/>
      <c r="Q53" s="26"/>
      <c r="R53" s="26"/>
      <c r="S53" s="26"/>
      <c r="T53" s="506"/>
      <c r="U53" s="496"/>
      <c r="V53" s="496"/>
      <c r="W53" s="496"/>
      <c r="X53" s="496"/>
      <c r="Y53" s="507"/>
      <c r="Z53" s="496"/>
      <c r="AA53" s="496"/>
      <c r="AB53" s="496"/>
      <c r="AC53" s="497"/>
      <c r="AD53" s="26"/>
      <c r="AE53" s="26"/>
      <c r="AF53" s="26"/>
      <c r="AG53" s="26"/>
      <c r="AH53" s="26"/>
      <c r="AI53" s="26"/>
      <c r="AJ53" s="26"/>
      <c r="AK53" s="26"/>
      <c r="AL53" s="26"/>
      <c r="AM53" s="26"/>
      <c r="AN53" s="26"/>
    </row>
    <row r="54" spans="3:40" ht="27">
      <c r="C54" s="37"/>
      <c r="D54" s="84"/>
      <c r="E54" s="26"/>
      <c r="F54" s="26"/>
      <c r="G54" s="26"/>
      <c r="H54" s="26"/>
      <c r="I54" s="26"/>
      <c r="J54" s="26"/>
      <c r="K54" s="26"/>
      <c r="L54" s="26"/>
      <c r="M54" s="26"/>
      <c r="N54" s="26"/>
      <c r="O54" s="26"/>
      <c r="P54" s="26"/>
      <c r="Q54" s="26"/>
      <c r="R54" s="26"/>
      <c r="S54" s="26"/>
      <c r="T54" s="506" t="s">
        <v>230</v>
      </c>
      <c r="U54" s="496" t="s">
        <v>209</v>
      </c>
      <c r="V54" s="496"/>
      <c r="W54" s="496"/>
      <c r="X54" s="496"/>
      <c r="Y54" s="507" t="s">
        <v>231</v>
      </c>
      <c r="Z54" s="496" t="s">
        <v>210</v>
      </c>
      <c r="AA54" s="496"/>
      <c r="AB54" s="496"/>
      <c r="AC54" s="497"/>
      <c r="AD54" s="91"/>
      <c r="AE54" s="91"/>
      <c r="AF54" s="91"/>
      <c r="AG54" s="91"/>
      <c r="AH54" s="91"/>
      <c r="AI54" s="91"/>
      <c r="AJ54" s="91"/>
      <c r="AK54" s="91"/>
      <c r="AL54" s="91"/>
      <c r="AM54" s="91"/>
      <c r="AN54" s="91"/>
    </row>
    <row r="55" spans="3:40" ht="18" customHeight="1">
      <c r="C55" s="37"/>
      <c r="D55" s="84"/>
      <c r="E55" s="26"/>
      <c r="F55" s="26"/>
      <c r="G55" s="26"/>
      <c r="H55" s="26"/>
      <c r="I55" s="26"/>
      <c r="J55" s="26"/>
      <c r="K55" s="26"/>
      <c r="L55" s="26"/>
      <c r="M55" s="26"/>
      <c r="N55" s="26"/>
      <c r="O55" s="26"/>
      <c r="P55" s="26"/>
      <c r="Q55" s="26"/>
      <c r="R55" s="26"/>
      <c r="S55" s="26"/>
      <c r="T55" s="541"/>
      <c r="U55" s="498"/>
      <c r="V55" s="498"/>
      <c r="W55" s="498"/>
      <c r="X55" s="498"/>
      <c r="Y55" s="542"/>
      <c r="Z55" s="498"/>
      <c r="AA55" s="498"/>
      <c r="AB55" s="498"/>
      <c r="AC55" s="499"/>
      <c r="AD55" s="91"/>
      <c r="AE55" s="91"/>
      <c r="AF55" s="91"/>
      <c r="AG55" s="91"/>
      <c r="AH55" s="91"/>
      <c r="AI55" s="91"/>
      <c r="AJ55" s="91"/>
      <c r="AK55" s="91"/>
      <c r="AL55" s="91"/>
      <c r="AM55" s="91"/>
      <c r="AN55" s="91"/>
    </row>
    <row r="56" spans="3:40" ht="18.600000000000001" customHeight="1">
      <c r="C56" s="37"/>
      <c r="D56" s="84"/>
      <c r="E56" s="26"/>
      <c r="F56" s="26"/>
      <c r="G56" s="26"/>
      <c r="H56" s="26"/>
      <c r="I56" s="26"/>
      <c r="J56" s="26"/>
      <c r="K56" s="26"/>
      <c r="L56" s="26"/>
      <c r="M56" s="26"/>
      <c r="N56" s="26"/>
      <c r="O56" s="26"/>
      <c r="P56" s="26"/>
      <c r="Q56" s="26"/>
      <c r="R56" s="26"/>
      <c r="S56" s="26"/>
      <c r="T56" s="532"/>
      <c r="U56" s="532"/>
      <c r="V56" s="532"/>
      <c r="W56" s="532"/>
      <c r="X56" s="532"/>
      <c r="Y56" s="532"/>
      <c r="Z56" s="532"/>
      <c r="AA56" s="532"/>
      <c r="AB56" s="532"/>
      <c r="AC56" s="532"/>
      <c r="AD56" s="91"/>
      <c r="AE56" s="91"/>
      <c r="AF56" s="91"/>
      <c r="AG56" s="91"/>
      <c r="AH56" s="91"/>
      <c r="AI56" s="91"/>
      <c r="AJ56" s="91"/>
      <c r="AK56" s="91"/>
      <c r="AL56" s="91"/>
      <c r="AM56" s="91"/>
      <c r="AN56" s="91"/>
    </row>
    <row r="57" spans="3:40" ht="18.600000000000001" customHeight="1">
      <c r="C57" s="37"/>
      <c r="D57" s="84"/>
      <c r="E57" s="26"/>
      <c r="F57" s="26"/>
      <c r="G57" s="26"/>
      <c r="H57" s="26"/>
      <c r="I57" s="26"/>
      <c r="J57" s="26"/>
      <c r="K57" s="26"/>
      <c r="L57" s="26"/>
      <c r="M57" s="26"/>
      <c r="N57" s="26"/>
      <c r="O57" s="26"/>
      <c r="P57" s="26"/>
      <c r="Q57" s="26"/>
      <c r="R57" s="26"/>
      <c r="S57" s="26"/>
      <c r="T57" s="439"/>
      <c r="U57" s="439"/>
      <c r="V57" s="439"/>
      <c r="W57" s="439"/>
      <c r="X57" s="439"/>
      <c r="Y57" s="439"/>
      <c r="Z57" s="439"/>
      <c r="AA57" s="439"/>
      <c r="AB57" s="439"/>
      <c r="AC57" s="439"/>
      <c r="AD57" s="91"/>
      <c r="AE57" s="91"/>
      <c r="AF57" s="91"/>
      <c r="AG57" s="91"/>
      <c r="AH57" s="91"/>
      <c r="AI57" s="91"/>
      <c r="AJ57" s="91"/>
      <c r="AK57" s="91"/>
      <c r="AL57" s="91"/>
      <c r="AM57" s="91"/>
      <c r="AN57" s="91"/>
    </row>
    <row r="58" spans="3:40" ht="18.600000000000001" customHeight="1">
      <c r="D58" s="30"/>
      <c r="E58" s="30"/>
      <c r="F58" s="30"/>
      <c r="G58" s="30"/>
      <c r="H58" s="30"/>
      <c r="I58" s="30"/>
      <c r="J58" s="30"/>
      <c r="K58" s="30"/>
      <c r="L58" s="30"/>
      <c r="M58" s="30"/>
      <c r="N58" s="30"/>
      <c r="O58" s="30"/>
      <c r="P58" s="30"/>
      <c r="Q58" s="30"/>
      <c r="R58" s="30"/>
      <c r="S58" s="30"/>
      <c r="T58" s="439"/>
      <c r="U58" s="439"/>
      <c r="V58" s="439"/>
      <c r="W58" s="439"/>
      <c r="X58" s="439"/>
      <c r="Y58" s="439"/>
      <c r="Z58" s="439"/>
      <c r="AA58" s="439"/>
      <c r="AB58" s="439"/>
      <c r="AC58" s="439"/>
      <c r="AD58" s="91"/>
      <c r="AE58" s="91"/>
      <c r="AF58" s="91"/>
      <c r="AG58" s="91"/>
      <c r="AH58" s="91"/>
      <c r="AI58" s="91"/>
      <c r="AJ58" s="91"/>
      <c r="AK58" s="91"/>
      <c r="AL58" s="91"/>
      <c r="AM58" s="91"/>
      <c r="AN58" s="91"/>
    </row>
    <row r="59" spans="3:40" ht="0.6" customHeight="1">
      <c r="D59" s="39"/>
      <c r="E59" s="31"/>
      <c r="F59" s="31"/>
      <c r="G59" s="7"/>
      <c r="H59" s="7"/>
      <c r="I59" s="7"/>
      <c r="J59" s="7"/>
      <c r="K59" s="31"/>
      <c r="L59" s="31"/>
      <c r="M59" s="31"/>
      <c r="N59" s="31"/>
      <c r="O59" s="8"/>
      <c r="P59" s="8"/>
      <c r="Q59" s="8"/>
      <c r="R59" s="8"/>
      <c r="S59" s="8"/>
      <c r="T59" s="26"/>
      <c r="U59" s="26"/>
      <c r="V59" s="26"/>
      <c r="W59" s="26"/>
      <c r="X59" s="26"/>
      <c r="Y59" s="26"/>
      <c r="Z59" s="26"/>
      <c r="AA59" s="26"/>
      <c r="AB59" s="26"/>
      <c r="AC59" s="26"/>
      <c r="AD59" s="30"/>
      <c r="AE59" s="30"/>
      <c r="AF59" s="30"/>
      <c r="AG59" s="30"/>
      <c r="AH59" s="30"/>
      <c r="AI59" s="30"/>
      <c r="AJ59" s="30"/>
      <c r="AK59" s="30"/>
      <c r="AL59" s="30"/>
      <c r="AM59" s="30"/>
      <c r="AN59" s="30"/>
    </row>
    <row r="60" spans="3:40" ht="39.6" customHeight="1">
      <c r="D60" s="87">
        <v>18</v>
      </c>
      <c r="E60" s="525" t="s">
        <v>161</v>
      </c>
      <c r="F60" s="526"/>
      <c r="G60" s="526"/>
      <c r="H60" s="527"/>
      <c r="I60" s="528"/>
      <c r="J60" s="529"/>
      <c r="K60" s="528"/>
      <c r="L60" s="529"/>
      <c r="M60" s="528"/>
      <c r="N60" s="529"/>
      <c r="O60" s="117"/>
      <c r="P60" s="117"/>
      <c r="Q60" s="8"/>
      <c r="R60" s="8"/>
      <c r="S60" s="8"/>
      <c r="T60" s="26"/>
      <c r="U60" s="26"/>
      <c r="V60" s="26"/>
      <c r="W60" s="26"/>
      <c r="X60" s="26"/>
      <c r="Y60" s="26"/>
      <c r="Z60" s="26"/>
      <c r="AA60" s="26"/>
      <c r="AB60" s="26"/>
      <c r="AC60" s="26"/>
      <c r="AD60" s="88"/>
      <c r="AE60" s="88"/>
      <c r="AF60" s="88"/>
      <c r="AG60" s="88"/>
      <c r="AH60" s="88"/>
      <c r="AI60" s="88"/>
      <c r="AJ60" s="88"/>
      <c r="AK60" s="88"/>
      <c r="AL60" s="88"/>
      <c r="AM60" s="88"/>
      <c r="AN60" s="88"/>
    </row>
    <row r="61" spans="3:40" ht="18.600000000000001" customHeight="1">
      <c r="D61" s="67"/>
      <c r="E61" s="76"/>
      <c r="F61" s="76"/>
      <c r="G61" s="44"/>
      <c r="H61" s="44"/>
      <c r="I61" s="44"/>
      <c r="J61" s="44"/>
      <c r="K61" s="76"/>
      <c r="L61" s="76"/>
      <c r="M61" s="76"/>
      <c r="N61" s="76"/>
      <c r="O61" s="117"/>
      <c r="P61" s="117"/>
      <c r="Q61" s="8"/>
      <c r="R61" s="8"/>
      <c r="S61" s="8"/>
      <c r="T61" s="26"/>
      <c r="U61" s="26"/>
      <c r="V61" s="26"/>
      <c r="W61" s="26"/>
      <c r="X61" s="26"/>
      <c r="Y61" s="26"/>
      <c r="Z61" s="26"/>
      <c r="AA61" s="26"/>
      <c r="AB61" s="26"/>
      <c r="AC61" s="26"/>
      <c r="AD61" s="88"/>
      <c r="AE61" s="88"/>
      <c r="AF61" s="88"/>
      <c r="AG61" s="88"/>
      <c r="AH61" s="88"/>
      <c r="AI61" s="88"/>
      <c r="AJ61" s="88"/>
      <c r="AK61" s="88"/>
      <c r="AL61" s="88"/>
      <c r="AM61" s="88"/>
      <c r="AN61" s="88"/>
    </row>
    <row r="62" spans="3:40" ht="46.8" customHeight="1">
      <c r="D62" s="87">
        <v>24</v>
      </c>
      <c r="E62" s="525" t="s">
        <v>162</v>
      </c>
      <c r="F62" s="526"/>
      <c r="G62" s="526"/>
      <c r="H62" s="527"/>
      <c r="I62" s="576" t="s">
        <v>148</v>
      </c>
      <c r="J62" s="577"/>
      <c r="K62" s="576"/>
      <c r="L62" s="577"/>
      <c r="M62" s="576" t="s">
        <v>19</v>
      </c>
      <c r="N62" s="577"/>
      <c r="O62" s="576"/>
      <c r="P62" s="577"/>
      <c r="Q62" s="8"/>
      <c r="R62" s="8"/>
      <c r="S62" s="8"/>
      <c r="AC62" s="4"/>
      <c r="AD62" s="573" t="s">
        <v>163</v>
      </c>
      <c r="AE62" s="574"/>
      <c r="AF62" s="574"/>
      <c r="AG62" s="574"/>
      <c r="AH62" s="574"/>
      <c r="AI62" s="574"/>
      <c r="AJ62" s="574"/>
      <c r="AK62" s="574"/>
      <c r="AL62" s="574"/>
      <c r="AM62" s="574"/>
      <c r="AN62" s="575"/>
    </row>
    <row r="63" spans="3:40" ht="58.8" customHeight="1">
      <c r="D63" s="42"/>
      <c r="P63" s="8"/>
      <c r="Q63" s="8"/>
      <c r="R63" s="8"/>
      <c r="S63" s="8"/>
      <c r="AC63" s="60">
        <v>2</v>
      </c>
      <c r="AD63" s="578"/>
      <c r="AE63" s="578"/>
      <c r="AF63" s="578"/>
      <c r="AG63" s="578"/>
      <c r="AH63" s="578"/>
      <c r="AI63" s="578"/>
      <c r="AJ63" s="578"/>
      <c r="AK63" s="578"/>
      <c r="AL63" s="578"/>
      <c r="AM63" s="578"/>
      <c r="AN63" s="578"/>
    </row>
    <row r="64" spans="3:40" ht="21" customHeight="1" thickBot="1">
      <c r="C64" s="36"/>
      <c r="D64" s="42"/>
      <c r="AK64" s="40"/>
      <c r="AL64" s="40"/>
      <c r="AM64" s="40"/>
      <c r="AN64" s="40"/>
    </row>
    <row r="65" spans="3:40" ht="60" customHeight="1" thickTop="1">
      <c r="C65" s="37"/>
      <c r="D65" s="565">
        <v>25</v>
      </c>
      <c r="E65" s="567" t="s">
        <v>266</v>
      </c>
      <c r="F65" s="568"/>
      <c r="G65" s="568"/>
      <c r="H65" s="568"/>
      <c r="I65" s="568"/>
      <c r="J65" s="568"/>
      <c r="K65" s="568"/>
      <c r="L65" s="568"/>
      <c r="M65" s="568"/>
      <c r="N65" s="568"/>
      <c r="O65" s="568"/>
      <c r="P65" s="568"/>
      <c r="Q65" s="568"/>
      <c r="R65" s="568"/>
      <c r="S65" s="569"/>
      <c r="T65" s="89"/>
      <c r="U65" s="622" t="s">
        <v>216</v>
      </c>
      <c r="V65" s="622"/>
      <c r="W65" s="622"/>
      <c r="X65" s="622"/>
      <c r="Y65" s="622"/>
      <c r="Z65" s="622"/>
      <c r="AA65" s="118"/>
      <c r="AB65" s="622" t="s">
        <v>222</v>
      </c>
      <c r="AC65" s="622"/>
      <c r="AD65" s="622"/>
      <c r="AE65" s="622"/>
      <c r="AF65" s="622"/>
      <c r="AG65" s="89"/>
      <c r="AH65" s="622" t="s">
        <v>223</v>
      </c>
      <c r="AI65" s="622"/>
      <c r="AJ65" s="622"/>
      <c r="AK65" s="622"/>
      <c r="AL65" s="622"/>
      <c r="AM65" s="622"/>
      <c r="AN65" s="623"/>
    </row>
    <row r="66" spans="3:40" ht="64.2" customHeight="1" thickBot="1">
      <c r="C66" s="37"/>
      <c r="D66" s="566"/>
      <c r="E66" s="570"/>
      <c r="F66" s="571"/>
      <c r="G66" s="571"/>
      <c r="H66" s="571"/>
      <c r="I66" s="571"/>
      <c r="J66" s="571"/>
      <c r="K66" s="571"/>
      <c r="L66" s="571"/>
      <c r="M66" s="571"/>
      <c r="N66" s="571"/>
      <c r="O66" s="571"/>
      <c r="P66" s="571"/>
      <c r="Q66" s="571"/>
      <c r="R66" s="571"/>
      <c r="S66" s="572"/>
      <c r="T66" s="90"/>
      <c r="U66" s="510" t="s">
        <v>224</v>
      </c>
      <c r="V66" s="510"/>
      <c r="W66" s="510"/>
      <c r="X66" s="510"/>
      <c r="Y66" s="510"/>
      <c r="Z66" s="510"/>
      <c r="AA66" s="119"/>
      <c r="AB66" s="510" t="s">
        <v>272</v>
      </c>
      <c r="AC66" s="510"/>
      <c r="AD66" s="510"/>
      <c r="AE66" s="510"/>
      <c r="AF66" s="511"/>
      <c r="AG66" s="68"/>
      <c r="AH66" s="68"/>
      <c r="AI66" s="68"/>
      <c r="AJ66" s="68"/>
      <c r="AK66" s="68"/>
      <c r="AL66" s="45"/>
      <c r="AM66" s="45"/>
      <c r="AN66" s="46"/>
    </row>
    <row r="67" spans="3:40" ht="27.6" thickTop="1">
      <c r="C67" s="37"/>
      <c r="D67" s="4"/>
      <c r="E67" s="4"/>
      <c r="F67" s="8"/>
      <c r="G67" s="8"/>
      <c r="H67" s="8"/>
      <c r="I67" s="8"/>
      <c r="J67" s="8"/>
      <c r="K67" s="8"/>
      <c r="L67" s="8"/>
      <c r="M67" s="8"/>
      <c r="N67" s="8"/>
      <c r="O67" s="8"/>
      <c r="P67" s="8"/>
      <c r="Q67" s="8"/>
      <c r="R67" s="8"/>
      <c r="S67" s="8"/>
      <c r="T67" s="93" t="s">
        <v>263</v>
      </c>
    </row>
    <row r="68" spans="3:40" ht="14.4" customHeight="1"/>
    <row r="69" spans="3:40" ht="24.6">
      <c r="AL69" s="59" t="str">
        <f>'（東京都送付用）①'!AL70</f>
        <v>(R7.１)</v>
      </c>
      <c r="AN69" s="64" t="s">
        <v>235</v>
      </c>
    </row>
  </sheetData>
  <sheetProtection sheet="1" objects="1" scenarios="1"/>
  <mergeCells count="171">
    <mergeCell ref="C31:C34"/>
    <mergeCell ref="F30:AN30"/>
    <mergeCell ref="D23:E24"/>
    <mergeCell ref="F23:G23"/>
    <mergeCell ref="H23:J23"/>
    <mergeCell ref="L23:O23"/>
    <mergeCell ref="W19:AB19"/>
    <mergeCell ref="C20:C24"/>
    <mergeCell ref="X32:AF32"/>
    <mergeCell ref="P32:W32"/>
    <mergeCell ref="F32:O32"/>
    <mergeCell ref="F33:AN33"/>
    <mergeCell ref="D44:G44"/>
    <mergeCell ref="I44:J44"/>
    <mergeCell ref="L44:M44"/>
    <mergeCell ref="O44:P44"/>
    <mergeCell ref="AI43:AI44"/>
    <mergeCell ref="AJ43:AJ44"/>
    <mergeCell ref="AD17:AM17"/>
    <mergeCell ref="F22:R22"/>
    <mergeCell ref="S22:AE22"/>
    <mergeCell ref="AI22:AJ22"/>
    <mergeCell ref="AK22:AL22"/>
    <mergeCell ref="AM22:AN22"/>
    <mergeCell ref="H40:I40"/>
    <mergeCell ref="AI37:AI38"/>
    <mergeCell ref="D37:G37"/>
    <mergeCell ref="I37:J37"/>
    <mergeCell ref="L37:M37"/>
    <mergeCell ref="O37:P37"/>
    <mergeCell ref="C25:C30"/>
    <mergeCell ref="D25:E25"/>
    <mergeCell ref="AH25:AH27"/>
    <mergeCell ref="AI25:AN25"/>
    <mergeCell ref="D26:E27"/>
    <mergeCell ref="F26:R26"/>
    <mergeCell ref="S26:AE26"/>
    <mergeCell ref="AK26:AL26"/>
    <mergeCell ref="AM27:AN27"/>
    <mergeCell ref="AI27:AJ27"/>
    <mergeCell ref="AK27:AL27"/>
    <mergeCell ref="D28:E30"/>
    <mergeCell ref="F27:R27"/>
    <mergeCell ref="S27:AE27"/>
    <mergeCell ref="AF25:AG27"/>
    <mergeCell ref="AK43:AK44"/>
    <mergeCell ref="AL43:AL44"/>
    <mergeCell ref="AM43:AM44"/>
    <mergeCell ref="J2:W3"/>
    <mergeCell ref="W5:Z5"/>
    <mergeCell ref="AB5:AC5"/>
    <mergeCell ref="AE5:AF5"/>
    <mergeCell ref="Y28:AA28"/>
    <mergeCell ref="AI26:AJ26"/>
    <mergeCell ref="AE31:AN31"/>
    <mergeCell ref="U31:AD31"/>
    <mergeCell ref="F31:T31"/>
    <mergeCell ref="AJ7:AK7"/>
    <mergeCell ref="AB28:AD28"/>
    <mergeCell ref="AF28:AI28"/>
    <mergeCell ref="AK28:AN28"/>
    <mergeCell ref="G29:AN29"/>
    <mergeCell ref="AM26:AN26"/>
    <mergeCell ref="P23:X23"/>
    <mergeCell ref="Y23:AA23"/>
    <mergeCell ref="AB23:AD23"/>
    <mergeCell ref="AF23:AI23"/>
    <mergeCell ref="AK23:AN23"/>
    <mergeCell ref="AF20:AG22"/>
    <mergeCell ref="D34:G34"/>
    <mergeCell ref="H34:P34"/>
    <mergeCell ref="Q34:U34"/>
    <mergeCell ref="D31:E33"/>
    <mergeCell ref="F24:AN24"/>
    <mergeCell ref="D20:E20"/>
    <mergeCell ref="AH20:AH22"/>
    <mergeCell ref="AI20:AN20"/>
    <mergeCell ref="D21:E22"/>
    <mergeCell ref="F21:R21"/>
    <mergeCell ref="S21:AE21"/>
    <mergeCell ref="AI21:AJ21"/>
    <mergeCell ref="AK21:AL21"/>
    <mergeCell ref="AM21:AN21"/>
    <mergeCell ref="AM40:AM41"/>
    <mergeCell ref="AN40:AN41"/>
    <mergeCell ref="AM37:AM38"/>
    <mergeCell ref="AN37:AN38"/>
    <mergeCell ref="D40:G40"/>
    <mergeCell ref="D38:G38"/>
    <mergeCell ref="AL37:AL38"/>
    <mergeCell ref="AD37:AD38"/>
    <mergeCell ref="AD40:AD41"/>
    <mergeCell ref="I38:J38"/>
    <mergeCell ref="L38:M38"/>
    <mergeCell ref="O38:P38"/>
    <mergeCell ref="D65:D66"/>
    <mergeCell ref="E65:S66"/>
    <mergeCell ref="E60:H60"/>
    <mergeCell ref="I60:J60"/>
    <mergeCell ref="K60:L60"/>
    <mergeCell ref="M60:N60"/>
    <mergeCell ref="AD62:AN62"/>
    <mergeCell ref="M62:N62"/>
    <mergeCell ref="I62:J62"/>
    <mergeCell ref="E62:H62"/>
    <mergeCell ref="K62:L62"/>
    <mergeCell ref="O62:P62"/>
    <mergeCell ref="AD63:AN63"/>
    <mergeCell ref="U66:Z66"/>
    <mergeCell ref="U65:Z65"/>
    <mergeCell ref="AB65:AF65"/>
    <mergeCell ref="AH65:AN65"/>
    <mergeCell ref="T49:AC49"/>
    <mergeCell ref="AD49:AN49"/>
    <mergeCell ref="AB6:AG6"/>
    <mergeCell ref="AB7:AG7"/>
    <mergeCell ref="AB8:AG8"/>
    <mergeCell ref="AN43:AN44"/>
    <mergeCell ref="AJ37:AJ38"/>
    <mergeCell ref="AK37:AK38"/>
    <mergeCell ref="AG37:AG38"/>
    <mergeCell ref="AG40:AG41"/>
    <mergeCell ref="AG43:AG44"/>
    <mergeCell ref="AF37:AF38"/>
    <mergeCell ref="AF40:AF41"/>
    <mergeCell ref="AF43:AF44"/>
    <mergeCell ref="AH37:AH38"/>
    <mergeCell ref="AH40:AH41"/>
    <mergeCell ref="AH43:AH44"/>
    <mergeCell ref="AI40:AI41"/>
    <mergeCell ref="AJ40:AJ41"/>
    <mergeCell ref="AK40:AK41"/>
    <mergeCell ref="AE37:AE38"/>
    <mergeCell ref="AE40:AE41"/>
    <mergeCell ref="AE43:AE44"/>
    <mergeCell ref="AL40:AL41"/>
    <mergeCell ref="D19:I19"/>
    <mergeCell ref="AB66:AF66"/>
    <mergeCell ref="T50:T51"/>
    <mergeCell ref="U50:X51"/>
    <mergeCell ref="Y50:Y51"/>
    <mergeCell ref="V34:AB34"/>
    <mergeCell ref="AC34:AF34"/>
    <mergeCell ref="AC46:AG46"/>
    <mergeCell ref="AC47:AG47"/>
    <mergeCell ref="F28:G28"/>
    <mergeCell ref="H28:J28"/>
    <mergeCell ref="L28:O28"/>
    <mergeCell ref="P28:X28"/>
    <mergeCell ref="D42:G42"/>
    <mergeCell ref="H42:I42"/>
    <mergeCell ref="AG32:AN32"/>
    <mergeCell ref="T56:AC56"/>
    <mergeCell ref="T57:AC58"/>
    <mergeCell ref="D49:I49"/>
    <mergeCell ref="D50:E50"/>
    <mergeCell ref="AD43:AD44"/>
    <mergeCell ref="T54:T55"/>
    <mergeCell ref="U54:X55"/>
    <mergeCell ref="Y54:Y55"/>
    <mergeCell ref="Z54:AC55"/>
    <mergeCell ref="Z50:AC51"/>
    <mergeCell ref="AD50:AD51"/>
    <mergeCell ref="AF50:AH51"/>
    <mergeCell ref="AI50:AI51"/>
    <mergeCell ref="AJ50:AN51"/>
    <mergeCell ref="T52:T53"/>
    <mergeCell ref="U52:X53"/>
    <mergeCell ref="Y52:Y53"/>
    <mergeCell ref="Z52:AC53"/>
    <mergeCell ref="AE50:AE51"/>
  </mergeCells>
  <phoneticPr fontId="1"/>
  <pageMargins left="0.19685039370078741" right="0" top="0.19685039370078741" bottom="0" header="0" footer="0"/>
  <pageSetup paperSize="9" scale="2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0B87B2-411A-46DB-8078-241A7EAF179F}">
          <x14:formula1>
            <xm:f>入力規則!$E$1:$E$4</xm:f>
          </x14:formula1>
          <xm:sqref>F8</xm:sqref>
        </x14:dataValidation>
        <x14:dataValidation type="list" allowBlank="1" showInputMessage="1" showErrorMessage="1" xr:uid="{4FDF14AE-FC90-494F-BFBE-AE9A06D36AEF}">
          <x14:formula1>
            <xm:f>入力規則!$A$1:$A$26</xm:f>
          </x14:formula1>
          <xm:sqref>AC5:AF5</xm:sqref>
        </x14:dataValidation>
        <x14:dataValidation type="list" allowBlank="1" showInputMessage="1" showErrorMessage="1" xr:uid="{EFB82D2F-9C07-4F83-8BEF-B7C4F0143097}">
          <x14:formula1>
            <xm:f>入力規則!$Q$1:$Q$2</xm:f>
          </x14:formula1>
          <xm:sqref>AI50:AI51 AE50:AE51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565-5132-413B-84FB-2631F2C87113}">
  <sheetPr>
    <pageSetUpPr fitToPage="1"/>
  </sheetPr>
  <dimension ref="B1:BB70"/>
  <sheetViews>
    <sheetView showGridLines="0" topLeftCell="A10" zoomScale="70" zoomScaleNormal="70" workbookViewId="0">
      <selection activeCell="AX26" sqref="AX26"/>
    </sheetView>
  </sheetViews>
  <sheetFormatPr defaultRowHeight="15"/>
  <cols>
    <col min="1" max="2" width="2.69921875" style="2" customWidth="1"/>
    <col min="3" max="40" width="7.19921875" style="2" customWidth="1"/>
    <col min="41" max="42" width="2.5" style="2" customWidth="1"/>
    <col min="43" max="44" width="4.69921875" style="2" customWidth="1"/>
    <col min="45" max="80" width="2.69921875" style="2" customWidth="1"/>
    <col min="81" max="16384" width="8.796875" style="2"/>
  </cols>
  <sheetData>
    <row r="1" spans="2:54" ht="24.6">
      <c r="B1" s="59" t="s">
        <v>241</v>
      </c>
    </row>
    <row r="2" spans="2:54" ht="25.2" thickBot="1">
      <c r="B2" s="59"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52" t="s">
        <v>144</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9.4" customHeight="1">
      <c r="B4" s="25"/>
      <c r="C4" s="395" t="s">
        <v>0</v>
      </c>
      <c r="D4" s="395"/>
      <c r="E4" s="395"/>
      <c r="F4" s="395"/>
      <c r="G4" s="395"/>
      <c r="H4" s="395"/>
      <c r="I4" s="395"/>
      <c r="J4" s="395"/>
      <c r="K4" s="395"/>
      <c r="L4" s="395"/>
      <c r="M4" s="395"/>
      <c r="N4" s="395"/>
      <c r="O4" s="395"/>
      <c r="P4" s="395"/>
      <c r="Q4" s="26"/>
      <c r="R4" s="26"/>
      <c r="S4" s="26"/>
      <c r="T4" s="26"/>
      <c r="AG4" s="262" t="s">
        <v>1</v>
      </c>
      <c r="AH4" s="263"/>
      <c r="AI4" s="263"/>
      <c r="AJ4" s="263"/>
      <c r="AK4" s="263"/>
      <c r="AL4" s="263"/>
      <c r="AM4" s="263"/>
      <c r="AN4" s="264"/>
      <c r="AO4" s="13"/>
    </row>
    <row r="5" spans="2:54" ht="40.200000000000003" customHeight="1" thickBot="1">
      <c r="B5" s="25"/>
      <c r="C5" s="395"/>
      <c r="D5" s="395"/>
      <c r="E5" s="395"/>
      <c r="F5" s="395"/>
      <c r="G5" s="395"/>
      <c r="H5" s="395"/>
      <c r="I5" s="395"/>
      <c r="J5" s="395"/>
      <c r="K5" s="395"/>
      <c r="L5" s="395"/>
      <c r="M5" s="395"/>
      <c r="N5" s="395"/>
      <c r="O5" s="395"/>
      <c r="P5" s="395"/>
      <c r="Q5" s="26"/>
      <c r="R5" s="26"/>
      <c r="S5" s="26"/>
      <c r="T5" s="26"/>
      <c r="U5" s="609">
        <f>IF('（東京都送付用）①'!U5="","",'（東京都送付用）①'!U5)</f>
        <v>2027</v>
      </c>
      <c r="V5" s="609"/>
      <c r="W5" s="609"/>
      <c r="X5" s="609"/>
      <c r="Y5" s="56" t="s">
        <v>4</v>
      </c>
      <c r="Z5" s="610" t="str">
        <f>IF('（東京都送付用）①'!Z5="","",'（東京都送付用）①'!Z5)</f>
        <v>11</v>
      </c>
      <c r="AA5" s="610"/>
      <c r="AB5" s="56" t="s">
        <v>3</v>
      </c>
      <c r="AC5" s="610" t="str">
        <f>IF('（東京都送付用）①'!AC5="","",'（東京都送付用）①'!AC5)</f>
        <v>24</v>
      </c>
      <c r="AD5" s="610"/>
      <c r="AE5" s="56" t="s">
        <v>2</v>
      </c>
      <c r="AG5" s="265"/>
      <c r="AH5" s="266"/>
      <c r="AI5" s="266"/>
      <c r="AJ5" s="266"/>
      <c r="AK5" s="266"/>
      <c r="AL5" s="266"/>
      <c r="AM5" s="266"/>
      <c r="AN5" s="267"/>
      <c r="AO5" s="13"/>
    </row>
    <row r="6" spans="2:54" ht="31.8">
      <c r="B6" s="14"/>
      <c r="C6" s="394" t="s">
        <v>5</v>
      </c>
      <c r="D6" s="394"/>
      <c r="E6" s="394"/>
      <c r="F6" s="394"/>
      <c r="G6" s="394"/>
      <c r="H6" s="394"/>
      <c r="Y6" s="77"/>
      <c r="Z6" s="548" t="s">
        <v>11</v>
      </c>
      <c r="AA6" s="549"/>
      <c r="AB6" s="549"/>
      <c r="AC6" s="549"/>
      <c r="AD6" s="549"/>
      <c r="AE6" s="550"/>
      <c r="AG6" s="268"/>
      <c r="AH6" s="269"/>
      <c r="AI6" s="269"/>
      <c r="AJ6" s="269"/>
      <c r="AK6" s="269"/>
      <c r="AL6" s="269"/>
      <c r="AM6" s="269"/>
      <c r="AN6" s="270"/>
      <c r="AO6" s="13"/>
    </row>
    <row r="7" spans="2:54" ht="96" customHeight="1">
      <c r="B7" s="15"/>
      <c r="C7" s="76" t="s">
        <v>6</v>
      </c>
      <c r="D7" s="24"/>
      <c r="E7" s="286" t="s">
        <v>258</v>
      </c>
      <c r="F7" s="286"/>
      <c r="G7" s="286"/>
      <c r="H7" s="286"/>
      <c r="I7" s="286"/>
      <c r="J7" s="286"/>
      <c r="K7" s="286"/>
      <c r="L7" s="286"/>
      <c r="M7" s="286"/>
      <c r="N7" s="286"/>
      <c r="O7" s="286"/>
      <c r="P7" s="286"/>
      <c r="Q7" s="286"/>
      <c r="R7" s="286"/>
      <c r="S7" s="286"/>
      <c r="T7" s="286"/>
      <c r="U7" s="286"/>
      <c r="V7" s="286"/>
      <c r="W7" s="286"/>
      <c r="X7" s="286"/>
      <c r="Y7" s="77"/>
      <c r="Z7" s="675" t="str">
        <f>IF('（東京都送付用）①'!Z7="","",'（東京都送付用）①'!Z7)</f>
        <v>有</v>
      </c>
      <c r="AA7" s="676"/>
      <c r="AB7" s="676"/>
      <c r="AC7" s="676"/>
      <c r="AD7" s="676"/>
      <c r="AE7" s="677"/>
      <c r="AG7" s="268"/>
      <c r="AH7" s="269"/>
      <c r="AI7" s="269"/>
      <c r="AJ7" s="269"/>
      <c r="AK7" s="269"/>
      <c r="AL7" s="269"/>
      <c r="AM7" s="269"/>
      <c r="AN7" s="270"/>
      <c r="AO7" s="13"/>
    </row>
    <row r="8" spans="2:54" ht="50.4" customHeight="1" thickBot="1">
      <c r="B8" s="15"/>
      <c r="C8" s="76" t="s">
        <v>259</v>
      </c>
      <c r="Y8" s="82"/>
      <c r="Z8" s="554" t="s">
        <v>260</v>
      </c>
      <c r="AA8" s="555"/>
      <c r="AB8" s="555"/>
      <c r="AC8" s="555"/>
      <c r="AD8" s="555"/>
      <c r="AE8" s="556"/>
      <c r="AG8" s="268"/>
      <c r="AH8" s="269"/>
      <c r="AI8" s="269"/>
      <c r="AJ8" s="269"/>
      <c r="AK8" s="269"/>
      <c r="AL8" s="269"/>
      <c r="AM8" s="269"/>
      <c r="AN8" s="270"/>
      <c r="AO8" s="13"/>
    </row>
    <row r="9" spans="2:54" ht="23.4" customHeight="1" thickBot="1">
      <c r="B9" s="15"/>
      <c r="C9" s="34"/>
      <c r="D9" s="34"/>
      <c r="E9" s="34"/>
      <c r="F9" s="34"/>
      <c r="G9" s="34"/>
      <c r="H9" s="34"/>
      <c r="I9" s="34"/>
      <c r="J9" s="34"/>
      <c r="K9" s="34"/>
      <c r="L9" s="34"/>
      <c r="M9" s="34"/>
      <c r="N9" s="34"/>
      <c r="O9" s="34"/>
      <c r="P9" s="34"/>
      <c r="Q9" s="83" t="s">
        <v>8</v>
      </c>
      <c r="R9" s="34"/>
      <c r="S9" s="34"/>
      <c r="T9" s="34"/>
      <c r="U9" s="34"/>
      <c r="V9" s="34"/>
      <c r="X9" s="82"/>
      <c r="Y9" s="82"/>
      <c r="Z9" s="82"/>
      <c r="AA9" s="82"/>
      <c r="AB9" s="82"/>
      <c r="AC9" s="82"/>
      <c r="AG9" s="271"/>
      <c r="AH9" s="272"/>
      <c r="AI9" s="272"/>
      <c r="AJ9" s="272"/>
      <c r="AK9" s="272"/>
      <c r="AL9" s="272"/>
      <c r="AM9" s="272"/>
      <c r="AN9" s="273"/>
      <c r="AO9" s="13"/>
    </row>
    <row r="10" spans="2:54" ht="23.4" customHeight="1">
      <c r="B10" s="15"/>
      <c r="C10" s="34"/>
      <c r="D10" s="34"/>
      <c r="E10" s="34"/>
      <c r="F10" s="34"/>
      <c r="G10" s="34"/>
      <c r="H10" s="34"/>
      <c r="I10" s="34"/>
      <c r="J10" s="34"/>
      <c r="K10" s="34"/>
      <c r="L10" s="34"/>
      <c r="M10" s="34"/>
      <c r="N10" s="34"/>
      <c r="O10" s="34"/>
      <c r="P10" s="34"/>
      <c r="Q10" s="34"/>
      <c r="R10" s="34"/>
      <c r="S10" s="34"/>
      <c r="T10" s="34"/>
      <c r="U10" s="34"/>
      <c r="V10" s="34"/>
      <c r="AG10" s="77"/>
      <c r="AH10" s="77"/>
      <c r="AI10" s="77"/>
      <c r="AJ10" s="77"/>
      <c r="AK10" s="77"/>
      <c r="AL10" s="77"/>
      <c r="AO10" s="13"/>
    </row>
    <row r="11" spans="2:54" ht="35.4">
      <c r="B11" s="15"/>
      <c r="C11" s="34"/>
      <c r="D11" s="34"/>
      <c r="E11" s="115" t="s">
        <v>9</v>
      </c>
      <c r="F11" s="34"/>
      <c r="G11" s="34"/>
      <c r="H11" s="34"/>
      <c r="I11" s="34"/>
      <c r="J11" s="34"/>
      <c r="K11" s="34"/>
      <c r="L11" s="34"/>
      <c r="M11" s="34"/>
      <c r="N11" s="34"/>
      <c r="O11" s="34"/>
      <c r="P11" s="34"/>
      <c r="Q11" s="34"/>
      <c r="R11" s="34"/>
      <c r="S11" s="34"/>
      <c r="T11" s="34"/>
      <c r="U11" s="34"/>
      <c r="V11" s="34"/>
      <c r="AG11" s="78"/>
      <c r="AH11" s="78"/>
      <c r="AI11" s="78"/>
      <c r="AJ11" s="78"/>
      <c r="AK11" s="78"/>
      <c r="AL11" s="78"/>
      <c r="AO11" s="13"/>
    </row>
    <row r="12" spans="2:54" ht="35.4">
      <c r="B12" s="15"/>
      <c r="C12" s="34"/>
      <c r="D12" s="34"/>
      <c r="E12" s="34"/>
      <c r="F12" s="34" t="s">
        <v>81</v>
      </c>
      <c r="G12" s="658" t="str">
        <f>IF('（東京都送付用）①'!G12="","",'（東京都送付用）①'!G12)</f>
        <v>再開</v>
      </c>
      <c r="H12" s="658"/>
      <c r="I12" s="658"/>
      <c r="J12" s="658"/>
      <c r="K12" s="658"/>
      <c r="L12" s="658"/>
      <c r="M12" s="658"/>
      <c r="N12" s="658"/>
      <c r="O12" s="658"/>
      <c r="P12" s="658"/>
      <c r="Q12" s="658"/>
      <c r="R12" s="658"/>
      <c r="S12" s="658"/>
      <c r="T12" s="658"/>
      <c r="U12" s="47" t="s">
        <v>22</v>
      </c>
      <c r="V12" s="34"/>
      <c r="AG12" s="78"/>
      <c r="AH12" s="78"/>
      <c r="AI12" s="78"/>
      <c r="AJ12" s="78"/>
      <c r="AK12" s="78"/>
      <c r="AL12" s="78"/>
      <c r="AO12" s="13"/>
    </row>
    <row r="13" spans="2:54" ht="35.4">
      <c r="B13" s="15"/>
      <c r="C13" s="34"/>
      <c r="D13" s="34"/>
      <c r="E13" s="34"/>
      <c r="F13" s="83" t="s">
        <v>82</v>
      </c>
      <c r="G13" s="34"/>
      <c r="H13" s="34"/>
      <c r="I13" s="34"/>
      <c r="J13" s="34"/>
      <c r="K13" s="658" t="str">
        <f>IF('（東京都送付用）①'!K13="","",'（東京都送付用）①'!K13)</f>
        <v>所得区分</v>
      </c>
      <c r="L13" s="658"/>
      <c r="M13" s="658"/>
      <c r="N13" s="658"/>
      <c r="O13" s="658"/>
      <c r="P13" s="658"/>
      <c r="Q13" s="658"/>
      <c r="R13" s="658"/>
      <c r="S13" s="658"/>
      <c r="T13" s="658"/>
      <c r="U13" s="47" t="s">
        <v>22</v>
      </c>
      <c r="V13" s="34"/>
      <c r="AG13" s="78"/>
      <c r="AH13" s="78"/>
      <c r="AI13" s="78"/>
      <c r="AJ13" s="78"/>
      <c r="AK13" s="78"/>
      <c r="AL13" s="78"/>
      <c r="AO13" s="13"/>
    </row>
    <row r="14" spans="2:54" ht="35.4">
      <c r="B14" s="15"/>
      <c r="C14" s="34"/>
      <c r="D14" s="34"/>
      <c r="E14" s="34"/>
      <c r="F14" s="83" t="s">
        <v>87</v>
      </c>
      <c r="G14" s="34"/>
      <c r="H14" s="34"/>
      <c r="I14" s="34"/>
      <c r="J14" s="34"/>
      <c r="K14" s="658" t="str">
        <f>IF('（東京都送付用）①'!K14="","",'（東京都送付用）①'!K14)</f>
        <v>医療機関の追加</v>
      </c>
      <c r="L14" s="658"/>
      <c r="M14" s="658"/>
      <c r="N14" s="658"/>
      <c r="O14" s="658"/>
      <c r="P14" s="658"/>
      <c r="Q14" s="658"/>
      <c r="R14" s="658"/>
      <c r="S14" s="658"/>
      <c r="T14" s="658"/>
      <c r="U14" s="47" t="s">
        <v>22</v>
      </c>
      <c r="V14" s="34"/>
      <c r="AG14" s="78"/>
      <c r="AH14" s="78"/>
      <c r="AI14" s="78"/>
      <c r="AJ14" s="78"/>
      <c r="AK14" s="78"/>
      <c r="AL14" s="78"/>
      <c r="AO14" s="13"/>
    </row>
    <row r="15" spans="2:54" ht="35.4">
      <c r="B15" s="15"/>
      <c r="C15" s="34"/>
      <c r="D15" s="34"/>
      <c r="E15" s="115" t="s">
        <v>10</v>
      </c>
      <c r="F15" s="34"/>
      <c r="G15" s="34"/>
      <c r="H15" s="34"/>
      <c r="I15" s="34"/>
      <c r="J15" s="34"/>
      <c r="K15" s="34"/>
      <c r="L15" s="34"/>
      <c r="M15" s="34"/>
      <c r="N15" s="34"/>
      <c r="O15" s="34"/>
      <c r="P15" s="34"/>
      <c r="Q15" s="34"/>
      <c r="R15" s="34"/>
      <c r="S15" s="34"/>
      <c r="T15" s="34"/>
      <c r="U15" s="34"/>
      <c r="V15" s="34"/>
      <c r="AO15" s="13"/>
    </row>
    <row r="16" spans="2:54" ht="35.4">
      <c r="B16" s="15"/>
      <c r="C16" s="34"/>
      <c r="D16" s="34"/>
      <c r="E16" s="34"/>
      <c r="F16" s="34" t="s">
        <v>21</v>
      </c>
      <c r="G16" s="658" t="str">
        <f>IF('（東京都送付用）①'!G16="","",'（東京都送付用）①'!G16)</f>
        <v>継続（更新）</v>
      </c>
      <c r="H16" s="658"/>
      <c r="I16" s="658"/>
      <c r="J16" s="658"/>
      <c r="K16" s="658"/>
      <c r="L16" s="658"/>
      <c r="M16" s="658"/>
      <c r="N16" s="658"/>
      <c r="O16" s="658"/>
      <c r="P16" s="658"/>
      <c r="Q16" s="658"/>
      <c r="R16" s="658"/>
      <c r="S16" s="658"/>
      <c r="T16" s="658"/>
      <c r="U16" s="47" t="s">
        <v>22</v>
      </c>
      <c r="V16" s="34"/>
      <c r="AD16" s="403" t="s">
        <v>166</v>
      </c>
      <c r="AE16" s="404"/>
      <c r="AF16" s="404"/>
      <c r="AG16" s="404"/>
      <c r="AH16" s="404"/>
      <c r="AI16" s="404"/>
      <c r="AJ16" s="404"/>
      <c r="AK16" s="404"/>
      <c r="AL16" s="404"/>
      <c r="AM16" s="405"/>
      <c r="AO16" s="13"/>
    </row>
    <row r="17" spans="2:41" ht="15.6" thickBot="1">
      <c r="B17" s="15"/>
      <c r="F17" s="6"/>
      <c r="G17" s="27"/>
      <c r="H17" s="27"/>
      <c r="I17" s="27"/>
      <c r="J17" s="27"/>
      <c r="K17" s="27"/>
      <c r="L17" s="27"/>
      <c r="M17" s="27"/>
      <c r="N17" s="27"/>
      <c r="O17" s="27"/>
      <c r="P17" s="27"/>
      <c r="Q17" s="5"/>
      <c r="AO17" s="13"/>
    </row>
    <row r="18" spans="2:41" ht="49.2" customHeight="1" thickTop="1" thickBot="1">
      <c r="B18" s="15"/>
      <c r="C18" s="659" t="s">
        <v>12</v>
      </c>
      <c r="D18" s="509"/>
      <c r="E18" s="509"/>
      <c r="F18" s="509"/>
      <c r="G18" s="509"/>
      <c r="H18" s="509"/>
      <c r="I18" s="509"/>
      <c r="J18" s="159">
        <f>IF('（東京都送付用）①'!J18="","",'（東京都送付用）①'!J18)</f>
        <v>8</v>
      </c>
      <c r="K18" s="160">
        <f>IF('（東京都送付用）①'!K18="","",'（東京都送付用）①'!K18)</f>
        <v>8</v>
      </c>
      <c r="L18" s="160">
        <f>IF('（東京都送付用）①'!L18="","",'（東京都送付用）①'!L18)</f>
        <v>8</v>
      </c>
      <c r="M18" s="161">
        <f>IF('（東京都送付用）①'!M18="","",'（東京都送付用）①'!M18)</f>
        <v>8</v>
      </c>
      <c r="N18" s="159">
        <f>IF('（東京都送付用）①'!N18="","",'（東京都送付用）①'!N18)</f>
        <v>8</v>
      </c>
      <c r="O18" s="160">
        <f>IF('（東京都送付用）①'!O18="","",'（東京都送付用）①'!O18)</f>
        <v>8</v>
      </c>
      <c r="P18" s="160">
        <f>IF('（東京都送付用）①'!P18="","",'（東京都送付用）①'!P18)</f>
        <v>8</v>
      </c>
      <c r="Q18" s="161">
        <f>IF('（東京都送付用）①'!Q18="","",'（東京都送付用）①'!Q18)</f>
        <v>8</v>
      </c>
      <c r="R18" s="159">
        <f>IF('（東京都送付用）①'!R18="","",'（東京都送付用）①'!R18)</f>
        <v>8</v>
      </c>
      <c r="S18" s="160">
        <f>IF('（東京都送付用）①'!S18="","",'（東京都送付用）①'!S18)</f>
        <v>8</v>
      </c>
      <c r="T18" s="160">
        <f>IF('（東京都送付用）①'!T18="","",'（東京都送付用）①'!T18)</f>
        <v>8</v>
      </c>
      <c r="U18" s="162">
        <f>IF('（東京都送付用）①'!U18="","",'（東京都送付用）①'!U18)</f>
        <v>8</v>
      </c>
      <c r="V18" s="398" t="s">
        <v>168</v>
      </c>
      <c r="W18" s="399"/>
      <c r="X18" s="399"/>
      <c r="Y18" s="399"/>
      <c r="Z18" s="399"/>
      <c r="AA18" s="399"/>
      <c r="AB18" s="399"/>
      <c r="AC18" s="218">
        <f>IF('（東京都送付用）①'!AC18="","",'（東京都送付用）①'!AC18)</f>
        <v>4</v>
      </c>
      <c r="AD18" s="218">
        <f>IF('（東京都送付用）①'!AD18="","",'（東京都送付用）①'!AD18)</f>
        <v>4</v>
      </c>
      <c r="AE18" s="218">
        <f>IF('（東京都送付用）①'!AE18="","",'（東京都送付用）①'!AE18)</f>
        <v>4</v>
      </c>
      <c r="AF18" s="218">
        <f>IF('（東京都送付用）①'!AF18="","",'（東京都送付用）①'!AF18)</f>
        <v>4</v>
      </c>
      <c r="AG18" s="219">
        <f>IF('（東京都送付用）①'!AG18="","",'（東京都送付用）①'!AG18)</f>
        <v>4</v>
      </c>
      <c r="AH18" s="180">
        <f>IF('（東京都送付用）①'!AH18="","",'（東京都送付用）①'!AH18)</f>
        <v>4</v>
      </c>
      <c r="AI18" s="180">
        <f>IF('（東京都送付用）①'!AI18="","",'（東京都送付用）①'!AI18)</f>
        <v>4</v>
      </c>
      <c r="AJ18" s="180">
        <f>IF('（東京都送付用）①'!AJ18="","",'（東京都送付用）①'!AJ18)</f>
        <v>4</v>
      </c>
      <c r="AK18" s="180">
        <f>IF('（東京都送付用）①'!AK18="","",'（東京都送付用）①'!AK18)</f>
        <v>4</v>
      </c>
      <c r="AL18" s="180">
        <f>IF('（東京都送付用）①'!AL18="","",'（東京都送付用）①'!AL18)</f>
        <v>4</v>
      </c>
      <c r="AM18" s="180">
        <f>IF('（東京都送付用）①'!AM18="","",'（東京都送付用）①'!AM18)</f>
        <v>4</v>
      </c>
      <c r="AN18" s="181">
        <f>IF('（東京都送付用）①'!AN18="","",'（東京都送付用）①'!AN18)</f>
        <v>4</v>
      </c>
      <c r="AO18" s="13"/>
    </row>
    <row r="19" spans="2:41" ht="35.4" customHeight="1" thickTop="1">
      <c r="B19" s="15"/>
      <c r="C19" s="408" t="s">
        <v>13</v>
      </c>
      <c r="D19" s="595" t="s">
        <v>15</v>
      </c>
      <c r="E19" s="595"/>
      <c r="F19" s="29" t="s">
        <v>167</v>
      </c>
      <c r="G19" s="156" t="str">
        <f>IF('（東京都送付用）①'!G19="","",'（東京都送付用）①'!G19)</f>
        <v>ア</v>
      </c>
      <c r="H19" s="156" t="str">
        <f>IF('（東京都送付用）①'!H19="","",'（東京都送付用）①'!H19)</f>
        <v>ア</v>
      </c>
      <c r="I19" s="156" t="str">
        <f>IF('（東京都送付用）①'!I19="","",'（東京都送付用）①'!I19)</f>
        <v>ア</v>
      </c>
      <c r="J19" s="156" t="str">
        <f>IF('（東京都送付用）①'!J19="","",'（東京都送付用）①'!J19)</f>
        <v>ア</v>
      </c>
      <c r="K19" s="156" t="str">
        <f>IF('（東京都送付用）①'!K19="","",'（東京都送付用）①'!K19)</f>
        <v>ア</v>
      </c>
      <c r="L19" s="156" t="str">
        <f>IF('（東京都送付用）①'!L19="","",'（東京都送付用）①'!L19)</f>
        <v>ア</v>
      </c>
      <c r="M19" s="156" t="str">
        <f>IF('（東京都送付用）①'!M19="","",'（東京都送付用）①'!M19)</f>
        <v>ア</v>
      </c>
      <c r="N19" s="156" t="str">
        <f>IF('（東京都送付用）①'!N19="","",'（東京都送付用）①'!N19)</f>
        <v>ア</v>
      </c>
      <c r="O19" s="156" t="str">
        <f>IF('（東京都送付用）①'!O19="","",'（東京都送付用）①'!O19)</f>
        <v>ア</v>
      </c>
      <c r="P19" s="156" t="str">
        <f>IF('（東京都送付用）①'!P19="","",'（東京都送付用）①'!P19)</f>
        <v>ア</v>
      </c>
      <c r="Q19" s="156" t="str">
        <f>IF('（東京都送付用）①'!Q19="","",'（東京都送付用）①'!Q19)</f>
        <v>ア</v>
      </c>
      <c r="R19" s="156" t="str">
        <f>IF('（東京都送付用）①'!R19="","",'（東京都送付用）①'!R19)</f>
        <v>ア</v>
      </c>
      <c r="S19" s="29" t="s">
        <v>167</v>
      </c>
      <c r="T19" s="156" t="str">
        <f>IF('（東京都送付用）①'!T19="","",'（東京都送付用）①'!T19)</f>
        <v>エ</v>
      </c>
      <c r="U19" s="156" t="str">
        <f>IF('（東京都送付用）①'!U19="","",'（東京都送付用）①'!U19)</f>
        <v>エ</v>
      </c>
      <c r="V19" s="156" t="str">
        <f>IF('（東京都送付用）①'!V19="","",'（東京都送付用）①'!V19)</f>
        <v>エ</v>
      </c>
      <c r="W19" s="156" t="str">
        <f>IF('（東京都送付用）①'!W19="","",'（東京都送付用）①'!W19)</f>
        <v>エ</v>
      </c>
      <c r="X19" s="156" t="str">
        <f>IF('（東京都送付用）①'!X19="","",'（東京都送付用）①'!X19)</f>
        <v>エ</v>
      </c>
      <c r="Y19" s="156" t="str">
        <f>IF('（東京都送付用）①'!Y19="","",'（東京都送付用）①'!Y19)</f>
        <v>エ</v>
      </c>
      <c r="Z19" s="156" t="str">
        <f>IF('（東京都送付用）①'!Z19="","",'（東京都送付用）①'!Z19)</f>
        <v>エ</v>
      </c>
      <c r="AA19" s="156" t="str">
        <f>IF('（東京都送付用）①'!AA19="","",'（東京都送付用）①'!AA19)</f>
        <v>エ</v>
      </c>
      <c r="AB19" s="156" t="str">
        <f>IF('（東京都送付用）①'!AB19="","",'（東京都送付用）①'!AB19)</f>
        <v>エ</v>
      </c>
      <c r="AC19" s="156" t="str">
        <f>IF('（東京都送付用）①'!AC19="","",'（東京都送付用）①'!AC19)</f>
        <v>エ</v>
      </c>
      <c r="AD19" s="156" t="str">
        <f>IF('（東京都送付用）①'!AD19="","",'（東京都送付用）①'!AD19)</f>
        <v>エ</v>
      </c>
      <c r="AE19" s="156" t="str">
        <f>IF('（東京都送付用）①'!AE19="","",'（東京都送付用）①'!AE19)</f>
        <v>エ</v>
      </c>
      <c r="AF19" s="660" t="s">
        <v>171</v>
      </c>
      <c r="AG19" s="661"/>
      <c r="AH19" s="662" t="s">
        <v>14</v>
      </c>
      <c r="AI19" s="665" t="str">
        <f>IF('（東京都送付用）①'!AI19="","",'（東京都送付用）①'!AI19)</f>
        <v>平成</v>
      </c>
      <c r="AJ19" s="665"/>
      <c r="AK19" s="665"/>
      <c r="AL19" s="665"/>
      <c r="AM19" s="665"/>
      <c r="AN19" s="666"/>
      <c r="AO19" s="13"/>
    </row>
    <row r="20" spans="2:41" ht="22.8">
      <c r="B20" s="15"/>
      <c r="C20" s="409"/>
      <c r="D20" s="601" t="s">
        <v>16</v>
      </c>
      <c r="E20" s="393"/>
      <c r="F20" s="667" t="s">
        <v>169</v>
      </c>
      <c r="G20" s="668"/>
      <c r="H20" s="668"/>
      <c r="I20" s="668"/>
      <c r="J20" s="668"/>
      <c r="K20" s="668"/>
      <c r="L20" s="668"/>
      <c r="M20" s="668"/>
      <c r="N20" s="668"/>
      <c r="O20" s="668"/>
      <c r="P20" s="668"/>
      <c r="Q20" s="668"/>
      <c r="R20" s="668"/>
      <c r="S20" s="667" t="s">
        <v>170</v>
      </c>
      <c r="T20" s="668"/>
      <c r="U20" s="668"/>
      <c r="V20" s="668"/>
      <c r="W20" s="668"/>
      <c r="X20" s="668"/>
      <c r="Y20" s="668"/>
      <c r="Z20" s="668"/>
      <c r="AA20" s="668"/>
      <c r="AB20" s="668"/>
      <c r="AC20" s="668"/>
      <c r="AD20" s="668"/>
      <c r="AE20" s="669"/>
      <c r="AF20" s="614">
        <f>IF('（東京都送付用）①'!AF20="","",'（東京都送付用）①'!AF20)</f>
        <v>44</v>
      </c>
      <c r="AG20" s="614"/>
      <c r="AH20" s="663"/>
      <c r="AI20" s="670" t="s">
        <v>4</v>
      </c>
      <c r="AJ20" s="671"/>
      <c r="AK20" s="670" t="s">
        <v>3</v>
      </c>
      <c r="AL20" s="671"/>
      <c r="AM20" s="670" t="s">
        <v>2</v>
      </c>
      <c r="AN20" s="672"/>
      <c r="AO20" s="13"/>
    </row>
    <row r="21" spans="2:41" ht="64.2" customHeight="1" thickBot="1">
      <c r="B21" s="15"/>
      <c r="C21" s="409"/>
      <c r="D21" s="469"/>
      <c r="E21" s="298"/>
      <c r="F21" s="638" t="str">
        <f>IF('（東京都送付用）①'!F21="","",'（東京都送付用）①'!F21)</f>
        <v>障害者施策推進部</v>
      </c>
      <c r="G21" s="639"/>
      <c r="H21" s="639"/>
      <c r="I21" s="639"/>
      <c r="J21" s="639"/>
      <c r="K21" s="639"/>
      <c r="L21" s="639"/>
      <c r="M21" s="639"/>
      <c r="N21" s="639"/>
      <c r="O21" s="639"/>
      <c r="P21" s="639"/>
      <c r="Q21" s="639"/>
      <c r="R21" s="639"/>
      <c r="S21" s="638" t="str">
        <f>IF('（東京都送付用）①'!S21="","",'（東京都送付用）①'!S21)</f>
        <v>精神保健医療課</v>
      </c>
      <c r="T21" s="639"/>
      <c r="U21" s="639"/>
      <c r="V21" s="639"/>
      <c r="W21" s="639"/>
      <c r="X21" s="639"/>
      <c r="Y21" s="639"/>
      <c r="Z21" s="639"/>
      <c r="AA21" s="639"/>
      <c r="AB21" s="639"/>
      <c r="AC21" s="639"/>
      <c r="AD21" s="639"/>
      <c r="AE21" s="640"/>
      <c r="AF21" s="530"/>
      <c r="AG21" s="530"/>
      <c r="AH21" s="664"/>
      <c r="AI21" s="673" t="str">
        <f>IF('（東京都送付用）①'!AI21="","",'（東京都送付用）①'!AI21)</f>
        <v>44</v>
      </c>
      <c r="AJ21" s="674"/>
      <c r="AK21" s="673" t="str">
        <f>IF('（東京都送付用）①'!AK21="","",'（東京都送付用）①'!AK21)</f>
        <v>05</v>
      </c>
      <c r="AL21" s="674"/>
      <c r="AM21" s="673" t="str">
        <f>IF('（東京都送付用）①'!AM21="","",'（東京都送付用）①'!AM21)</f>
        <v>22</v>
      </c>
      <c r="AN21" s="558"/>
      <c r="AO21" s="13"/>
    </row>
    <row r="22" spans="2:41" ht="37.799999999999997" customHeight="1" thickTop="1">
      <c r="B22" s="15"/>
      <c r="C22" s="409"/>
      <c r="D22" s="636" t="s">
        <v>17</v>
      </c>
      <c r="E22" s="648"/>
      <c r="F22" s="678" t="s">
        <v>183</v>
      </c>
      <c r="G22" s="679"/>
      <c r="H22" s="524" t="str">
        <f>IF('（東京都送付用）①'!H22="","",'（東京都送付用）①'!H22)</f>
        <v>555</v>
      </c>
      <c r="I22" s="524"/>
      <c r="J22" s="524"/>
      <c r="K22" s="20" t="s">
        <v>172</v>
      </c>
      <c r="L22" s="524" t="str">
        <f>IF('（東京都送付用）①'!L22="","",'（東京都送付用）①'!L22)</f>
        <v>8888</v>
      </c>
      <c r="M22" s="524"/>
      <c r="N22" s="524"/>
      <c r="O22" s="524"/>
      <c r="P22" s="390"/>
      <c r="Q22" s="390"/>
      <c r="R22" s="390"/>
      <c r="S22" s="390"/>
      <c r="T22" s="390"/>
      <c r="U22" s="390"/>
      <c r="V22" s="390"/>
      <c r="W22" s="390"/>
      <c r="X22" s="390"/>
      <c r="Y22" s="679" t="s">
        <v>18</v>
      </c>
      <c r="Z22" s="679"/>
      <c r="AA22" s="679"/>
      <c r="AB22" s="530" t="str">
        <f>IF('（東京都送付用）①'!AB22="","",'（東京都送付用）①'!AB22)</f>
        <v>333</v>
      </c>
      <c r="AC22" s="530"/>
      <c r="AD22" s="530"/>
      <c r="AE22" s="8" t="s">
        <v>21</v>
      </c>
      <c r="AF22" s="614" t="str">
        <f>IF('（東京都送付用）①'!AF22="","",'（東京都送付用）①'!AF22)</f>
        <v>4444</v>
      </c>
      <c r="AG22" s="614"/>
      <c r="AH22" s="530"/>
      <c r="AI22" s="530"/>
      <c r="AJ22" s="8" t="s">
        <v>22</v>
      </c>
      <c r="AK22" s="530" t="str">
        <f>IF('（東京都送付用）①'!AK22="","",'（東京都送付用）①'!AK22)</f>
        <v>5555</v>
      </c>
      <c r="AL22" s="530"/>
      <c r="AM22" s="530"/>
      <c r="AN22" s="531"/>
      <c r="AO22" s="13"/>
    </row>
    <row r="23" spans="2:41" ht="62.4" customHeight="1" thickBot="1">
      <c r="B23" s="15"/>
      <c r="C23" s="409"/>
      <c r="D23" s="636"/>
      <c r="E23" s="648"/>
      <c r="F23" s="638" t="str">
        <f>IF('（東京都送付用）①'!F23="","",'（東京都送付用）①'!F23)</f>
        <v>東京都新宿区西新宿二丁目８番１号</v>
      </c>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593"/>
      <c r="AI23" s="593"/>
      <c r="AJ23" s="593"/>
      <c r="AK23" s="593"/>
      <c r="AL23" s="593"/>
      <c r="AM23" s="593"/>
      <c r="AN23" s="594"/>
      <c r="AO23" s="13"/>
    </row>
    <row r="24" spans="2:41" ht="31.2" customHeight="1" thickTop="1">
      <c r="B24" s="15"/>
      <c r="C24" s="409" t="s">
        <v>19</v>
      </c>
      <c r="D24" s="690" t="s">
        <v>15</v>
      </c>
      <c r="E24" s="690"/>
      <c r="F24" s="32" t="s">
        <v>167</v>
      </c>
      <c r="G24" s="158" t="str">
        <f>IF('（東京都送付用）①'!G24="","",'（東京都送付用）①'!G24)</f>
        <v>ケ</v>
      </c>
      <c r="H24" s="158" t="str">
        <f>IF('（東京都送付用）①'!H24="","",'（東京都送付用）①'!H24)</f>
        <v>ケ</v>
      </c>
      <c r="I24" s="158" t="str">
        <f>IF('（東京都送付用）①'!I24="","",'（東京都送付用）①'!I24)</f>
        <v>ケ</v>
      </c>
      <c r="J24" s="158" t="str">
        <f>IF('（東京都送付用）①'!J24="","",'（東京都送付用）①'!J24)</f>
        <v>ケ</v>
      </c>
      <c r="K24" s="158" t="str">
        <f>IF('（東京都送付用）①'!K24="","",'（東京都送付用）①'!K24)</f>
        <v>ケ</v>
      </c>
      <c r="L24" s="158" t="str">
        <f>IF('（東京都送付用）①'!L24="","",'（東京都送付用）①'!L24)</f>
        <v>ケ</v>
      </c>
      <c r="M24" s="158" t="str">
        <f>IF('（東京都送付用）①'!M24="","",'（東京都送付用）①'!M24)</f>
        <v>ケ</v>
      </c>
      <c r="N24" s="158" t="str">
        <f>IF('（東京都送付用）①'!N24="","",'（東京都送付用）①'!N24)</f>
        <v>ケ</v>
      </c>
      <c r="O24" s="158" t="str">
        <f>IF('（東京都送付用）①'!O24="","",'（東京都送付用）①'!O24)</f>
        <v>ケ</v>
      </c>
      <c r="P24" s="158" t="str">
        <f>IF('（東京都送付用）①'!P24="","",'（東京都送付用）①'!P24)</f>
        <v>ケ</v>
      </c>
      <c r="Q24" s="158" t="str">
        <f>IF('（東京都送付用）①'!Q24="","",'（東京都送付用）①'!Q24)</f>
        <v>ケ</v>
      </c>
      <c r="R24" s="158" t="str">
        <f>IF('（東京都送付用）①'!R24="","",'（東京都送付用）①'!R24)</f>
        <v>ケ</v>
      </c>
      <c r="S24" s="29" t="s">
        <v>167</v>
      </c>
      <c r="T24" s="158" t="str">
        <f>IF('（東京都送付用）①'!T24="","",'（東京都送付用）①'!T24)</f>
        <v>サ</v>
      </c>
      <c r="U24" s="158" t="str">
        <f>IF('（東京都送付用）①'!U24="","",'（東京都送付用）①'!U24)</f>
        <v>サ</v>
      </c>
      <c r="V24" s="158" t="str">
        <f>IF('（東京都送付用）①'!V24="","",'（東京都送付用）①'!V24)</f>
        <v>サ</v>
      </c>
      <c r="W24" s="158" t="str">
        <f>IF('（東京都送付用）①'!W24="","",'（東京都送付用）①'!W24)</f>
        <v>サ</v>
      </c>
      <c r="X24" s="158" t="str">
        <f>IF('（東京都送付用）①'!X24="","",'（東京都送付用）①'!X24)</f>
        <v>サ</v>
      </c>
      <c r="Y24" s="158" t="str">
        <f>IF('（東京都送付用）①'!Y24="","",'（東京都送付用）①'!Y24)</f>
        <v>サ</v>
      </c>
      <c r="Z24" s="158" t="str">
        <f>IF('（東京都送付用）①'!Z24="","",'（東京都送付用）①'!Z24)</f>
        <v>サ</v>
      </c>
      <c r="AA24" s="158" t="str">
        <f>IF('（東京都送付用）①'!AA24="","",'（東京都送付用）①'!AA24)</f>
        <v>サ</v>
      </c>
      <c r="AB24" s="158" t="str">
        <f>IF('（東京都送付用）①'!AB24="","",'（東京都送付用）①'!AB24)</f>
        <v>サ</v>
      </c>
      <c r="AC24" s="158" t="str">
        <f>IF('（東京都送付用）①'!AC24="","",'（東京都送付用）①'!AC24)</f>
        <v>サ</v>
      </c>
      <c r="AD24" s="158" t="str">
        <f>IF('（東京都送付用）①'!AD24="","",'（東京都送付用）①'!AD24)</f>
        <v>サ</v>
      </c>
      <c r="AE24" s="158" t="str">
        <f>IF('（東京都送付用）①'!AE24="","",'（東京都送付用）①'!AE24)</f>
        <v>サ</v>
      </c>
      <c r="AF24" s="683" t="s">
        <v>173</v>
      </c>
      <c r="AG24" s="684"/>
      <c r="AH24" s="685" t="s">
        <v>14</v>
      </c>
      <c r="AI24" s="665" t="str">
        <f>IF('（東京都送付用）①'!AI24="","",'（東京都送付用）①'!AI24)</f>
        <v>昭和</v>
      </c>
      <c r="AJ24" s="665"/>
      <c r="AK24" s="665"/>
      <c r="AL24" s="665"/>
      <c r="AM24" s="665"/>
      <c r="AN24" s="666"/>
      <c r="AO24" s="13"/>
    </row>
    <row r="25" spans="2:41" ht="24" customHeight="1">
      <c r="B25" s="15"/>
      <c r="C25" s="409"/>
      <c r="D25" s="601" t="s">
        <v>16</v>
      </c>
      <c r="E25" s="632"/>
      <c r="F25" s="667" t="s">
        <v>169</v>
      </c>
      <c r="G25" s="668"/>
      <c r="H25" s="668"/>
      <c r="I25" s="668"/>
      <c r="J25" s="668"/>
      <c r="K25" s="668"/>
      <c r="L25" s="668"/>
      <c r="M25" s="668"/>
      <c r="N25" s="668"/>
      <c r="O25" s="668"/>
      <c r="P25" s="668"/>
      <c r="Q25" s="668"/>
      <c r="R25" s="668"/>
      <c r="S25" s="667" t="s">
        <v>170</v>
      </c>
      <c r="T25" s="668"/>
      <c r="U25" s="668"/>
      <c r="V25" s="668"/>
      <c r="W25" s="668"/>
      <c r="X25" s="668"/>
      <c r="Y25" s="668"/>
      <c r="Z25" s="668"/>
      <c r="AA25" s="668"/>
      <c r="AB25" s="668"/>
      <c r="AC25" s="668"/>
      <c r="AD25" s="668"/>
      <c r="AE25" s="669"/>
      <c r="AF25" s="688" t="str">
        <f>IF('（東京都送付用）①'!AF25="","",'（東京都送付用）①'!AF25)</f>
        <v/>
      </c>
      <c r="AG25" s="688"/>
      <c r="AH25" s="686"/>
      <c r="AI25" s="670" t="s">
        <v>4</v>
      </c>
      <c r="AJ25" s="699"/>
      <c r="AK25" s="670" t="s">
        <v>3</v>
      </c>
      <c r="AL25" s="699"/>
      <c r="AM25" s="670" t="s">
        <v>2</v>
      </c>
      <c r="AN25" s="672"/>
      <c r="AO25" s="13"/>
    </row>
    <row r="26" spans="2:41" ht="52.8" customHeight="1" thickBot="1">
      <c r="B26" s="15"/>
      <c r="C26" s="409"/>
      <c r="D26" s="469"/>
      <c r="E26" s="470"/>
      <c r="F26" s="638" t="str">
        <f>IF('（東京都送付用）①'!F26="","",'（東京都送付用）①'!F26)</f>
        <v>精神保健医療課</v>
      </c>
      <c r="G26" s="639"/>
      <c r="H26" s="639"/>
      <c r="I26" s="639"/>
      <c r="J26" s="639"/>
      <c r="K26" s="639"/>
      <c r="L26" s="639"/>
      <c r="M26" s="639"/>
      <c r="N26" s="639"/>
      <c r="O26" s="639"/>
      <c r="P26" s="639"/>
      <c r="Q26" s="639"/>
      <c r="R26" s="639"/>
      <c r="S26" s="638" t="str">
        <f>IF('（東京都送付用）①'!S26="","",'（東京都送付用）①'!S26)</f>
        <v>精神保健医療課</v>
      </c>
      <c r="T26" s="639"/>
      <c r="U26" s="639"/>
      <c r="V26" s="639"/>
      <c r="W26" s="639"/>
      <c r="X26" s="639"/>
      <c r="Y26" s="639"/>
      <c r="Z26" s="639"/>
      <c r="AA26" s="639"/>
      <c r="AB26" s="639"/>
      <c r="AC26" s="639"/>
      <c r="AD26" s="639"/>
      <c r="AE26" s="640"/>
      <c r="AF26" s="689"/>
      <c r="AG26" s="689"/>
      <c r="AH26" s="687"/>
      <c r="AI26" s="680" t="str">
        <f>IF('（東京都送付用）①'!AI26="","",'（東京都送付用）①'!AI26)</f>
        <v>55</v>
      </c>
      <c r="AJ26" s="681"/>
      <c r="AK26" s="680" t="str">
        <f>IF('（東京都送付用）①'!AK26="","",'（東京都送付用）①'!AK26)</f>
        <v>11</v>
      </c>
      <c r="AL26" s="681"/>
      <c r="AM26" s="680" t="str">
        <f>IF('（東京都送付用）①'!AM26="","",'（東京都送付用）①'!AM26)</f>
        <v>21</v>
      </c>
      <c r="AN26" s="682"/>
      <c r="AO26" s="13"/>
    </row>
    <row r="27" spans="2:41" ht="30.6" customHeight="1" thickTop="1">
      <c r="B27" s="15"/>
      <c r="C27" s="409"/>
      <c r="D27" s="636" t="s">
        <v>17</v>
      </c>
      <c r="E27" s="636"/>
      <c r="F27" s="678" t="s">
        <v>183</v>
      </c>
      <c r="G27" s="679"/>
      <c r="H27" s="524" t="str">
        <f>IF('（東京都送付用）①'!H27="","",'（東京都送付用）①'!H27)</f>
        <v>222</v>
      </c>
      <c r="I27" s="524"/>
      <c r="J27" s="524"/>
      <c r="K27" s="20" t="s">
        <v>172</v>
      </c>
      <c r="L27" s="524" t="str">
        <f>IF('（東京都送付用）①'!L27="","",'（東京都送付用）①'!L27)</f>
        <v>4444</v>
      </c>
      <c r="M27" s="524"/>
      <c r="N27" s="524"/>
      <c r="O27" s="524"/>
      <c r="P27" s="390"/>
      <c r="Q27" s="390"/>
      <c r="R27" s="390"/>
      <c r="S27" s="390"/>
      <c r="T27" s="390"/>
      <c r="U27" s="390"/>
      <c r="V27" s="390"/>
      <c r="W27" s="390"/>
      <c r="X27" s="390"/>
      <c r="Y27" s="679" t="s">
        <v>18</v>
      </c>
      <c r="Z27" s="679"/>
      <c r="AA27" s="679"/>
      <c r="AB27" s="530" t="str">
        <f>IF('（東京都送付用）①'!AB27="","",'（東京都送付用）①'!AB27)</f>
        <v>333</v>
      </c>
      <c r="AC27" s="530"/>
      <c r="AD27" s="530"/>
      <c r="AE27" s="8" t="s">
        <v>21</v>
      </c>
      <c r="AF27" s="614" t="str">
        <f>IF('（東京都送付用）①'!AF27="","",'（東京都送付用）①'!AF27)</f>
        <v>4444</v>
      </c>
      <c r="AG27" s="614"/>
      <c r="AH27" s="530"/>
      <c r="AI27" s="530"/>
      <c r="AJ27" s="8" t="s">
        <v>22</v>
      </c>
      <c r="AK27" s="530" t="str">
        <f>IF('（東京都送付用）①'!AK27="","",'（東京都送付用）①'!AK27)</f>
        <v>5555</v>
      </c>
      <c r="AL27" s="530"/>
      <c r="AM27" s="530"/>
      <c r="AN27" s="531"/>
      <c r="AO27" s="13"/>
    </row>
    <row r="28" spans="2:41" ht="22.2" customHeight="1">
      <c r="B28" s="15"/>
      <c r="C28" s="409"/>
      <c r="D28" s="636"/>
      <c r="E28" s="636"/>
      <c r="F28" s="184" t="str">
        <f>'（東京都送付用）①'!F28</f>
        <v>■</v>
      </c>
      <c r="G28" s="701" t="s">
        <v>243</v>
      </c>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1"/>
      <c r="AM28" s="701"/>
      <c r="AN28" s="702"/>
      <c r="AO28" s="13"/>
    </row>
    <row r="29" spans="2:41" ht="61.2" customHeight="1">
      <c r="B29" s="15"/>
      <c r="C29" s="409"/>
      <c r="D29" s="649"/>
      <c r="E29" s="649"/>
      <c r="F29" s="638" t="str">
        <f>IF('（東京都送付用）①'!F29="","",'（東京都送付用）①'!F29)</f>
        <v>東京都新宿区西新宿二丁目８番１号</v>
      </c>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57"/>
      <c r="AO29" s="13"/>
    </row>
    <row r="30" spans="2:41" ht="31.8" customHeight="1">
      <c r="B30" s="15"/>
      <c r="C30" s="355" t="s">
        <v>27</v>
      </c>
      <c r="D30" s="601" t="s">
        <v>20</v>
      </c>
      <c r="E30" s="393"/>
      <c r="F30" s="195" t="str">
        <f>'（東京都送付用）①'!F30</f>
        <v>■</v>
      </c>
      <c r="G30" s="476" t="s">
        <v>240</v>
      </c>
      <c r="H30" s="476"/>
      <c r="I30" s="476"/>
      <c r="J30" s="476"/>
      <c r="K30" s="476"/>
      <c r="L30" s="476"/>
      <c r="M30" s="196"/>
      <c r="N30" s="197" t="str">
        <f>'（東京都送付用）①'!N30</f>
        <v>■</v>
      </c>
      <c r="O30" s="476" t="s">
        <v>255</v>
      </c>
      <c r="P30" s="476"/>
      <c r="Q30" s="476"/>
      <c r="R30" s="452" t="str">
        <f>IF('（東京都送付用）①'!S30="","",'（東京都送付用）①'!S30)</f>
        <v>家族</v>
      </c>
      <c r="S30" s="452"/>
      <c r="T30" s="452"/>
      <c r="U30" s="452"/>
      <c r="V30" s="452"/>
      <c r="W30" s="116" t="s">
        <v>174</v>
      </c>
      <c r="X30" s="197" t="str">
        <f>'（東京都送付用）①'!Z30</f>
        <v>■</v>
      </c>
      <c r="Y30" s="476" t="s">
        <v>175</v>
      </c>
      <c r="Z30" s="476"/>
      <c r="AA30" s="476"/>
      <c r="AB30" s="452" t="str">
        <f>IF('（東京都送付用）①'!AD30="","",'（東京都送付用）①'!AD30)</f>
        <v>本人</v>
      </c>
      <c r="AC30" s="452"/>
      <c r="AD30" s="452"/>
      <c r="AE30" s="452"/>
      <c r="AF30" s="452"/>
      <c r="AG30" s="126" t="s">
        <v>174</v>
      </c>
      <c r="AH30" s="198"/>
      <c r="AI30" s="198"/>
      <c r="AJ30" s="198"/>
      <c r="AK30" s="198"/>
      <c r="AL30" s="198"/>
      <c r="AM30" s="198"/>
      <c r="AN30" s="220"/>
      <c r="AO30" s="13"/>
    </row>
    <row r="31" spans="2:41" ht="37.799999999999997" customHeight="1">
      <c r="B31" s="15"/>
      <c r="C31" s="355"/>
      <c r="D31" s="523"/>
      <c r="E31" s="388"/>
      <c r="F31" s="194" t="str">
        <f>'（東京都送付用）①'!F31</f>
        <v>■</v>
      </c>
      <c r="G31" s="210" t="s">
        <v>176</v>
      </c>
      <c r="H31" s="201"/>
      <c r="I31" s="453" t="str">
        <f>IF('（東京都送付用）①'!I31="","",'（東京都送付用）①'!I31)</f>
        <v>家族</v>
      </c>
      <c r="J31" s="453"/>
      <c r="K31" s="453"/>
      <c r="L31" s="453"/>
      <c r="M31" s="201" t="s">
        <v>174</v>
      </c>
      <c r="N31" s="221" t="str">
        <f>'（東京都送付用）①'!O31</f>
        <v>■</v>
      </c>
      <c r="O31" s="700" t="s">
        <v>177</v>
      </c>
      <c r="P31" s="700"/>
      <c r="Q31" s="700"/>
      <c r="R31" s="453" t="str">
        <f>IF('（東京都送付用）①'!S31="","",'（東京都送付用）①'!S31)</f>
        <v>本人</v>
      </c>
      <c r="S31" s="453"/>
      <c r="T31" s="453"/>
      <c r="U31" s="453"/>
      <c r="V31" s="201" t="s">
        <v>174</v>
      </c>
      <c r="W31" s="221" t="str">
        <f>'（東京都送付用）①'!Y31</f>
        <v>■</v>
      </c>
      <c r="X31" s="700" t="s">
        <v>23</v>
      </c>
      <c r="Y31" s="700"/>
      <c r="Z31" s="700"/>
      <c r="AA31" s="222" t="s">
        <v>178</v>
      </c>
      <c r="AB31" s="222"/>
      <c r="AC31" s="201"/>
      <c r="AD31" s="221" t="str">
        <f>'（東京都送付用）①'!AD31</f>
        <v>■</v>
      </c>
      <c r="AE31" s="700" t="s">
        <v>179</v>
      </c>
      <c r="AF31" s="700"/>
      <c r="AG31" s="700"/>
      <c r="AH31" s="700"/>
      <c r="AI31" s="700" t="str">
        <f>IF('（東京都送付用）①'!AI31="","",'（東京都送付用）①'!AI31)</f>
        <v/>
      </c>
      <c r="AJ31" s="700"/>
      <c r="AK31" s="700"/>
      <c r="AL31" s="700"/>
      <c r="AM31" s="700"/>
      <c r="AN31" s="223" t="s">
        <v>22</v>
      </c>
      <c r="AO31" s="13"/>
    </row>
    <row r="32" spans="2:41" ht="37.799999999999997" customHeight="1">
      <c r="B32" s="15"/>
      <c r="C32" s="355"/>
      <c r="D32" s="469"/>
      <c r="E32" s="298"/>
      <c r="F32" s="199" t="str">
        <f>'（東京都送付用）①'!F32</f>
        <v>■</v>
      </c>
      <c r="G32" s="359" t="s">
        <v>165</v>
      </c>
      <c r="H32" s="359"/>
      <c r="I32" s="359"/>
      <c r="J32" s="359" t="str">
        <f>IF('（東京都送付用）①'!J32="","",'（東京都送付用）①'!J32)</f>
        <v>福祉局/障害者施策推進部/精神保健医療課/生活支援担当</v>
      </c>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224" t="s">
        <v>22</v>
      </c>
      <c r="AO32" s="13"/>
    </row>
    <row r="33" spans="2:41" ht="54.6" customHeight="1">
      <c r="B33" s="15"/>
      <c r="C33" s="355"/>
      <c r="D33" s="691" t="s">
        <v>252</v>
      </c>
      <c r="E33" s="692"/>
      <c r="F33" s="692"/>
      <c r="G33" s="415"/>
      <c r="H33" s="693" t="str">
        <f>IF('（東京都送付用）①'!H33="","",'（東京都送付用）①'!H33)</f>
        <v>９９９９９９９</v>
      </c>
      <c r="I33" s="693"/>
      <c r="J33" s="693"/>
      <c r="K33" s="693"/>
      <c r="L33" s="693"/>
      <c r="M33" s="693"/>
      <c r="N33" s="693"/>
      <c r="O33" s="693"/>
      <c r="P33" s="694"/>
      <c r="Q33" s="338" t="s">
        <v>239</v>
      </c>
      <c r="R33" s="339"/>
      <c r="S33" s="339"/>
      <c r="T33" s="339"/>
      <c r="U33" s="340"/>
      <c r="V33" s="695" t="str">
        <f>IF('（東京都送付用）①'!V33="","",'（東京都送付用）①'!V33)</f>
        <v>８８８８８８</v>
      </c>
      <c r="W33" s="693"/>
      <c r="X33" s="693"/>
      <c r="Y33" s="693"/>
      <c r="Z33" s="693"/>
      <c r="AA33" s="693"/>
      <c r="AB33" s="694"/>
      <c r="AC33" s="696" t="s">
        <v>250</v>
      </c>
      <c r="AD33" s="697"/>
      <c r="AE33" s="697"/>
      <c r="AF33" s="698"/>
      <c r="AG33" s="202">
        <f>IF('（東京都送付用）①'!AG33="","",'（東京都送付用）①'!AG33)</f>
        <v>6</v>
      </c>
      <c r="AH33" s="157">
        <f>IF('（東京都送付用）①'!AH33="","",'（東京都送付用）①'!AH33)</f>
        <v>6</v>
      </c>
      <c r="AI33" s="157">
        <f>IF('（東京都送付用）①'!AI33="","",'（東京都送付用）①'!AI33)</f>
        <v>6</v>
      </c>
      <c r="AJ33" s="157">
        <f>IF('（東京都送付用）①'!AJ33="","",'（東京都送付用）①'!AJ33)</f>
        <v>6</v>
      </c>
      <c r="AK33" s="157">
        <f>IF('（東京都送付用）①'!AK33="","",'（東京都送付用）①'!AK33)</f>
        <v>6</v>
      </c>
      <c r="AL33" s="157">
        <f>IF('（東京都送付用）①'!AL33="","",'（東京都送付用）①'!AL33)</f>
        <v>6</v>
      </c>
      <c r="AM33" s="157">
        <f>IF('（東京都送付用）①'!AM33="","",'（東京都送付用）①'!AM33)</f>
        <v>6</v>
      </c>
      <c r="AN33" s="176">
        <f>IF('（東京都送付用）①'!AN33="","",'（東京都送付用）①'!AN33)</f>
        <v>6</v>
      </c>
      <c r="AO33" s="13"/>
    </row>
    <row r="34" spans="2:41" ht="18.600000000000001" customHeight="1">
      <c r="B34" s="15"/>
      <c r="C34" s="355"/>
      <c r="D34" s="330" t="s">
        <v>24</v>
      </c>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2"/>
      <c r="AC34" s="336" t="s">
        <v>26</v>
      </c>
      <c r="AD34" s="336"/>
      <c r="AE34" s="336"/>
      <c r="AF34" s="336"/>
      <c r="AG34" s="336"/>
      <c r="AH34" s="336"/>
      <c r="AI34" s="703" t="str">
        <f>IF('（東京都送付用）①'!AI34="","",'（東京都送付用）①'!AI34)</f>
        <v>非該当</v>
      </c>
      <c r="AJ34" s="703"/>
      <c r="AK34" s="703"/>
      <c r="AL34" s="703"/>
      <c r="AM34" s="703"/>
      <c r="AN34" s="704"/>
      <c r="AO34" s="13"/>
    </row>
    <row r="35" spans="2:41" ht="46.2" customHeight="1" thickBot="1">
      <c r="B35" s="15"/>
      <c r="C35" s="356"/>
      <c r="D35" s="707" t="s">
        <v>25</v>
      </c>
      <c r="E35" s="708"/>
      <c r="F35" s="709"/>
      <c r="G35" s="709"/>
      <c r="H35" s="709"/>
      <c r="I35" s="710"/>
      <c r="J35" s="711" t="str">
        <f>IF('（東京都送付用）①'!J35="","",'（東京都送付用）①'!J35)</f>
        <v>中間Ⅰ</v>
      </c>
      <c r="K35" s="712"/>
      <c r="L35" s="712"/>
      <c r="M35" s="712"/>
      <c r="N35" s="712"/>
      <c r="O35" s="712"/>
      <c r="P35" s="712"/>
      <c r="Q35" s="712"/>
      <c r="R35" s="712"/>
      <c r="S35" s="712"/>
      <c r="T35" s="712"/>
      <c r="U35" s="712"/>
      <c r="V35" s="712"/>
      <c r="W35" s="712"/>
      <c r="X35" s="712"/>
      <c r="Y35" s="712"/>
      <c r="Z35" s="712"/>
      <c r="AA35" s="712"/>
      <c r="AB35" s="713"/>
      <c r="AC35" s="337"/>
      <c r="AD35" s="337"/>
      <c r="AE35" s="337"/>
      <c r="AF35" s="337"/>
      <c r="AG35" s="337"/>
      <c r="AH35" s="337"/>
      <c r="AI35" s="705"/>
      <c r="AJ35" s="705"/>
      <c r="AK35" s="705"/>
      <c r="AL35" s="705"/>
      <c r="AM35" s="705"/>
      <c r="AN35" s="706"/>
      <c r="AO35" s="13"/>
    </row>
    <row r="36" spans="2:41" ht="34.200000000000003" customHeight="1">
      <c r="B36" s="15"/>
      <c r="C36" s="315" t="s">
        <v>181</v>
      </c>
      <c r="D36" s="292" t="s">
        <v>29</v>
      </c>
      <c r="E36" s="293"/>
      <c r="F36" s="347" t="s">
        <v>180</v>
      </c>
      <c r="G36" s="348"/>
      <c r="H36" s="348"/>
      <c r="I36" s="714" t="str">
        <f>IF('（東京都送付用）①'!I36="","",'（東京都送付用）①'!I36)</f>
        <v>444</v>
      </c>
      <c r="J36" s="714"/>
      <c r="K36" s="714"/>
      <c r="L36" s="61" t="s">
        <v>172</v>
      </c>
      <c r="M36" s="714" t="str">
        <f>IF('（東京都送付用）①'!M36="","",'（東京都送付用）①'!M36)</f>
        <v>5555</v>
      </c>
      <c r="N36" s="714"/>
      <c r="O36" s="714"/>
      <c r="P36" s="714"/>
      <c r="Q36" s="688"/>
      <c r="R36" s="688"/>
      <c r="S36" s="688"/>
      <c r="T36" s="688"/>
      <c r="U36" s="688"/>
      <c r="V36" s="688"/>
      <c r="W36" s="688"/>
      <c r="X36" s="688"/>
      <c r="Y36" s="688"/>
      <c r="Z36" s="688"/>
      <c r="AA36" s="688"/>
      <c r="AB36" s="688"/>
      <c r="AC36" s="721"/>
      <c r="AD36" s="725" t="s">
        <v>28</v>
      </c>
      <c r="AE36" s="726"/>
      <c r="AF36" s="726"/>
      <c r="AG36" s="727"/>
      <c r="AH36" s="715">
        <f>IF('（東京都送付用）①'!AH36="","",'（東京都送付用）①'!AH36)</f>
        <v>3</v>
      </c>
      <c r="AI36" s="715">
        <f>IF('（東京都送付用）①'!AI36="","",'（東京都送付用）①'!AI36)</f>
        <v>3</v>
      </c>
      <c r="AJ36" s="715">
        <f>IF('（東京都送付用）①'!AJ36="","",'（東京都送付用）①'!AJ36)</f>
        <v>3</v>
      </c>
      <c r="AK36" s="715">
        <f>IF('（東京都送付用）①'!AK36="","",'（東京都送付用）①'!AK36)</f>
        <v>3</v>
      </c>
      <c r="AL36" s="715">
        <f>IF('（東京都送付用）①'!AL36="","",'（東京都送付用）①'!AL36)</f>
        <v>3</v>
      </c>
      <c r="AM36" s="715">
        <f>IF('（東京都送付用）①'!AM36="","",'（東京都送付用）①'!AM36)</f>
        <v>3</v>
      </c>
      <c r="AN36" s="717">
        <f>IF('（東京都送付用）①'!AN36="","",'（東京都送付用）①'!AN36)</f>
        <v>3</v>
      </c>
      <c r="AO36" s="13"/>
    </row>
    <row r="37" spans="2:41" ht="51" customHeight="1" thickBot="1">
      <c r="B37" s="15"/>
      <c r="C37" s="316"/>
      <c r="D37" s="294"/>
      <c r="E37" s="295"/>
      <c r="F37" s="722" t="str">
        <f>IF('（東京都送付用）①'!F37="","",'（東京都送付用）①'!F37)</f>
        <v>東京都新宿区西新宿二丁目８番１号</v>
      </c>
      <c r="G37" s="723"/>
      <c r="H37" s="723"/>
      <c r="I37" s="723"/>
      <c r="J37" s="723"/>
      <c r="K37" s="723"/>
      <c r="L37" s="723"/>
      <c r="M37" s="723"/>
      <c r="N37" s="723"/>
      <c r="O37" s="723"/>
      <c r="P37" s="723"/>
      <c r="Q37" s="723"/>
      <c r="R37" s="723"/>
      <c r="S37" s="723"/>
      <c r="T37" s="723"/>
      <c r="U37" s="723"/>
      <c r="V37" s="723"/>
      <c r="W37" s="723"/>
      <c r="X37" s="723"/>
      <c r="Y37" s="723"/>
      <c r="Z37" s="723"/>
      <c r="AA37" s="723"/>
      <c r="AB37" s="723"/>
      <c r="AC37" s="724"/>
      <c r="AD37" s="728"/>
      <c r="AE37" s="729"/>
      <c r="AF37" s="729"/>
      <c r="AG37" s="730"/>
      <c r="AH37" s="716"/>
      <c r="AI37" s="716"/>
      <c r="AJ37" s="716"/>
      <c r="AK37" s="716"/>
      <c r="AL37" s="716"/>
      <c r="AM37" s="716"/>
      <c r="AN37" s="718"/>
      <c r="AO37" s="13"/>
    </row>
    <row r="38" spans="2:41" ht="52.2" customHeight="1" thickBot="1">
      <c r="B38" s="15"/>
      <c r="C38" s="316"/>
      <c r="D38" s="296"/>
      <c r="E38" s="297"/>
      <c r="F38" s="469" t="s">
        <v>30</v>
      </c>
      <c r="G38" s="298"/>
      <c r="H38" s="719" t="str">
        <f>IF('（東京都送付用）①'!H38="","",'（東京都送付用）①'!H38)</f>
        <v>東京都 福祉局 障害者施策推進部 精神保健医療課</v>
      </c>
      <c r="I38" s="719"/>
      <c r="J38" s="719"/>
      <c r="K38" s="719"/>
      <c r="L38" s="719"/>
      <c r="M38" s="719"/>
      <c r="N38" s="719"/>
      <c r="O38" s="719"/>
      <c r="P38" s="719"/>
      <c r="Q38" s="719"/>
      <c r="R38" s="719"/>
      <c r="S38" s="719"/>
      <c r="T38" s="719"/>
      <c r="U38" s="719"/>
      <c r="V38" s="719"/>
      <c r="W38" s="719"/>
      <c r="X38" s="719"/>
      <c r="Y38" s="719"/>
      <c r="Z38" s="298" t="s">
        <v>18</v>
      </c>
      <c r="AA38" s="298"/>
      <c r="AB38" s="720" t="str">
        <f>IF('（東京都送付用）①'!AB38="","",'（東京都送付用）①'!AB38)</f>
        <v>444</v>
      </c>
      <c r="AC38" s="720"/>
      <c r="AD38" s="530"/>
      <c r="AE38" s="62" t="s">
        <v>21</v>
      </c>
      <c r="AF38" s="530" t="str">
        <f>IF('（東京都送付用）①'!AF38="","",'（東京都送付用）①'!AF38)</f>
        <v>3333</v>
      </c>
      <c r="AG38" s="530"/>
      <c r="AH38" s="530"/>
      <c r="AI38" s="530"/>
      <c r="AJ38" s="216" t="s">
        <v>22</v>
      </c>
      <c r="AK38" s="530" t="str">
        <f>IF('（東京都送付用）①'!AK38="","",'（東京都送付用）①'!AK38)</f>
        <v>2222</v>
      </c>
      <c r="AL38" s="530"/>
      <c r="AM38" s="530"/>
      <c r="AN38" s="531"/>
      <c r="AO38" s="13"/>
    </row>
    <row r="39" spans="2:41" ht="29.4" customHeight="1">
      <c r="B39" s="15"/>
      <c r="C39" s="316"/>
      <c r="D39" s="300" t="s">
        <v>31</v>
      </c>
      <c r="E39" s="301"/>
      <c r="F39" s="347" t="s">
        <v>180</v>
      </c>
      <c r="G39" s="348"/>
      <c r="H39" s="348"/>
      <c r="I39" s="714" t="str">
        <f>IF('（東京都送付用）①'!I39="","",'（東京都送付用）①'!I39)</f>
        <v>333</v>
      </c>
      <c r="J39" s="714"/>
      <c r="K39" s="714"/>
      <c r="L39" s="61" t="s">
        <v>172</v>
      </c>
      <c r="M39" s="714" t="str">
        <f>IF('（東京都送付用）①'!M39="","",'（東京都送付用）①'!M39)</f>
        <v>4444</v>
      </c>
      <c r="N39" s="714"/>
      <c r="O39" s="714"/>
      <c r="P39" s="714"/>
      <c r="Q39" s="688"/>
      <c r="R39" s="688"/>
      <c r="S39" s="688"/>
      <c r="T39" s="688"/>
      <c r="U39" s="688"/>
      <c r="V39" s="688"/>
      <c r="W39" s="688"/>
      <c r="X39" s="688"/>
      <c r="Y39" s="688"/>
      <c r="Z39" s="688"/>
      <c r="AA39" s="688"/>
      <c r="AB39" s="688"/>
      <c r="AC39" s="688"/>
      <c r="AD39" s="725" t="s">
        <v>142</v>
      </c>
      <c r="AE39" s="726"/>
      <c r="AF39" s="726"/>
      <c r="AG39" s="727"/>
      <c r="AH39" s="715">
        <f>IF('（東京都送付用）①'!AH39="","",'（東京都送付用）①'!AH39)</f>
        <v>4</v>
      </c>
      <c r="AI39" s="715">
        <f>IF('（東京都送付用）①'!AI39="","",'（東京都送付用）①'!AI39)</f>
        <v>4</v>
      </c>
      <c r="AJ39" s="715">
        <f>IF('（東京都送付用）①'!AJ39="","",'（東京都送付用）①'!AJ39)</f>
        <v>4</v>
      </c>
      <c r="AK39" s="715">
        <f>IF('（東京都送付用）①'!AK39="","",'（東京都送付用）①'!AK39)</f>
        <v>4</v>
      </c>
      <c r="AL39" s="715">
        <f>IF('（東京都送付用）①'!AL39="","",'（東京都送付用）①'!AL39)</f>
        <v>4</v>
      </c>
      <c r="AM39" s="715">
        <f>IF('（東京都送付用）①'!AM39="","",'（東京都送付用）①'!AM39)</f>
        <v>4</v>
      </c>
      <c r="AN39" s="717">
        <f>IF('（東京都送付用）①'!AN39="","",'（東京都送付用）①'!AN39)</f>
        <v>4</v>
      </c>
      <c r="AO39" s="13"/>
    </row>
    <row r="40" spans="2:41" ht="52.2" customHeight="1" thickBot="1">
      <c r="B40" s="15"/>
      <c r="C40" s="316"/>
      <c r="D40" s="302"/>
      <c r="E40" s="303"/>
      <c r="F40" s="722" t="str">
        <f>IF('（東京都送付用）①'!F40="","",'（東京都送付用）①'!F40)</f>
        <v>東京都新宿区西新宿二丁目８番１号</v>
      </c>
      <c r="G40" s="723"/>
      <c r="H40" s="723"/>
      <c r="I40" s="723"/>
      <c r="J40" s="723"/>
      <c r="K40" s="723"/>
      <c r="L40" s="723"/>
      <c r="M40" s="723"/>
      <c r="N40" s="723"/>
      <c r="O40" s="723"/>
      <c r="P40" s="723"/>
      <c r="Q40" s="723"/>
      <c r="R40" s="723"/>
      <c r="S40" s="723"/>
      <c r="T40" s="723"/>
      <c r="U40" s="723"/>
      <c r="V40" s="723"/>
      <c r="W40" s="723"/>
      <c r="X40" s="723"/>
      <c r="Y40" s="723"/>
      <c r="Z40" s="723"/>
      <c r="AA40" s="723"/>
      <c r="AB40" s="723"/>
      <c r="AC40" s="724"/>
      <c r="AD40" s="728"/>
      <c r="AE40" s="729"/>
      <c r="AF40" s="729"/>
      <c r="AG40" s="730"/>
      <c r="AH40" s="716"/>
      <c r="AI40" s="716"/>
      <c r="AJ40" s="716"/>
      <c r="AK40" s="716"/>
      <c r="AL40" s="716"/>
      <c r="AM40" s="716"/>
      <c r="AN40" s="718"/>
      <c r="AO40" s="13"/>
    </row>
    <row r="41" spans="2:41" ht="52.2" customHeight="1" thickBot="1">
      <c r="B41" s="15"/>
      <c r="C41" s="316"/>
      <c r="D41" s="308"/>
      <c r="E41" s="309"/>
      <c r="F41" s="469" t="s">
        <v>30</v>
      </c>
      <c r="G41" s="298"/>
      <c r="H41" s="719" t="str">
        <f>IF('（東京都送付用）①'!H41="","",'（東京都送付用）①'!H41)</f>
        <v>東京都 福祉局 障害者施策推進部 精神保健医療課</v>
      </c>
      <c r="I41" s="719"/>
      <c r="J41" s="719"/>
      <c r="K41" s="719"/>
      <c r="L41" s="719"/>
      <c r="M41" s="719"/>
      <c r="N41" s="719"/>
      <c r="O41" s="719"/>
      <c r="P41" s="719"/>
      <c r="Q41" s="719"/>
      <c r="R41" s="719"/>
      <c r="S41" s="719"/>
      <c r="T41" s="719"/>
      <c r="U41" s="719"/>
      <c r="V41" s="719"/>
      <c r="W41" s="719"/>
      <c r="X41" s="719"/>
      <c r="Y41" s="719"/>
      <c r="Z41" s="298" t="s">
        <v>18</v>
      </c>
      <c r="AA41" s="298"/>
      <c r="AB41" s="720" t="str">
        <f>IF('（東京都送付用）①'!AB41="","",'（東京都送付用）①'!AB41)</f>
        <v>777</v>
      </c>
      <c r="AC41" s="720"/>
      <c r="AD41" s="530"/>
      <c r="AE41" s="62" t="s">
        <v>21</v>
      </c>
      <c r="AF41" s="530" t="str">
        <f>IF('（東京都送付用）①'!AF41="","",'（東京都送付用）①'!AF41)</f>
        <v>888</v>
      </c>
      <c r="AG41" s="530"/>
      <c r="AH41" s="530"/>
      <c r="AI41" s="530"/>
      <c r="AJ41" s="216" t="s">
        <v>22</v>
      </c>
      <c r="AK41" s="530" t="str">
        <f>IF('（東京都送付用）①'!AK41="","",'（東京都送付用）①'!AK41)</f>
        <v>8888</v>
      </c>
      <c r="AL41" s="530"/>
      <c r="AM41" s="530"/>
      <c r="AN41" s="531"/>
      <c r="AO41" s="13"/>
    </row>
    <row r="42" spans="2:41" ht="35.4" customHeight="1">
      <c r="B42" s="15"/>
      <c r="C42" s="421" t="s">
        <v>182</v>
      </c>
      <c r="D42" s="300" t="s">
        <v>32</v>
      </c>
      <c r="E42" s="301"/>
      <c r="F42" s="347" t="s">
        <v>180</v>
      </c>
      <c r="G42" s="348"/>
      <c r="H42" s="348"/>
      <c r="I42" s="714" t="str">
        <f>IF('（東京都送付用）①'!I42="","",'（東京都送付用）①'!I42)</f>
        <v>555</v>
      </c>
      <c r="J42" s="714"/>
      <c r="K42" s="714"/>
      <c r="L42" s="61" t="s">
        <v>172</v>
      </c>
      <c r="M42" s="731" t="str">
        <f>IF('（東京都送付用）①'!M42="","",'（東京都送付用）①'!M42)</f>
        <v>6666</v>
      </c>
      <c r="N42" s="731"/>
      <c r="O42" s="731"/>
      <c r="P42" s="731"/>
      <c r="Q42" s="688"/>
      <c r="R42" s="688"/>
      <c r="S42" s="688"/>
      <c r="T42" s="688"/>
      <c r="U42" s="688"/>
      <c r="V42" s="688"/>
      <c r="W42" s="688"/>
      <c r="X42" s="688"/>
      <c r="Y42" s="688"/>
      <c r="Z42" s="688"/>
      <c r="AA42" s="688"/>
      <c r="AB42" s="688"/>
      <c r="AC42" s="721"/>
      <c r="AD42" s="725" t="s">
        <v>143</v>
      </c>
      <c r="AE42" s="726"/>
      <c r="AF42" s="726"/>
      <c r="AG42" s="727"/>
      <c r="AH42" s="715">
        <f>IF('（東京都送付用）①'!AH42="","",'（東京都送付用）①'!AH42)</f>
        <v>5</v>
      </c>
      <c r="AI42" s="715">
        <f>IF('（東京都送付用）①'!AI42="","",'（東京都送付用）①'!AI42)</f>
        <v>5</v>
      </c>
      <c r="AJ42" s="715">
        <f>IF('（東京都送付用）①'!AJ42="","",'（東京都送付用）①'!AJ42)</f>
        <v>5</v>
      </c>
      <c r="AK42" s="715">
        <f>IF('（東京都送付用）①'!AK42="","",'（東京都送付用）①'!AK42)</f>
        <v>5</v>
      </c>
      <c r="AL42" s="715">
        <f>IF('（東京都送付用）①'!AL42="","",'（東京都送付用）①'!AL42)</f>
        <v>5</v>
      </c>
      <c r="AM42" s="715">
        <f>IF('（東京都送付用）①'!AM42="","",'（東京都送付用）①'!AM42)</f>
        <v>5</v>
      </c>
      <c r="AN42" s="717">
        <f>IF('（東京都送付用）①'!AN42="","",'（東京都送付用）①'!AN42)</f>
        <v>5</v>
      </c>
      <c r="AO42" s="13"/>
    </row>
    <row r="43" spans="2:41" ht="52.2" customHeight="1" thickBot="1">
      <c r="B43" s="15"/>
      <c r="C43" s="421"/>
      <c r="D43" s="302"/>
      <c r="E43" s="303"/>
      <c r="F43" s="722" t="str">
        <f>IF('（東京都送付用）①'!F43="","",'（東京都送付用）①'!F43)</f>
        <v>東京都新宿区西新宿二丁目８番１号</v>
      </c>
      <c r="G43" s="723"/>
      <c r="H43" s="723"/>
      <c r="I43" s="723"/>
      <c r="J43" s="723"/>
      <c r="K43" s="723"/>
      <c r="L43" s="723"/>
      <c r="M43" s="723"/>
      <c r="N43" s="723"/>
      <c r="O43" s="723"/>
      <c r="P43" s="723"/>
      <c r="Q43" s="723"/>
      <c r="R43" s="723"/>
      <c r="S43" s="723"/>
      <c r="T43" s="723"/>
      <c r="U43" s="723"/>
      <c r="V43" s="723"/>
      <c r="W43" s="723"/>
      <c r="X43" s="723"/>
      <c r="Y43" s="723"/>
      <c r="Z43" s="723"/>
      <c r="AA43" s="723"/>
      <c r="AB43" s="723"/>
      <c r="AC43" s="724"/>
      <c r="AD43" s="728"/>
      <c r="AE43" s="729"/>
      <c r="AF43" s="729"/>
      <c r="AG43" s="730"/>
      <c r="AH43" s="716"/>
      <c r="AI43" s="716"/>
      <c r="AJ43" s="716"/>
      <c r="AK43" s="716"/>
      <c r="AL43" s="716"/>
      <c r="AM43" s="716"/>
      <c r="AN43" s="718"/>
      <c r="AO43" s="13"/>
    </row>
    <row r="44" spans="2:41" ht="52.2" customHeight="1">
      <c r="B44" s="15"/>
      <c r="C44" s="421"/>
      <c r="D44" s="304"/>
      <c r="E44" s="305"/>
      <c r="F44" s="523" t="s">
        <v>30</v>
      </c>
      <c r="G44" s="388"/>
      <c r="H44" s="723" t="str">
        <f>IF('（東京都送付用）①'!H44="","",'（東京都送付用）①'!H44)</f>
        <v>東京都 福祉局 障害者施策推進部 精神保健医療課</v>
      </c>
      <c r="I44" s="723"/>
      <c r="J44" s="723"/>
      <c r="K44" s="723"/>
      <c r="L44" s="723"/>
      <c r="M44" s="723"/>
      <c r="N44" s="723"/>
      <c r="O44" s="723"/>
      <c r="P44" s="723"/>
      <c r="Q44" s="723"/>
      <c r="R44" s="723"/>
      <c r="S44" s="723"/>
      <c r="T44" s="723"/>
      <c r="U44" s="723"/>
      <c r="V44" s="723"/>
      <c r="W44" s="723"/>
      <c r="X44" s="723"/>
      <c r="Y44" s="723"/>
      <c r="Z44" s="388" t="s">
        <v>18</v>
      </c>
      <c r="AA44" s="388"/>
      <c r="AB44" s="530" t="str">
        <f>IF('（東京都送付用）①'!AB44="","",'（東京都送付用）①'!AB44)</f>
        <v>999</v>
      </c>
      <c r="AC44" s="530"/>
      <c r="AD44" s="530"/>
      <c r="AE44" s="62" t="s">
        <v>21</v>
      </c>
      <c r="AF44" s="720" t="str">
        <f>IF('（東京都送付用）①'!AF44="","",'（東京都送付用）①'!AF44)</f>
        <v>6666</v>
      </c>
      <c r="AG44" s="720"/>
      <c r="AH44" s="720"/>
      <c r="AI44" s="720"/>
      <c r="AJ44" s="71" t="s">
        <v>22</v>
      </c>
      <c r="AK44" s="720" t="str">
        <f>IF('（東京都送付用）①'!AK44="","",'（東京都送付用）①'!AK44)</f>
        <v>5555</v>
      </c>
      <c r="AL44" s="720"/>
      <c r="AM44" s="720"/>
      <c r="AN44" s="732"/>
      <c r="AO44" s="13"/>
    </row>
    <row r="45" spans="2:41" ht="18" customHeight="1">
      <c r="B45" s="15"/>
      <c r="C45" s="423" t="s">
        <v>33</v>
      </c>
      <c r="D45" s="430" t="s">
        <v>16</v>
      </c>
      <c r="E45" s="431"/>
      <c r="F45" s="347" t="s">
        <v>196</v>
      </c>
      <c r="G45" s="348"/>
      <c r="H45" s="348"/>
      <c r="I45" s="348"/>
      <c r="J45" s="348"/>
      <c r="K45" s="348"/>
      <c r="L45" s="348"/>
      <c r="M45" s="348"/>
      <c r="N45" s="348"/>
      <c r="O45" s="348"/>
      <c r="P45" s="348"/>
      <c r="Q45" s="348"/>
      <c r="R45" s="349"/>
      <c r="S45" s="347" t="s">
        <v>197</v>
      </c>
      <c r="T45" s="348"/>
      <c r="U45" s="348"/>
      <c r="V45" s="348"/>
      <c r="W45" s="348"/>
      <c r="X45" s="348"/>
      <c r="Y45" s="348"/>
      <c r="Z45" s="348"/>
      <c r="AA45" s="348"/>
      <c r="AB45" s="348"/>
      <c r="AC45" s="348"/>
      <c r="AD45" s="348"/>
      <c r="AE45" s="349"/>
      <c r="AF45" s="340" t="s">
        <v>195</v>
      </c>
      <c r="AG45" s="336"/>
      <c r="AH45" s="336"/>
      <c r="AI45" s="703" t="str">
        <f>IF('（東京都送付用）①'!AI45="","",'（東京都送付用）①'!AI45)</f>
        <v>親</v>
      </c>
      <c r="AJ45" s="703"/>
      <c r="AK45" s="703"/>
      <c r="AL45" s="703"/>
      <c r="AM45" s="703"/>
      <c r="AN45" s="704"/>
      <c r="AO45" s="13"/>
    </row>
    <row r="46" spans="2:41" ht="60" customHeight="1">
      <c r="B46" s="15"/>
      <c r="C46" s="423"/>
      <c r="D46" s="432"/>
      <c r="E46" s="433"/>
      <c r="F46" s="733" t="str">
        <f>IF('（東京都送付用）①'!F46="","",'（東京都送付用）①'!F46)</f>
        <v>障害者施策推進部</v>
      </c>
      <c r="G46" s="719"/>
      <c r="H46" s="719"/>
      <c r="I46" s="719"/>
      <c r="J46" s="719"/>
      <c r="K46" s="719"/>
      <c r="L46" s="719"/>
      <c r="M46" s="719"/>
      <c r="N46" s="719"/>
      <c r="O46" s="719"/>
      <c r="P46" s="719"/>
      <c r="Q46" s="719"/>
      <c r="R46" s="734"/>
      <c r="S46" s="733" t="str">
        <f>IF('（東京都送付用）①'!S46="","",'（東京都送付用）①'!S46)</f>
        <v>精神保健医療課</v>
      </c>
      <c r="T46" s="719"/>
      <c r="U46" s="719"/>
      <c r="V46" s="719"/>
      <c r="W46" s="719"/>
      <c r="X46" s="719"/>
      <c r="Y46" s="719"/>
      <c r="Z46" s="719"/>
      <c r="AA46" s="719"/>
      <c r="AB46" s="719"/>
      <c r="AC46" s="719"/>
      <c r="AD46" s="719"/>
      <c r="AE46" s="734"/>
      <c r="AF46" s="340"/>
      <c r="AG46" s="336"/>
      <c r="AH46" s="336"/>
      <c r="AI46" s="703"/>
      <c r="AJ46" s="703"/>
      <c r="AK46" s="703"/>
      <c r="AL46" s="703"/>
      <c r="AM46" s="703"/>
      <c r="AN46" s="704"/>
      <c r="AO46" s="13"/>
    </row>
    <row r="47" spans="2:41" ht="26.4" customHeight="1">
      <c r="B47" s="15"/>
      <c r="C47" s="423"/>
      <c r="D47" s="365" t="s">
        <v>17</v>
      </c>
      <c r="E47" s="365"/>
      <c r="F47" s="185" t="str">
        <f>'（東京都送付用）①'!F47</f>
        <v>■</v>
      </c>
      <c r="G47" s="348" t="s">
        <v>243</v>
      </c>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429"/>
      <c r="AO47" s="13"/>
    </row>
    <row r="48" spans="2:41" ht="22.2" customHeight="1">
      <c r="B48" s="15"/>
      <c r="C48" s="423"/>
      <c r="D48" s="365"/>
      <c r="E48" s="365"/>
      <c r="F48" s="49" t="s">
        <v>183</v>
      </c>
      <c r="G48" s="524" t="str">
        <f>IF('（東京都送付用）①'!G48="","",'（東京都送付用）①'!G48)</f>
        <v>777</v>
      </c>
      <c r="H48" s="524"/>
      <c r="I48" s="524"/>
      <c r="J48" s="50" t="s">
        <v>172</v>
      </c>
      <c r="K48" s="524" t="str">
        <f>IF('（東京都送付用）①'!K48="","",'（東京都送付用）①'!K48)</f>
        <v>8888</v>
      </c>
      <c r="L48" s="524"/>
      <c r="M48" s="524"/>
      <c r="N48" s="524"/>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762"/>
      <c r="AO48" s="13"/>
    </row>
    <row r="49" spans="2:41" ht="46.2" customHeight="1" thickBot="1">
      <c r="B49" s="15"/>
      <c r="C49" s="424"/>
      <c r="D49" s="428"/>
      <c r="E49" s="428"/>
      <c r="F49" s="763" t="str">
        <f>IF('（東京都送付用）①'!F49="","",'（東京都送付用）①'!F49)</f>
        <v>東京都新宿区西新宿二丁目８番１号</v>
      </c>
      <c r="G49" s="764"/>
      <c r="H49" s="764"/>
      <c r="I49" s="764"/>
      <c r="J49" s="764"/>
      <c r="K49" s="764"/>
      <c r="L49" s="764"/>
      <c r="M49" s="764"/>
      <c r="N49" s="764"/>
      <c r="O49" s="764"/>
      <c r="P49" s="764"/>
      <c r="Q49" s="764"/>
      <c r="R49" s="764"/>
      <c r="S49" s="764"/>
      <c r="T49" s="764"/>
      <c r="U49" s="764"/>
      <c r="V49" s="764"/>
      <c r="W49" s="764"/>
      <c r="X49" s="764"/>
      <c r="Y49" s="764"/>
      <c r="Z49" s="764"/>
      <c r="AA49" s="225" t="s">
        <v>18</v>
      </c>
      <c r="AB49" s="674" t="str">
        <f>IF('（東京都送付用）①'!AB49="","",'（東京都送付用）①'!AB49)</f>
        <v>888</v>
      </c>
      <c r="AC49" s="674"/>
      <c r="AD49" s="674"/>
      <c r="AE49" s="225" t="s">
        <v>21</v>
      </c>
      <c r="AF49" s="674" t="str">
        <f>IF('（東京都送付用）①'!AF49="","",'（東京都送付用）①'!AF49)</f>
        <v>9999</v>
      </c>
      <c r="AG49" s="674"/>
      <c r="AH49" s="674"/>
      <c r="AI49" s="674"/>
      <c r="AJ49" s="226" t="s">
        <v>22</v>
      </c>
      <c r="AK49" s="674" t="str">
        <f>IF('（東京都送付用）①'!AK49="","",'（東京都送付用）①'!AK49)</f>
        <v>2222</v>
      </c>
      <c r="AL49" s="674"/>
      <c r="AM49" s="674"/>
      <c r="AN49" s="558"/>
      <c r="AO49" s="13"/>
    </row>
    <row r="50" spans="2:41" ht="27.6" thickTop="1">
      <c r="B50" s="15"/>
      <c r="C50" s="735" t="s">
        <v>34</v>
      </c>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35"/>
      <c r="AL50" s="735"/>
      <c r="AM50" s="735"/>
      <c r="AN50" s="735"/>
      <c r="AO50" s="13"/>
    </row>
    <row r="51" spans="2:41" ht="24.6" customHeight="1">
      <c r="B51" s="15"/>
      <c r="C51" s="756" t="s">
        <v>187</v>
      </c>
      <c r="D51" s="757"/>
      <c r="E51" s="757"/>
      <c r="F51" s="258" t="s">
        <v>134</v>
      </c>
      <c r="G51" s="259"/>
      <c r="H51" s="259"/>
      <c r="I51" s="259"/>
      <c r="J51" s="259"/>
      <c r="K51" s="259"/>
      <c r="L51" s="259"/>
      <c r="M51" s="259"/>
      <c r="N51" s="259"/>
      <c r="O51" s="259"/>
      <c r="P51" s="259"/>
      <c r="Q51" s="259"/>
      <c r="R51" s="259"/>
      <c r="S51" s="259"/>
      <c r="T51" s="259"/>
      <c r="U51" s="259"/>
      <c r="V51" s="259"/>
      <c r="W51" s="259"/>
      <c r="X51" s="259"/>
      <c r="Y51" s="259"/>
      <c r="Z51" s="259"/>
      <c r="AA51" s="259"/>
      <c r="AB51" s="260"/>
      <c r="AC51" s="4"/>
      <c r="AD51" s="4"/>
      <c r="AO51" s="13"/>
    </row>
    <row r="52" spans="2:41" ht="42" customHeight="1">
      <c r="B52" s="15"/>
      <c r="C52" s="758"/>
      <c r="D52" s="759"/>
      <c r="E52" s="759"/>
      <c r="F52" s="166" t="str">
        <f>'（東京都送付用）①'!F52</f>
        <v>□</v>
      </c>
      <c r="G52" s="261" t="s">
        <v>198</v>
      </c>
      <c r="H52" s="261"/>
      <c r="I52" s="261"/>
      <c r="J52" s="261"/>
      <c r="K52" s="261"/>
      <c r="L52" s="261"/>
      <c r="M52" s="261"/>
      <c r="N52" s="261"/>
      <c r="O52" s="261"/>
      <c r="P52" s="261"/>
      <c r="Q52" s="167" t="str">
        <f>'（東京都送付用）①'!Q52</f>
        <v>□</v>
      </c>
      <c r="R52" s="261" t="s">
        <v>199</v>
      </c>
      <c r="S52" s="261"/>
      <c r="T52" s="261"/>
      <c r="U52" s="261"/>
      <c r="V52" s="261"/>
      <c r="W52" s="261"/>
      <c r="X52" s="261"/>
      <c r="Y52" s="261"/>
      <c r="Z52" s="261"/>
      <c r="AA52" s="261"/>
      <c r="AB52" s="443"/>
      <c r="AC52" s="444" t="s">
        <v>256</v>
      </c>
      <c r="AD52" s="445"/>
      <c r="AE52" s="445"/>
      <c r="AF52" s="445"/>
      <c r="AG52" s="445"/>
      <c r="AH52" s="124" t="str">
        <f>IF('（東京都送付用）①'!AH52="","",'（東京都送付用）①'!AH52)</f>
        <v/>
      </c>
      <c r="AI52" s="124" t="str">
        <f>IF('（東京都送付用）①'!AI52="","",'（東京都送付用）①'!AI52)</f>
        <v/>
      </c>
      <c r="AJ52" s="124" t="str">
        <f>IF('（東京都送付用）①'!AJ52="","",'（東京都送付用）①'!AJ52)</f>
        <v/>
      </c>
      <c r="AK52" s="124" t="str">
        <f>IF('（東京都送付用）①'!AK52="","",'（東京都送付用）①'!AK52)</f>
        <v/>
      </c>
      <c r="AL52" s="124" t="str">
        <f>IF('（東京都送付用）①'!AL52="","",'（東京都送付用）①'!AL52)</f>
        <v/>
      </c>
      <c r="AM52" s="124" t="str">
        <f>IF('（東京都送付用）①'!AM52="","",'（東京都送付用）①'!AM52)</f>
        <v/>
      </c>
      <c r="AN52" s="124" t="str">
        <f>IF('（東京都送付用）①'!AN52="","",'（東京都送付用）①'!AN52)</f>
        <v/>
      </c>
      <c r="AO52" s="13"/>
    </row>
    <row r="53" spans="2:41" ht="45.6" customHeight="1">
      <c r="B53" s="15"/>
      <c r="C53" s="760"/>
      <c r="D53" s="761"/>
      <c r="E53" s="761"/>
      <c r="F53" s="168" t="str">
        <f>'（東京都送付用）①'!F53</f>
        <v>□</v>
      </c>
      <c r="G53" s="413" t="s">
        <v>232</v>
      </c>
      <c r="H53" s="413"/>
      <c r="I53" s="413"/>
      <c r="J53" s="413"/>
      <c r="K53" s="413"/>
      <c r="L53" s="413"/>
      <c r="M53" s="413"/>
      <c r="N53" s="413"/>
      <c r="O53" s="413"/>
      <c r="P53" s="413"/>
      <c r="Q53" s="169" t="str">
        <f>'（東京都送付用）①'!Q53</f>
        <v>□</v>
      </c>
      <c r="R53" s="413" t="s">
        <v>200</v>
      </c>
      <c r="S53" s="413"/>
      <c r="T53" s="413"/>
      <c r="U53" s="413"/>
      <c r="V53" s="413"/>
      <c r="W53" s="413"/>
      <c r="X53" s="413"/>
      <c r="Y53" s="413"/>
      <c r="Z53" s="413"/>
      <c r="AA53" s="413"/>
      <c r="AB53" s="414"/>
      <c r="AC53" s="415" t="s">
        <v>257</v>
      </c>
      <c r="AD53" s="416"/>
      <c r="AE53" s="416"/>
      <c r="AF53" s="416"/>
      <c r="AG53" s="416"/>
      <c r="AH53" s="124" t="str">
        <f>IF('（東京都送付用）①'!AH53="","",'（東京都送付用）①'!AH53)</f>
        <v/>
      </c>
      <c r="AI53" s="124" t="str">
        <f>IF('（東京都送付用）①'!AI53="","",'（東京都送付用）①'!AI53)</f>
        <v/>
      </c>
      <c r="AJ53" s="124" t="str">
        <f>IF('（東京都送付用）①'!AJ53="","",'（東京都送付用）①'!AJ53)</f>
        <v/>
      </c>
      <c r="AK53" s="124" t="str">
        <f>IF('（東京都送付用）①'!AK53="","",'（東京都送付用）①'!AK53)</f>
        <v/>
      </c>
      <c r="AL53" s="124" t="str">
        <f>IF('（東京都送付用）①'!AL53="","",'（東京都送付用）①'!AL53)</f>
        <v/>
      </c>
      <c r="AM53" s="124" t="str">
        <f>IF('（東京都送付用）①'!AM53="","",'（東京都送付用）①'!AM53)</f>
        <v/>
      </c>
      <c r="AN53" s="124" t="str">
        <f>IF('（東京都送付用）①'!AN53="","",'（東京都送付用）①'!AN53)</f>
        <v/>
      </c>
      <c r="AO53" s="13"/>
    </row>
    <row r="54" spans="2:4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41" ht="26.4" customHeight="1">
      <c r="B55" s="15"/>
      <c r="C55" s="736" t="s">
        <v>36</v>
      </c>
      <c r="D55" s="330" t="s">
        <v>248</v>
      </c>
      <c r="E55" s="331"/>
      <c r="F55" s="331"/>
      <c r="G55" s="331"/>
      <c r="H55" s="331"/>
      <c r="I55" s="331"/>
      <c r="J55" s="331"/>
      <c r="K55" s="331"/>
      <c r="L55" s="331"/>
      <c r="M55" s="331"/>
      <c r="N55" s="331"/>
      <c r="O55" s="331"/>
      <c r="P55" s="331"/>
      <c r="Q55" s="331"/>
      <c r="R55" s="331"/>
      <c r="S55" s="332"/>
      <c r="T55" s="738" t="s">
        <v>189</v>
      </c>
      <c r="U55" s="738"/>
      <c r="V55" s="738"/>
      <c r="W55" s="738"/>
      <c r="X55" s="738"/>
      <c r="Y55" s="738"/>
      <c r="Z55" s="738"/>
      <c r="AA55" s="738"/>
      <c r="AB55" s="738"/>
      <c r="AC55" s="738"/>
      <c r="AD55" s="739" t="s">
        <v>188</v>
      </c>
      <c r="AE55" s="738"/>
      <c r="AF55" s="738"/>
      <c r="AG55" s="738"/>
      <c r="AH55" s="738"/>
      <c r="AI55" s="738"/>
      <c r="AJ55" s="738"/>
      <c r="AK55" s="738"/>
      <c r="AL55" s="738"/>
      <c r="AM55" s="738"/>
      <c r="AN55" s="740"/>
      <c r="AO55" s="13"/>
    </row>
    <row r="56" spans="2:41" ht="23.4" customHeight="1">
      <c r="B56" s="15"/>
      <c r="C56" s="736"/>
      <c r="D56" s="170" t="str">
        <f>'（東京都送付用）①'!D56</f>
        <v>□</v>
      </c>
      <c r="E56" s="464" t="s">
        <v>201</v>
      </c>
      <c r="F56" s="464"/>
      <c r="G56" s="464"/>
      <c r="H56" s="464"/>
      <c r="I56" s="464"/>
      <c r="J56" s="464"/>
      <c r="K56" s="464"/>
      <c r="L56" s="464"/>
      <c r="M56" s="464"/>
      <c r="N56" s="464"/>
      <c r="O56" s="464"/>
      <c r="P56" s="464"/>
      <c r="Q56" s="464"/>
      <c r="R56" s="464"/>
      <c r="S56" s="465"/>
      <c r="T56" s="741" t="str">
        <f>'（東京都送付用）①'!T56</f>
        <v>□</v>
      </c>
      <c r="U56" s="261" t="s">
        <v>202</v>
      </c>
      <c r="V56" s="261"/>
      <c r="W56" s="261"/>
      <c r="X56" s="261"/>
      <c r="Y56" s="741" t="str">
        <f>'（東京都送付用）①'!Y56</f>
        <v>□</v>
      </c>
      <c r="Z56" s="261" t="s">
        <v>203</v>
      </c>
      <c r="AA56" s="261"/>
      <c r="AB56" s="261"/>
      <c r="AC56" s="261"/>
      <c r="AD56" s="171"/>
      <c r="AE56" s="743" t="str">
        <f>'（東京都送付用）①'!AE56</f>
        <v>□</v>
      </c>
      <c r="AF56" s="261" t="s">
        <v>42</v>
      </c>
      <c r="AG56" s="261"/>
      <c r="AH56" s="261"/>
      <c r="AI56" s="743" t="str">
        <f>'（東京都送付用）①'!AI56</f>
        <v>□</v>
      </c>
      <c r="AJ56" s="261" t="s">
        <v>204</v>
      </c>
      <c r="AK56" s="261"/>
      <c r="AL56" s="261"/>
      <c r="AM56" s="261"/>
      <c r="AN56" s="443"/>
      <c r="AO56" s="13"/>
    </row>
    <row r="57" spans="2:41" ht="23.4" customHeight="1">
      <c r="B57" s="15"/>
      <c r="C57" s="736"/>
      <c r="D57" s="170" t="str">
        <f>'（東京都送付用）①'!D57</f>
        <v>□</v>
      </c>
      <c r="E57" s="439" t="s">
        <v>238</v>
      </c>
      <c r="F57" s="439"/>
      <c r="G57" s="439"/>
      <c r="H57" s="439"/>
      <c r="I57" s="439"/>
      <c r="J57" s="439"/>
      <c r="K57" s="439"/>
      <c r="L57" s="439"/>
      <c r="M57" s="439"/>
      <c r="N57" s="439"/>
      <c r="O57" s="439"/>
      <c r="P57" s="439"/>
      <c r="Q57" s="439"/>
      <c r="R57" s="439"/>
      <c r="S57" s="440"/>
      <c r="T57" s="742"/>
      <c r="U57" s="439"/>
      <c r="V57" s="439"/>
      <c r="W57" s="439"/>
      <c r="X57" s="439"/>
      <c r="Y57" s="742"/>
      <c r="Z57" s="439"/>
      <c r="AA57" s="439"/>
      <c r="AB57" s="439"/>
      <c r="AC57" s="439"/>
      <c r="AD57" s="172"/>
      <c r="AE57" s="744"/>
      <c r="AF57" s="439"/>
      <c r="AG57" s="439"/>
      <c r="AH57" s="439"/>
      <c r="AI57" s="744"/>
      <c r="AJ57" s="439"/>
      <c r="AK57" s="439"/>
      <c r="AL57" s="439"/>
      <c r="AM57" s="439"/>
      <c r="AN57" s="440"/>
      <c r="AO57" s="13"/>
    </row>
    <row r="58" spans="2:41" ht="23.4" customHeight="1">
      <c r="B58" s="15"/>
      <c r="C58" s="736"/>
      <c r="D58" s="170" t="str">
        <f>'（東京都送付用）①'!D58</f>
        <v>□</v>
      </c>
      <c r="E58" s="439" t="s">
        <v>207</v>
      </c>
      <c r="F58" s="439"/>
      <c r="G58" s="439"/>
      <c r="H58" s="439"/>
      <c r="I58" s="439"/>
      <c r="J58" s="439"/>
      <c r="K58" s="439"/>
      <c r="L58" s="439"/>
      <c r="M58" s="439"/>
      <c r="N58" s="439"/>
      <c r="O58" s="439"/>
      <c r="P58" s="439"/>
      <c r="Q58" s="439"/>
      <c r="R58" s="439"/>
      <c r="S58" s="440"/>
      <c r="T58" s="742" t="str">
        <f>'（東京都送付用）①'!T58</f>
        <v>□</v>
      </c>
      <c r="U58" s="439" t="s">
        <v>205</v>
      </c>
      <c r="V58" s="439"/>
      <c r="W58" s="439"/>
      <c r="X58" s="439"/>
      <c r="Y58" s="742" t="str">
        <f>'（東京都送付用）①'!Y58</f>
        <v>□</v>
      </c>
      <c r="Z58" s="439" t="s">
        <v>206</v>
      </c>
      <c r="AA58" s="439"/>
      <c r="AB58" s="439"/>
      <c r="AC58" s="439"/>
      <c r="AD58" s="381" t="s">
        <v>184</v>
      </c>
      <c r="AE58" s="490"/>
      <c r="AF58" s="490"/>
      <c r="AG58" s="490"/>
      <c r="AH58" s="490"/>
      <c r="AI58" s="490"/>
      <c r="AJ58" s="490"/>
      <c r="AK58" s="490"/>
      <c r="AL58" s="490"/>
      <c r="AM58" s="490"/>
      <c r="AN58" s="73"/>
      <c r="AO58" s="13"/>
    </row>
    <row r="59" spans="2:41" ht="23.4" customHeight="1">
      <c r="B59" s="15"/>
      <c r="C59" s="736"/>
      <c r="D59" s="170" t="str">
        <f>'（東京都送付用）①'!D59</f>
        <v>□</v>
      </c>
      <c r="E59" s="439" t="s">
        <v>208</v>
      </c>
      <c r="F59" s="439"/>
      <c r="G59" s="439"/>
      <c r="H59" s="439"/>
      <c r="I59" s="439"/>
      <c r="J59" s="439"/>
      <c r="K59" s="439"/>
      <c r="L59" s="439"/>
      <c r="M59" s="439"/>
      <c r="N59" s="439"/>
      <c r="O59" s="439"/>
      <c r="P59" s="439"/>
      <c r="Q59" s="439"/>
      <c r="R59" s="439"/>
      <c r="S59" s="440"/>
      <c r="T59" s="742"/>
      <c r="U59" s="439"/>
      <c r="V59" s="439"/>
      <c r="W59" s="439"/>
      <c r="X59" s="439"/>
      <c r="Y59" s="742"/>
      <c r="Z59" s="439"/>
      <c r="AA59" s="439"/>
      <c r="AB59" s="439"/>
      <c r="AC59" s="440"/>
      <c r="AD59" s="469" t="s">
        <v>38</v>
      </c>
      <c r="AE59" s="298"/>
      <c r="AF59" s="298"/>
      <c r="AG59" s="298"/>
      <c r="AH59" s="298"/>
      <c r="AI59" s="298"/>
      <c r="AJ59" s="298"/>
      <c r="AK59" s="298"/>
      <c r="AL59" s="298"/>
      <c r="AM59" s="298"/>
      <c r="AN59" s="470"/>
      <c r="AO59" s="13"/>
    </row>
    <row r="60" spans="2:41" ht="23.4" customHeight="1">
      <c r="B60" s="15"/>
      <c r="C60" s="736"/>
      <c r="D60" s="170" t="str">
        <f>'（東京都送付用）①'!D60</f>
        <v>□</v>
      </c>
      <c r="E60" s="439" t="s">
        <v>211</v>
      </c>
      <c r="F60" s="439"/>
      <c r="G60" s="439"/>
      <c r="H60" s="439"/>
      <c r="I60" s="439"/>
      <c r="J60" s="439"/>
      <c r="K60" s="439"/>
      <c r="L60" s="439"/>
      <c r="M60" s="439"/>
      <c r="N60" s="439"/>
      <c r="O60" s="439"/>
      <c r="P60" s="439"/>
      <c r="Q60" s="439"/>
      <c r="R60" s="439"/>
      <c r="S60" s="440"/>
      <c r="T60" s="742" t="str">
        <f>'（東京都送付用）①'!T60</f>
        <v>□</v>
      </c>
      <c r="U60" s="439" t="s">
        <v>209</v>
      </c>
      <c r="V60" s="439"/>
      <c r="W60" s="439"/>
      <c r="X60" s="439"/>
      <c r="Y60" s="742" t="str">
        <f>'（東京都送付用）①'!Y60</f>
        <v>□</v>
      </c>
      <c r="Z60" s="439" t="s">
        <v>210</v>
      </c>
      <c r="AA60" s="439"/>
      <c r="AB60" s="439"/>
      <c r="AC60" s="440"/>
      <c r="AD60" s="747" t="s">
        <v>39</v>
      </c>
      <c r="AE60" s="748"/>
      <c r="AF60" s="748"/>
      <c r="AG60" s="748"/>
      <c r="AH60" s="748"/>
      <c r="AI60" s="748"/>
      <c r="AJ60" s="748"/>
      <c r="AK60" s="748"/>
      <c r="AL60" s="748"/>
      <c r="AM60" s="748"/>
      <c r="AN60" s="749"/>
      <c r="AO60" s="13"/>
    </row>
    <row r="61" spans="2:41" ht="23.4" customHeight="1">
      <c r="B61" s="15"/>
      <c r="C61" s="736"/>
      <c r="D61" s="170" t="str">
        <f>'（東京都送付用）①'!D61</f>
        <v>□</v>
      </c>
      <c r="E61" s="439" t="s">
        <v>212</v>
      </c>
      <c r="F61" s="439"/>
      <c r="G61" s="439"/>
      <c r="H61" s="439"/>
      <c r="I61" s="439"/>
      <c r="J61" s="439"/>
      <c r="K61" s="439"/>
      <c r="L61" s="439"/>
      <c r="M61" s="439"/>
      <c r="N61" s="439"/>
      <c r="O61" s="439"/>
      <c r="P61" s="439"/>
      <c r="Q61" s="439"/>
      <c r="R61" s="439"/>
      <c r="S61" s="440"/>
      <c r="T61" s="745"/>
      <c r="U61" s="413"/>
      <c r="V61" s="413"/>
      <c r="W61" s="413"/>
      <c r="X61" s="413"/>
      <c r="Y61" s="745"/>
      <c r="Z61" s="413"/>
      <c r="AA61" s="413"/>
      <c r="AB61" s="413"/>
      <c r="AC61" s="414"/>
      <c r="AD61" s="747"/>
      <c r="AE61" s="748"/>
      <c r="AF61" s="748"/>
      <c r="AG61" s="748"/>
      <c r="AH61" s="748"/>
      <c r="AI61" s="748"/>
      <c r="AJ61" s="748"/>
      <c r="AK61" s="748"/>
      <c r="AL61" s="748"/>
      <c r="AM61" s="748"/>
      <c r="AN61" s="749"/>
      <c r="AO61" s="13"/>
    </row>
    <row r="62" spans="2:41" ht="23.4" customHeight="1">
      <c r="B62" s="15"/>
      <c r="C62" s="736"/>
      <c r="D62" s="170" t="str">
        <f>'（東京都送付用）①'!D62</f>
        <v>□</v>
      </c>
      <c r="E62" s="439" t="s">
        <v>213</v>
      </c>
      <c r="F62" s="439"/>
      <c r="G62" s="439"/>
      <c r="H62" s="439"/>
      <c r="I62" s="439"/>
      <c r="J62" s="439"/>
      <c r="K62" s="439"/>
      <c r="L62" s="439"/>
      <c r="M62" s="439"/>
      <c r="N62" s="439"/>
      <c r="O62" s="439"/>
      <c r="P62" s="439"/>
      <c r="Q62" s="439"/>
      <c r="R62" s="439"/>
      <c r="S62" s="440"/>
      <c r="T62" s="490" t="s">
        <v>37</v>
      </c>
      <c r="U62" s="490"/>
      <c r="V62" s="490"/>
      <c r="W62" s="490"/>
      <c r="X62" s="490"/>
      <c r="Y62" s="490"/>
      <c r="Z62" s="490"/>
      <c r="AA62" s="490"/>
      <c r="AB62" s="490"/>
      <c r="AC62" s="491"/>
      <c r="AD62" s="747"/>
      <c r="AE62" s="748"/>
      <c r="AF62" s="748"/>
      <c r="AG62" s="748"/>
      <c r="AH62" s="748"/>
      <c r="AI62" s="748"/>
      <c r="AJ62" s="748"/>
      <c r="AK62" s="748"/>
      <c r="AL62" s="748"/>
      <c r="AM62" s="748"/>
      <c r="AN62" s="749"/>
      <c r="AO62" s="13"/>
    </row>
    <row r="63" spans="2:41" ht="23.4" customHeight="1">
      <c r="B63" s="15"/>
      <c r="C63" s="736"/>
      <c r="D63" s="170" t="str">
        <f>'（東京都送付用）①'!D63</f>
        <v>□</v>
      </c>
      <c r="E63" s="439" t="s">
        <v>214</v>
      </c>
      <c r="F63" s="439"/>
      <c r="G63" s="439"/>
      <c r="H63" s="439"/>
      <c r="I63" s="439"/>
      <c r="J63" s="439"/>
      <c r="K63" s="358" t="str">
        <f>IF('（東京都送付用）①'!K63="","",'（東京都送付用）①'!K63)</f>
        <v/>
      </c>
      <c r="L63" s="358"/>
      <c r="M63" s="358"/>
      <c r="N63" s="358"/>
      <c r="O63" s="358"/>
      <c r="P63" s="358"/>
      <c r="Q63" s="358"/>
      <c r="R63" s="358"/>
      <c r="S63" s="137" t="s">
        <v>215</v>
      </c>
      <c r="T63" s="348" t="str">
        <f>IF('（東京都送付用）①'!T63="","",'（東京都送付用）①'!T63)</f>
        <v/>
      </c>
      <c r="U63" s="348"/>
      <c r="V63" s="348"/>
      <c r="W63" s="348"/>
      <c r="X63" s="348"/>
      <c r="Y63" s="348"/>
      <c r="Z63" s="348"/>
      <c r="AA63" s="348"/>
      <c r="AB63" s="348"/>
      <c r="AC63" s="349"/>
      <c r="AD63" s="747"/>
      <c r="AE63" s="748"/>
      <c r="AF63" s="748"/>
      <c r="AG63" s="748"/>
      <c r="AH63" s="748"/>
      <c r="AI63" s="748"/>
      <c r="AJ63" s="748"/>
      <c r="AK63" s="748"/>
      <c r="AL63" s="748"/>
      <c r="AM63" s="748"/>
      <c r="AN63" s="749"/>
      <c r="AO63" s="13"/>
    </row>
    <row r="64" spans="2:41" ht="23.4" customHeight="1">
      <c r="B64" s="15"/>
      <c r="C64" s="736"/>
      <c r="D64" s="310"/>
      <c r="E64" s="311"/>
      <c r="F64" s="311"/>
      <c r="G64" s="311"/>
      <c r="H64" s="311"/>
      <c r="I64" s="311"/>
      <c r="J64" s="311"/>
      <c r="K64" s="311"/>
      <c r="L64" s="311"/>
      <c r="M64" s="311"/>
      <c r="N64" s="311"/>
      <c r="O64" s="311"/>
      <c r="P64" s="311"/>
      <c r="Q64" s="311"/>
      <c r="R64" s="311"/>
      <c r="S64" s="754"/>
      <c r="T64" s="343"/>
      <c r="U64" s="343"/>
      <c r="V64" s="343"/>
      <c r="W64" s="343"/>
      <c r="X64" s="343"/>
      <c r="Y64" s="343"/>
      <c r="Z64" s="343"/>
      <c r="AA64" s="343"/>
      <c r="AB64" s="343"/>
      <c r="AC64" s="753"/>
      <c r="AD64" s="750"/>
      <c r="AE64" s="751"/>
      <c r="AF64" s="751"/>
      <c r="AG64" s="751"/>
      <c r="AH64" s="751"/>
      <c r="AI64" s="751"/>
      <c r="AJ64" s="751"/>
      <c r="AK64" s="751"/>
      <c r="AL64" s="751"/>
      <c r="AM64" s="751"/>
      <c r="AN64" s="752"/>
      <c r="AO64" s="13"/>
    </row>
    <row r="65" spans="2:41" ht="30">
      <c r="B65" s="15"/>
      <c r="C65" s="737"/>
      <c r="D65" s="492" t="s">
        <v>185</v>
      </c>
      <c r="E65" s="493"/>
      <c r="F65" s="493"/>
      <c r="G65" s="493"/>
      <c r="H65" s="493"/>
      <c r="I65" s="493"/>
      <c r="J65" s="493"/>
      <c r="K65" s="493"/>
      <c r="L65" s="493"/>
      <c r="M65" s="493"/>
      <c r="N65" s="493"/>
      <c r="O65" s="493"/>
      <c r="P65" s="493"/>
      <c r="Q65" s="493"/>
      <c r="R65" s="493"/>
      <c r="S65" s="493"/>
      <c r="T65" s="166" t="str">
        <f>'（東京都送付用）①'!T65</f>
        <v>□</v>
      </c>
      <c r="U65" s="261" t="s">
        <v>216</v>
      </c>
      <c r="V65" s="261"/>
      <c r="W65" s="261"/>
      <c r="X65" s="261"/>
      <c r="Y65" s="261"/>
      <c r="Z65" s="261"/>
      <c r="AA65" s="167" t="str">
        <f>'（東京都送付用）①'!AA65</f>
        <v>□</v>
      </c>
      <c r="AB65" s="261" t="s">
        <v>217</v>
      </c>
      <c r="AC65" s="261"/>
      <c r="AD65" s="261"/>
      <c r="AE65" s="261"/>
      <c r="AF65" s="261"/>
      <c r="AG65" s="167" t="str">
        <f>'（東京都送付用）①'!AG65</f>
        <v>□</v>
      </c>
      <c r="AH65" s="261" t="s">
        <v>218</v>
      </c>
      <c r="AI65" s="261"/>
      <c r="AJ65" s="261"/>
      <c r="AK65" s="261"/>
      <c r="AL65" s="261"/>
      <c r="AM65" s="261"/>
      <c r="AN65" s="443"/>
      <c r="AO65" s="13"/>
    </row>
    <row r="66" spans="2:41" ht="30">
      <c r="B66" s="15"/>
      <c r="C66" s="737"/>
      <c r="D66" s="494"/>
      <c r="E66" s="495"/>
      <c r="F66" s="495"/>
      <c r="G66" s="495"/>
      <c r="H66" s="495"/>
      <c r="I66" s="495"/>
      <c r="J66" s="495"/>
      <c r="K66" s="495"/>
      <c r="L66" s="495"/>
      <c r="M66" s="495"/>
      <c r="N66" s="495"/>
      <c r="O66" s="495"/>
      <c r="P66" s="495"/>
      <c r="Q66" s="495"/>
      <c r="R66" s="495"/>
      <c r="S66" s="495"/>
      <c r="T66" s="168" t="str">
        <f>'（東京都送付用）①'!T66</f>
        <v>□</v>
      </c>
      <c r="U66" s="413" t="s">
        <v>219</v>
      </c>
      <c r="V66" s="413"/>
      <c r="W66" s="413"/>
      <c r="X66" s="413"/>
      <c r="Y66" s="169" t="str">
        <f>'（東京都送付用）①'!Y66</f>
        <v>□</v>
      </c>
      <c r="Z66" s="413" t="s">
        <v>220</v>
      </c>
      <c r="AA66" s="413"/>
      <c r="AB66" s="413"/>
      <c r="AC66" s="413"/>
      <c r="AD66" s="169" t="str">
        <f>'（東京都送付用）①'!AD66</f>
        <v>□</v>
      </c>
      <c r="AE66" s="138" t="s">
        <v>221</v>
      </c>
      <c r="AF66" s="139"/>
      <c r="AH66" s="755" t="str">
        <f>IF('（東京都送付用）①'!AG66="","",'（東京都送付用）①'!AG66)</f>
        <v/>
      </c>
      <c r="AI66" s="755"/>
      <c r="AJ66" s="755"/>
      <c r="AK66" s="755"/>
      <c r="AL66" s="755"/>
      <c r="AM66" s="755"/>
      <c r="AN66" s="125" t="s">
        <v>215</v>
      </c>
      <c r="AO66" s="13"/>
    </row>
    <row r="67" spans="2:41" ht="30">
      <c r="B67" s="15"/>
      <c r="C67" s="737"/>
      <c r="D67" s="477" t="s">
        <v>186</v>
      </c>
      <c r="E67" s="478"/>
      <c r="F67" s="478"/>
      <c r="G67" s="478"/>
      <c r="H67" s="478"/>
      <c r="I67" s="478"/>
      <c r="J67" s="478"/>
      <c r="K67" s="478"/>
      <c r="L67" s="478"/>
      <c r="M67" s="478"/>
      <c r="N67" s="478"/>
      <c r="O67" s="478"/>
      <c r="P67" s="478"/>
      <c r="Q67" s="478"/>
      <c r="R67" s="478"/>
      <c r="S67" s="479"/>
      <c r="T67" s="166" t="str">
        <f>'（東京都送付用）①'!T67</f>
        <v>□</v>
      </c>
      <c r="U67" s="261" t="s">
        <v>216</v>
      </c>
      <c r="V67" s="261"/>
      <c r="W67" s="261"/>
      <c r="X67" s="261"/>
      <c r="Y67" s="261"/>
      <c r="Z67" s="261"/>
      <c r="AA67" s="167" t="str">
        <f>'（東京都送付用）①'!AA67</f>
        <v>□</v>
      </c>
      <c r="AB67" s="261" t="s">
        <v>222</v>
      </c>
      <c r="AC67" s="261"/>
      <c r="AD67" s="261"/>
      <c r="AE67" s="261"/>
      <c r="AF67" s="261"/>
      <c r="AG67" s="167" t="str">
        <f>'（東京都送付用）①'!AG67</f>
        <v>□</v>
      </c>
      <c r="AH67" s="261" t="s">
        <v>223</v>
      </c>
      <c r="AI67" s="261"/>
      <c r="AJ67" s="261"/>
      <c r="AK67" s="261"/>
      <c r="AL67" s="261"/>
      <c r="AM67" s="261"/>
      <c r="AN67" s="443"/>
      <c r="AO67" s="13"/>
    </row>
    <row r="68" spans="2:41" ht="30">
      <c r="B68" s="15"/>
      <c r="C68" s="737"/>
      <c r="D68" s="494"/>
      <c r="E68" s="495"/>
      <c r="F68" s="495"/>
      <c r="G68" s="495"/>
      <c r="H68" s="495"/>
      <c r="I68" s="495"/>
      <c r="J68" s="495"/>
      <c r="K68" s="495"/>
      <c r="L68" s="495"/>
      <c r="M68" s="495"/>
      <c r="N68" s="495"/>
      <c r="O68" s="495"/>
      <c r="P68" s="495"/>
      <c r="Q68" s="495"/>
      <c r="R68" s="495"/>
      <c r="S68" s="746"/>
      <c r="T68" s="168" t="str">
        <f>'（東京都送付用）①'!T68</f>
        <v>□</v>
      </c>
      <c r="U68" s="413" t="s">
        <v>224</v>
      </c>
      <c r="V68" s="413"/>
      <c r="W68" s="413"/>
      <c r="X68" s="413"/>
      <c r="Y68" s="413"/>
      <c r="Z68" s="413"/>
      <c r="AA68" s="169" t="str">
        <f>'（東京都送付用）①'!AA68</f>
        <v>□</v>
      </c>
      <c r="AB68" s="311" t="s">
        <v>225</v>
      </c>
      <c r="AC68" s="311"/>
      <c r="AD68" s="311"/>
      <c r="AE68" s="311" t="str">
        <f>IF('（東京都送付用）①'!AE68="","",'（東京都送付用）①'!AE68)</f>
        <v/>
      </c>
      <c r="AF68" s="311"/>
      <c r="AG68" s="311"/>
      <c r="AH68" s="311"/>
      <c r="AI68" s="311"/>
      <c r="AJ68" s="311"/>
      <c r="AK68" s="311"/>
      <c r="AL68" s="311"/>
      <c r="AM68" s="311"/>
      <c r="AN68" s="125"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AG70" s="34" t="s">
        <v>233</v>
      </c>
      <c r="AH70" s="24"/>
      <c r="AL70" s="59" t="str">
        <f>'（東京都送付用）①'!AL70</f>
        <v>(R7.１)</v>
      </c>
      <c r="AN70" s="64" t="s">
        <v>237</v>
      </c>
    </row>
  </sheetData>
  <sheetProtection sheet="1" objects="1" scenarios="1"/>
  <mergeCells count="235">
    <mergeCell ref="G16:T16"/>
    <mergeCell ref="AD16:AM16"/>
    <mergeCell ref="R30:V30"/>
    <mergeCell ref="AB30:AF30"/>
    <mergeCell ref="I31:L31"/>
    <mergeCell ref="R31:U31"/>
    <mergeCell ref="AH66:AM66"/>
    <mergeCell ref="G30:L30"/>
    <mergeCell ref="D65:S66"/>
    <mergeCell ref="U65:Z65"/>
    <mergeCell ref="AB65:AF65"/>
    <mergeCell ref="AH65:AN65"/>
    <mergeCell ref="U66:X66"/>
    <mergeCell ref="Z66:AC66"/>
    <mergeCell ref="C51:E53"/>
    <mergeCell ref="AC52:AG52"/>
    <mergeCell ref="AC53:AG53"/>
    <mergeCell ref="K48:N48"/>
    <mergeCell ref="O48:AN48"/>
    <mergeCell ref="F49:Z49"/>
    <mergeCell ref="AB49:AD49"/>
    <mergeCell ref="AF49:AI49"/>
    <mergeCell ref="AK49:AN49"/>
    <mergeCell ref="F51:AB51"/>
    <mergeCell ref="D67:S68"/>
    <mergeCell ref="U67:Z67"/>
    <mergeCell ref="AB67:AF67"/>
    <mergeCell ref="AH67:AN67"/>
    <mergeCell ref="U68:Z68"/>
    <mergeCell ref="AB68:AD68"/>
    <mergeCell ref="AE68:AM68"/>
    <mergeCell ref="U60:X61"/>
    <mergeCell ref="Y60:Y61"/>
    <mergeCell ref="Z60:AC61"/>
    <mergeCell ref="AD60:AN64"/>
    <mergeCell ref="E61:S61"/>
    <mergeCell ref="E62:S62"/>
    <mergeCell ref="T62:AC62"/>
    <mergeCell ref="T63:AC64"/>
    <mergeCell ref="E63:J63"/>
    <mergeCell ref="K63:R63"/>
    <mergeCell ref="D64:S64"/>
    <mergeCell ref="C55:C68"/>
    <mergeCell ref="D55:S55"/>
    <mergeCell ref="T55:AC55"/>
    <mergeCell ref="AD55:AN55"/>
    <mergeCell ref="E56:S56"/>
    <mergeCell ref="T56:T57"/>
    <mergeCell ref="U56:X57"/>
    <mergeCell ref="Y56:Y57"/>
    <mergeCell ref="Z56:AC57"/>
    <mergeCell ref="AE56:AE57"/>
    <mergeCell ref="AF56:AH57"/>
    <mergeCell ref="AI56:AI57"/>
    <mergeCell ref="AJ56:AN57"/>
    <mergeCell ref="E57:S57"/>
    <mergeCell ref="E58:S58"/>
    <mergeCell ref="T58:T59"/>
    <mergeCell ref="U58:X59"/>
    <mergeCell ref="Y58:Y59"/>
    <mergeCell ref="Z58:AC59"/>
    <mergeCell ref="AD58:AM58"/>
    <mergeCell ref="E59:S59"/>
    <mergeCell ref="AD59:AN59"/>
    <mergeCell ref="E60:S60"/>
    <mergeCell ref="T60:T61"/>
    <mergeCell ref="G52:P52"/>
    <mergeCell ref="R52:AB52"/>
    <mergeCell ref="G53:P53"/>
    <mergeCell ref="R53:AB53"/>
    <mergeCell ref="D45:E46"/>
    <mergeCell ref="AF45:AH46"/>
    <mergeCell ref="AI45:AN46"/>
    <mergeCell ref="F46:R46"/>
    <mergeCell ref="S46:AE46"/>
    <mergeCell ref="C50:AN50"/>
    <mergeCell ref="C42:C44"/>
    <mergeCell ref="D42:E44"/>
    <mergeCell ref="F42:H42"/>
    <mergeCell ref="I42:K42"/>
    <mergeCell ref="M42:P42"/>
    <mergeCell ref="AK44:AN44"/>
    <mergeCell ref="C45:C49"/>
    <mergeCell ref="F45:R45"/>
    <mergeCell ref="S45:AE45"/>
    <mergeCell ref="D47:E49"/>
    <mergeCell ref="G47:AN47"/>
    <mergeCell ref="G48:I48"/>
    <mergeCell ref="F44:G44"/>
    <mergeCell ref="H44:Y44"/>
    <mergeCell ref="Z44:AA44"/>
    <mergeCell ref="AB44:AD44"/>
    <mergeCell ref="AF44:AI44"/>
    <mergeCell ref="AI42:AI43"/>
    <mergeCell ref="AJ42:AJ43"/>
    <mergeCell ref="AK42:AK43"/>
    <mergeCell ref="AL42:AL43"/>
    <mergeCell ref="AL36:AL37"/>
    <mergeCell ref="AI39:AI40"/>
    <mergeCell ref="AJ39:AJ40"/>
    <mergeCell ref="AK39:AK40"/>
    <mergeCell ref="AL39:AL40"/>
    <mergeCell ref="AD36:AG37"/>
    <mergeCell ref="AH36:AH37"/>
    <mergeCell ref="AK41:AN41"/>
    <mergeCell ref="AM42:AM43"/>
    <mergeCell ref="AN42:AN43"/>
    <mergeCell ref="Q36:AC36"/>
    <mergeCell ref="F37:AC37"/>
    <mergeCell ref="AD42:AG43"/>
    <mergeCell ref="AH42:AH43"/>
    <mergeCell ref="Q42:AC42"/>
    <mergeCell ref="F43:AC43"/>
    <mergeCell ref="F39:H39"/>
    <mergeCell ref="I39:K39"/>
    <mergeCell ref="M39:P39"/>
    <mergeCell ref="F41:G41"/>
    <mergeCell ref="H41:Y41"/>
    <mergeCell ref="Z41:AA41"/>
    <mergeCell ref="AB41:AD41"/>
    <mergeCell ref="AF41:AI41"/>
    <mergeCell ref="AD39:AG40"/>
    <mergeCell ref="AH39:AH40"/>
    <mergeCell ref="Q39:AC39"/>
    <mergeCell ref="F40:AC40"/>
    <mergeCell ref="D34:AB34"/>
    <mergeCell ref="AC34:AH35"/>
    <mergeCell ref="AI34:AN35"/>
    <mergeCell ref="D35:I35"/>
    <mergeCell ref="J35:AB35"/>
    <mergeCell ref="C36:C41"/>
    <mergeCell ref="D36:E38"/>
    <mergeCell ref="F36:H36"/>
    <mergeCell ref="I36:K36"/>
    <mergeCell ref="M36:P36"/>
    <mergeCell ref="AM36:AM37"/>
    <mergeCell ref="AN36:AN37"/>
    <mergeCell ref="F38:G38"/>
    <mergeCell ref="H38:Y38"/>
    <mergeCell ref="Z38:AA38"/>
    <mergeCell ref="AB38:AD38"/>
    <mergeCell ref="AF38:AI38"/>
    <mergeCell ref="AK38:AN38"/>
    <mergeCell ref="AI36:AI37"/>
    <mergeCell ref="AJ36:AJ37"/>
    <mergeCell ref="AK36:AK37"/>
    <mergeCell ref="AM39:AM40"/>
    <mergeCell ref="AN39:AN40"/>
    <mergeCell ref="D39:E41"/>
    <mergeCell ref="Y30:AA30"/>
    <mergeCell ref="O31:Q31"/>
    <mergeCell ref="X31:Z31"/>
    <mergeCell ref="AE31:AH31"/>
    <mergeCell ref="AI31:AM31"/>
    <mergeCell ref="O30:Q30"/>
    <mergeCell ref="AB27:AD27"/>
    <mergeCell ref="AF27:AI27"/>
    <mergeCell ref="AK27:AN27"/>
    <mergeCell ref="G28:AN28"/>
    <mergeCell ref="F29:AN29"/>
    <mergeCell ref="C30:C35"/>
    <mergeCell ref="D30:E32"/>
    <mergeCell ref="D27:E29"/>
    <mergeCell ref="F27:G27"/>
    <mergeCell ref="H27:J27"/>
    <mergeCell ref="L27:O27"/>
    <mergeCell ref="P27:X27"/>
    <mergeCell ref="Y27:AA27"/>
    <mergeCell ref="C24:C29"/>
    <mergeCell ref="D24:E24"/>
    <mergeCell ref="D25:E26"/>
    <mergeCell ref="G32:I32"/>
    <mergeCell ref="J32:AM32"/>
    <mergeCell ref="D33:G33"/>
    <mergeCell ref="H33:P33"/>
    <mergeCell ref="Q33:U33"/>
    <mergeCell ref="V33:AB33"/>
    <mergeCell ref="AC33:AF33"/>
    <mergeCell ref="AI25:AJ25"/>
    <mergeCell ref="AK25:AL25"/>
    <mergeCell ref="AM25:AN25"/>
    <mergeCell ref="F26:R26"/>
    <mergeCell ref="S26:AE26"/>
    <mergeCell ref="AI26:AJ26"/>
    <mergeCell ref="AK26:AL26"/>
    <mergeCell ref="AM26:AN26"/>
    <mergeCell ref="F23:AN23"/>
    <mergeCell ref="AF24:AG24"/>
    <mergeCell ref="AH24:AH26"/>
    <mergeCell ref="AI24:AN24"/>
    <mergeCell ref="F25:R25"/>
    <mergeCell ref="S25:AE25"/>
    <mergeCell ref="AF25:AG26"/>
    <mergeCell ref="D22:E23"/>
    <mergeCell ref="F22:G22"/>
    <mergeCell ref="H22:J22"/>
    <mergeCell ref="L22:O22"/>
    <mergeCell ref="P22:X22"/>
    <mergeCell ref="Y22:AA22"/>
    <mergeCell ref="AB22:AD22"/>
    <mergeCell ref="AF22:AI22"/>
    <mergeCell ref="AK22:AN22"/>
    <mergeCell ref="AG4:AN5"/>
    <mergeCell ref="AG6:AN9"/>
    <mergeCell ref="Z6:AE6"/>
    <mergeCell ref="C18:I18"/>
    <mergeCell ref="V18:AB18"/>
    <mergeCell ref="C19:C23"/>
    <mergeCell ref="D19:E19"/>
    <mergeCell ref="AF19:AG19"/>
    <mergeCell ref="AH19:AH21"/>
    <mergeCell ref="AI19:AN19"/>
    <mergeCell ref="D20:E21"/>
    <mergeCell ref="F20:R20"/>
    <mergeCell ref="S20:AE20"/>
    <mergeCell ref="AF20:AG21"/>
    <mergeCell ref="AI20:AJ20"/>
    <mergeCell ref="AK20:AL20"/>
    <mergeCell ref="AM20:AN20"/>
    <mergeCell ref="F21:R21"/>
    <mergeCell ref="S21:AE21"/>
    <mergeCell ref="AI21:AJ21"/>
    <mergeCell ref="AK21:AL21"/>
    <mergeCell ref="AM21:AN21"/>
    <mergeCell ref="Z7:AE7"/>
    <mergeCell ref="Z8:AE8"/>
    <mergeCell ref="E7:X7"/>
    <mergeCell ref="C4:P5"/>
    <mergeCell ref="U5:X5"/>
    <mergeCell ref="Z5:AA5"/>
    <mergeCell ref="AC5:AD5"/>
    <mergeCell ref="C6:H6"/>
    <mergeCell ref="G12:T12"/>
    <mergeCell ref="K13:T13"/>
    <mergeCell ref="K14:T14"/>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5DA84D-742D-4601-A426-5232ADD151A4}">
          <x14:formula1>
            <xm:f>入力規則!$A$1:$A$26</xm:f>
          </x14:formula1>
          <xm:sqref>AA5:AB5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DE95-3262-4E20-BFA8-D1DDC73A3568}">
  <sheetPr>
    <pageSetUpPr fitToPage="1"/>
  </sheetPr>
  <dimension ref="B1:BB70"/>
  <sheetViews>
    <sheetView showGridLines="0" zoomScale="55" zoomScaleNormal="55" workbookViewId="0">
      <selection activeCell="BH27" sqref="BH27"/>
    </sheetView>
  </sheetViews>
  <sheetFormatPr defaultRowHeight="15"/>
  <cols>
    <col min="1" max="2" width="2.69921875" style="2" customWidth="1"/>
    <col min="3" max="40" width="7.19921875" style="2" customWidth="1"/>
    <col min="41" max="41" width="2.5" style="2" customWidth="1"/>
    <col min="42" max="42" width="1.5" style="2" customWidth="1"/>
    <col min="43" max="44" width="4.69921875" style="2" customWidth="1"/>
    <col min="45" max="80" width="2.69921875" style="2" customWidth="1"/>
    <col min="81" max="16384" width="8.796875" style="2"/>
  </cols>
  <sheetData>
    <row r="1" spans="2:54" ht="18.600000000000001">
      <c r="B1" s="24" t="s">
        <v>241</v>
      </c>
    </row>
    <row r="2" spans="2:54" ht="19.2" thickBot="1">
      <c r="B2" s="24"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22" t="s">
        <v>150</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18" customHeight="1">
      <c r="B4" s="25"/>
      <c r="C4" s="395" t="s">
        <v>0</v>
      </c>
      <c r="D4" s="395"/>
      <c r="E4" s="395"/>
      <c r="F4" s="395"/>
      <c r="G4" s="395"/>
      <c r="H4" s="395"/>
      <c r="I4" s="395"/>
      <c r="J4" s="395"/>
      <c r="K4" s="395"/>
      <c r="L4" s="395"/>
      <c r="M4" s="395"/>
      <c r="N4" s="395"/>
      <c r="O4" s="395"/>
      <c r="P4" s="395"/>
      <c r="Q4" s="26"/>
      <c r="R4" s="26"/>
      <c r="S4" s="26"/>
      <c r="T4" s="26"/>
      <c r="AG4" s="262" t="s">
        <v>1</v>
      </c>
      <c r="AH4" s="263"/>
      <c r="AI4" s="263"/>
      <c r="AJ4" s="263"/>
      <c r="AK4" s="263"/>
      <c r="AL4" s="263"/>
      <c r="AM4" s="263"/>
      <c r="AN4" s="264"/>
      <c r="AO4" s="13"/>
    </row>
    <row r="5" spans="2:54" ht="40.200000000000003" customHeight="1" thickBot="1">
      <c r="B5" s="25"/>
      <c r="C5" s="395"/>
      <c r="D5" s="395"/>
      <c r="E5" s="395"/>
      <c r="F5" s="395"/>
      <c r="G5" s="395"/>
      <c r="H5" s="395"/>
      <c r="I5" s="395"/>
      <c r="J5" s="395"/>
      <c r="K5" s="395"/>
      <c r="L5" s="395"/>
      <c r="M5" s="395"/>
      <c r="N5" s="395"/>
      <c r="O5" s="395"/>
      <c r="P5" s="395"/>
      <c r="Q5" s="26"/>
      <c r="R5" s="26"/>
      <c r="S5" s="26"/>
      <c r="T5" s="26"/>
      <c r="U5" s="609">
        <f>IF('（東京都送付用）①'!U5="","",'（東京都送付用）①'!U5)</f>
        <v>2027</v>
      </c>
      <c r="V5" s="609"/>
      <c r="W5" s="609"/>
      <c r="X5" s="609"/>
      <c r="Y5" s="56" t="s">
        <v>4</v>
      </c>
      <c r="Z5" s="610" t="str">
        <f>IF('（東京都送付用）①'!Z5="","",'（東京都送付用）①'!Z5)</f>
        <v>11</v>
      </c>
      <c r="AA5" s="610"/>
      <c r="AB5" s="56" t="s">
        <v>3</v>
      </c>
      <c r="AC5" s="610" t="str">
        <f>IF('（東京都送付用）①'!AC5="","",'（東京都送付用）①'!AC5)</f>
        <v>24</v>
      </c>
      <c r="AD5" s="610"/>
      <c r="AE5" s="56" t="s">
        <v>2</v>
      </c>
      <c r="AG5" s="265"/>
      <c r="AH5" s="266"/>
      <c r="AI5" s="266"/>
      <c r="AJ5" s="266"/>
      <c r="AK5" s="266"/>
      <c r="AL5" s="266"/>
      <c r="AM5" s="266"/>
      <c r="AN5" s="267"/>
      <c r="AO5" s="13"/>
    </row>
    <row r="6" spans="2:54" ht="31.8">
      <c r="B6" s="14"/>
      <c r="C6" s="394" t="s">
        <v>5</v>
      </c>
      <c r="D6" s="394"/>
      <c r="E6" s="394"/>
      <c r="F6" s="394"/>
      <c r="G6" s="394"/>
      <c r="H6" s="394"/>
      <c r="Y6" s="77"/>
      <c r="Z6" s="274" t="s">
        <v>11</v>
      </c>
      <c r="AA6" s="275"/>
      <c r="AB6" s="275"/>
      <c r="AC6" s="275"/>
      <c r="AD6" s="275"/>
      <c r="AE6" s="276"/>
      <c r="AG6" s="268"/>
      <c r="AH6" s="269"/>
      <c r="AI6" s="269"/>
      <c r="AJ6" s="269"/>
      <c r="AK6" s="269"/>
      <c r="AL6" s="269"/>
      <c r="AM6" s="269"/>
      <c r="AN6" s="270"/>
      <c r="AO6" s="13"/>
    </row>
    <row r="7" spans="2:54" ht="108.6" customHeight="1">
      <c r="B7" s="15"/>
      <c r="C7" s="76" t="s">
        <v>6</v>
      </c>
      <c r="D7" s="24"/>
      <c r="E7" s="286" t="s">
        <v>258</v>
      </c>
      <c r="F7" s="286"/>
      <c r="G7" s="286"/>
      <c r="H7" s="286"/>
      <c r="I7" s="286"/>
      <c r="J7" s="286"/>
      <c r="K7" s="286"/>
      <c r="L7" s="286"/>
      <c r="M7" s="286"/>
      <c r="N7" s="286"/>
      <c r="O7" s="286"/>
      <c r="P7" s="286"/>
      <c r="Q7" s="286"/>
      <c r="R7" s="286"/>
      <c r="S7" s="286"/>
      <c r="T7" s="286"/>
      <c r="U7" s="286"/>
      <c r="V7" s="286"/>
      <c r="W7" s="286"/>
      <c r="X7" s="286"/>
      <c r="Y7" s="81"/>
      <c r="Z7" s="786" t="str">
        <f>IF('（東京都送付用）①'!Z7="","",'（東京都送付用）①'!Z7)</f>
        <v>有</v>
      </c>
      <c r="AA7" s="787"/>
      <c r="AB7" s="787"/>
      <c r="AC7" s="787"/>
      <c r="AD7" s="787"/>
      <c r="AE7" s="788"/>
      <c r="AG7" s="268"/>
      <c r="AH7" s="269"/>
      <c r="AI7" s="269"/>
      <c r="AJ7" s="269"/>
      <c r="AK7" s="269"/>
      <c r="AL7" s="269"/>
      <c r="AM7" s="269"/>
      <c r="AN7" s="270"/>
      <c r="AO7" s="13"/>
    </row>
    <row r="8" spans="2:54" ht="57.6" customHeight="1" thickBot="1">
      <c r="B8" s="15"/>
      <c r="C8" s="76" t="s">
        <v>259</v>
      </c>
      <c r="W8" s="59"/>
      <c r="Y8" s="82"/>
      <c r="Z8" s="283" t="s">
        <v>260</v>
      </c>
      <c r="AA8" s="284"/>
      <c r="AB8" s="284"/>
      <c r="AC8" s="284"/>
      <c r="AD8" s="284"/>
      <c r="AE8" s="285"/>
      <c r="AG8" s="268"/>
      <c r="AH8" s="269"/>
      <c r="AI8" s="269"/>
      <c r="AJ8" s="269"/>
      <c r="AK8" s="269"/>
      <c r="AL8" s="269"/>
      <c r="AM8" s="269"/>
      <c r="AN8" s="270"/>
      <c r="AO8" s="13"/>
    </row>
    <row r="9" spans="2:54" ht="22.8" customHeight="1" thickBot="1">
      <c r="B9" s="15"/>
      <c r="C9" s="59"/>
      <c r="D9" s="59"/>
      <c r="E9" s="59"/>
      <c r="F9" s="59"/>
      <c r="G9" s="59"/>
      <c r="H9" s="59"/>
      <c r="I9" s="59"/>
      <c r="J9" s="59"/>
      <c r="K9" s="59"/>
      <c r="L9" s="59"/>
      <c r="M9" s="59"/>
      <c r="N9" s="59"/>
      <c r="O9" s="59"/>
      <c r="P9" s="59"/>
      <c r="Q9" s="59" t="s">
        <v>8</v>
      </c>
      <c r="R9" s="59"/>
      <c r="S9" s="59"/>
      <c r="T9" s="59"/>
      <c r="U9" s="59"/>
      <c r="V9" s="59"/>
      <c r="W9" s="59"/>
      <c r="X9" s="82"/>
      <c r="Y9" s="82"/>
      <c r="Z9" s="82"/>
      <c r="AA9" s="82"/>
      <c r="AB9" s="82"/>
      <c r="AC9" s="82"/>
      <c r="AG9" s="271"/>
      <c r="AH9" s="272"/>
      <c r="AI9" s="272"/>
      <c r="AJ9" s="272"/>
      <c r="AK9" s="272"/>
      <c r="AL9" s="272"/>
      <c r="AM9" s="272"/>
      <c r="AN9" s="273"/>
      <c r="AO9" s="13"/>
    </row>
    <row r="10" spans="2:54" ht="22.8" customHeight="1">
      <c r="B10" s="15"/>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G10" s="79"/>
      <c r="AH10" s="79"/>
      <c r="AI10" s="79"/>
      <c r="AJ10" s="79"/>
      <c r="AK10" s="79"/>
      <c r="AL10" s="79"/>
      <c r="AO10" s="13"/>
    </row>
    <row r="11" spans="2:54" ht="35.4">
      <c r="B11" s="15"/>
      <c r="C11" s="59"/>
      <c r="D11" s="59"/>
      <c r="E11" s="115" t="s">
        <v>9</v>
      </c>
      <c r="F11" s="59"/>
      <c r="G11" s="59"/>
      <c r="H11" s="59"/>
      <c r="I11" s="59"/>
      <c r="J11" s="59"/>
      <c r="K11" s="59"/>
      <c r="L11" s="59"/>
      <c r="M11" s="59"/>
      <c r="N11" s="59"/>
      <c r="O11" s="59"/>
      <c r="P11" s="59"/>
      <c r="Q11" s="59"/>
      <c r="R11" s="59"/>
      <c r="S11" s="59"/>
      <c r="T11" s="59"/>
      <c r="U11" s="59"/>
      <c r="V11" s="59"/>
      <c r="W11" s="59"/>
      <c r="X11" s="59"/>
      <c r="Y11" s="59"/>
      <c r="Z11" s="59"/>
      <c r="AA11" s="59"/>
      <c r="AB11" s="59"/>
      <c r="AG11" s="80"/>
      <c r="AH11" s="80"/>
      <c r="AI11" s="80"/>
      <c r="AJ11" s="80"/>
      <c r="AK11" s="80"/>
      <c r="AL11" s="80"/>
      <c r="AO11" s="13"/>
    </row>
    <row r="12" spans="2:54" ht="35.4">
      <c r="B12" s="15"/>
      <c r="C12" s="59"/>
      <c r="D12" s="59"/>
      <c r="E12" s="59"/>
      <c r="F12" s="59" t="s">
        <v>81</v>
      </c>
      <c r="G12" s="658" t="str">
        <f>IF('（東京都送付用）①'!G12="","",'（東京都送付用）①'!G12)</f>
        <v>再開</v>
      </c>
      <c r="H12" s="658"/>
      <c r="I12" s="658"/>
      <c r="J12" s="658"/>
      <c r="K12" s="658"/>
      <c r="L12" s="658"/>
      <c r="M12" s="658"/>
      <c r="N12" s="658"/>
      <c r="O12" s="658"/>
      <c r="P12" s="658"/>
      <c r="Q12" s="658"/>
      <c r="R12" s="658"/>
      <c r="S12" s="658"/>
      <c r="T12" s="658"/>
      <c r="U12" s="56" t="s">
        <v>22</v>
      </c>
      <c r="V12" s="59"/>
      <c r="W12" s="59"/>
      <c r="X12" s="59"/>
      <c r="Y12" s="59"/>
      <c r="Z12" s="59"/>
      <c r="AA12" s="59"/>
      <c r="AB12" s="59"/>
      <c r="AG12" s="80"/>
      <c r="AH12" s="80"/>
      <c r="AI12" s="80"/>
      <c r="AJ12" s="80"/>
      <c r="AK12" s="80"/>
      <c r="AL12" s="80"/>
      <c r="AO12" s="13"/>
    </row>
    <row r="13" spans="2:54" ht="35.4">
      <c r="B13" s="15"/>
      <c r="C13" s="59"/>
      <c r="D13" s="59"/>
      <c r="E13" s="59"/>
      <c r="F13" s="59" t="s">
        <v>82</v>
      </c>
      <c r="G13" s="59"/>
      <c r="H13" s="59"/>
      <c r="I13" s="59"/>
      <c r="J13" s="59"/>
      <c r="K13" s="658" t="str">
        <f>IF('（東京都送付用）①'!K13="","",'（東京都送付用）①'!K13)</f>
        <v>所得区分</v>
      </c>
      <c r="L13" s="658"/>
      <c r="M13" s="658"/>
      <c r="N13" s="658"/>
      <c r="O13" s="658"/>
      <c r="P13" s="658"/>
      <c r="Q13" s="658"/>
      <c r="R13" s="658"/>
      <c r="S13" s="658"/>
      <c r="T13" s="658"/>
      <c r="U13" s="56" t="s">
        <v>22</v>
      </c>
      <c r="V13" s="59"/>
      <c r="W13" s="59"/>
      <c r="X13" s="59"/>
      <c r="Y13" s="59"/>
      <c r="Z13" s="59"/>
      <c r="AA13" s="59"/>
      <c r="AB13" s="59"/>
      <c r="AG13" s="80"/>
      <c r="AH13" s="80"/>
      <c r="AI13" s="80"/>
      <c r="AJ13" s="80"/>
      <c r="AK13" s="80"/>
      <c r="AL13" s="80"/>
      <c r="AO13" s="13"/>
    </row>
    <row r="14" spans="2:54" ht="35.4">
      <c r="B14" s="15"/>
      <c r="C14" s="59"/>
      <c r="D14" s="59"/>
      <c r="E14" s="59"/>
      <c r="F14" s="59" t="s">
        <v>87</v>
      </c>
      <c r="G14" s="59"/>
      <c r="H14" s="59"/>
      <c r="I14" s="59"/>
      <c r="J14" s="59"/>
      <c r="K14" s="658" t="str">
        <f>IF('（東京都送付用）①'!K14="","",'（東京都送付用）①'!K14)</f>
        <v>医療機関の追加</v>
      </c>
      <c r="L14" s="658"/>
      <c r="M14" s="658"/>
      <c r="N14" s="658"/>
      <c r="O14" s="658"/>
      <c r="P14" s="658"/>
      <c r="Q14" s="658"/>
      <c r="R14" s="658"/>
      <c r="S14" s="658"/>
      <c r="T14" s="658"/>
      <c r="U14" s="56" t="s">
        <v>22</v>
      </c>
      <c r="V14" s="59"/>
      <c r="W14" s="59"/>
      <c r="X14" s="59"/>
      <c r="Y14" s="59"/>
      <c r="Z14" s="59"/>
      <c r="AA14" s="59"/>
      <c r="AB14" s="59"/>
      <c r="AG14" s="80"/>
      <c r="AH14" s="80"/>
      <c r="AI14" s="80"/>
      <c r="AJ14" s="80"/>
      <c r="AK14" s="80"/>
      <c r="AL14" s="80"/>
      <c r="AO14" s="13"/>
    </row>
    <row r="15" spans="2:54" ht="35.4">
      <c r="B15" s="15"/>
      <c r="C15" s="59"/>
      <c r="D15" s="59"/>
      <c r="E15" s="115" t="s">
        <v>10</v>
      </c>
      <c r="F15" s="59"/>
      <c r="G15" s="59"/>
      <c r="H15" s="59"/>
      <c r="I15" s="59"/>
      <c r="J15" s="59"/>
      <c r="K15" s="59"/>
      <c r="L15" s="59"/>
      <c r="M15" s="59"/>
      <c r="N15" s="59"/>
      <c r="O15" s="59"/>
      <c r="P15" s="59"/>
      <c r="Q15" s="59"/>
      <c r="R15" s="59"/>
      <c r="S15" s="59"/>
      <c r="T15" s="59"/>
      <c r="U15" s="59"/>
      <c r="V15" s="59"/>
      <c r="W15" s="59"/>
      <c r="X15" s="59"/>
      <c r="Y15" s="59"/>
      <c r="Z15" s="59"/>
      <c r="AA15" s="59"/>
      <c r="AB15" s="59"/>
      <c r="AO15" s="13"/>
    </row>
    <row r="16" spans="2:54" ht="35.4">
      <c r="B16" s="15"/>
      <c r="C16" s="59"/>
      <c r="D16" s="59"/>
      <c r="E16" s="59"/>
      <c r="F16" s="59" t="s">
        <v>21</v>
      </c>
      <c r="G16" s="658" t="str">
        <f>IF('（東京都送付用）①'!G16="","",'（東京都送付用）①'!G16)</f>
        <v>継続（更新）</v>
      </c>
      <c r="H16" s="658"/>
      <c r="I16" s="658"/>
      <c r="J16" s="658"/>
      <c r="K16" s="658"/>
      <c r="L16" s="658"/>
      <c r="M16" s="658"/>
      <c r="N16" s="658"/>
      <c r="O16" s="658"/>
      <c r="P16" s="658"/>
      <c r="Q16" s="658"/>
      <c r="R16" s="658"/>
      <c r="S16" s="658"/>
      <c r="T16" s="658"/>
      <c r="U16" s="56" t="s">
        <v>22</v>
      </c>
      <c r="V16" s="59"/>
      <c r="W16" s="59"/>
      <c r="X16" s="59"/>
      <c r="Y16" s="59"/>
      <c r="Z16" s="59"/>
      <c r="AA16" s="59"/>
      <c r="AB16" s="59"/>
      <c r="AD16" s="403" t="s">
        <v>166</v>
      </c>
      <c r="AE16" s="404"/>
      <c r="AF16" s="404"/>
      <c r="AG16" s="404"/>
      <c r="AH16" s="404"/>
      <c r="AI16" s="404"/>
      <c r="AJ16" s="404"/>
      <c r="AK16" s="404"/>
      <c r="AL16" s="404"/>
      <c r="AM16" s="405"/>
      <c r="AO16" s="13"/>
    </row>
    <row r="17" spans="2:41" ht="15.6" thickBot="1">
      <c r="B17" s="15"/>
      <c r="F17" s="6"/>
      <c r="G17" s="27"/>
      <c r="H17" s="27"/>
      <c r="I17" s="27"/>
      <c r="J17" s="27"/>
      <c r="K17" s="27"/>
      <c r="L17" s="27"/>
      <c r="M17" s="27"/>
      <c r="N17" s="27"/>
      <c r="O17" s="27"/>
      <c r="P17" s="27"/>
      <c r="Q17" s="5"/>
      <c r="AO17" s="13"/>
    </row>
    <row r="18" spans="2:41" ht="49.2" customHeight="1" thickTop="1" thickBot="1">
      <c r="B18" s="15"/>
      <c r="C18" s="659" t="s">
        <v>12</v>
      </c>
      <c r="D18" s="509"/>
      <c r="E18" s="509"/>
      <c r="F18" s="509"/>
      <c r="G18" s="509"/>
      <c r="H18" s="509"/>
      <c r="I18" s="773"/>
      <c r="J18" s="828">
        <f>IF('（東京都送付用）①'!K18="","",'（東京都送付用）①'!K18)</f>
        <v>8</v>
      </c>
      <c r="K18" s="829"/>
      <c r="L18" s="829"/>
      <c r="M18" s="829"/>
      <c r="N18" s="829"/>
      <c r="O18" s="829"/>
      <c r="P18" s="829"/>
      <c r="Q18" s="829"/>
      <c r="R18" s="829"/>
      <c r="S18" s="829"/>
      <c r="T18" s="829"/>
      <c r="U18" s="830"/>
      <c r="V18" s="774" t="s">
        <v>168</v>
      </c>
      <c r="W18" s="775"/>
      <c r="X18" s="775"/>
      <c r="Y18" s="775"/>
      <c r="Z18" s="775"/>
      <c r="AA18" s="775"/>
      <c r="AB18" s="775"/>
      <c r="AC18" s="825"/>
      <c r="AD18" s="826"/>
      <c r="AE18" s="826"/>
      <c r="AF18" s="826"/>
      <c r="AG18" s="826"/>
      <c r="AH18" s="826"/>
      <c r="AI18" s="826"/>
      <c r="AJ18" s="826"/>
      <c r="AK18" s="826"/>
      <c r="AL18" s="826"/>
      <c r="AM18" s="826"/>
      <c r="AN18" s="827"/>
      <c r="AO18" s="13"/>
    </row>
    <row r="19" spans="2:41" ht="29.4" customHeight="1" thickTop="1">
      <c r="B19" s="15"/>
      <c r="C19" s="408" t="s">
        <v>13</v>
      </c>
      <c r="D19" s="776" t="s">
        <v>15</v>
      </c>
      <c r="E19" s="776"/>
      <c r="F19" s="74" t="s">
        <v>167</v>
      </c>
      <c r="G19" s="156" t="str">
        <f>IF('（東京都送付用）①'!G19="","",'（東京都送付用）①'!G19)</f>
        <v>ア</v>
      </c>
      <c r="H19" s="156" t="str">
        <f>IF('（東京都送付用）①'!H19="","",'（東京都送付用）①'!H19)</f>
        <v>ア</v>
      </c>
      <c r="I19" s="156" t="str">
        <f>IF('（東京都送付用）①'!I19="","",'（東京都送付用）①'!I19)</f>
        <v>ア</v>
      </c>
      <c r="J19" s="156" t="str">
        <f>IF('（東京都送付用）①'!J19="","",'（東京都送付用）①'!J19)</f>
        <v>ア</v>
      </c>
      <c r="K19" s="156" t="str">
        <f>IF('（東京都送付用）①'!K19="","",'（東京都送付用）①'!K19)</f>
        <v>ア</v>
      </c>
      <c r="L19" s="156" t="str">
        <f>IF('（東京都送付用）①'!L19="","",'（東京都送付用）①'!L19)</f>
        <v>ア</v>
      </c>
      <c r="M19" s="156" t="str">
        <f>IF('（東京都送付用）①'!M19="","",'（東京都送付用）①'!M19)</f>
        <v>ア</v>
      </c>
      <c r="N19" s="156" t="str">
        <f>IF('（東京都送付用）①'!N19="","",'（東京都送付用）①'!N19)</f>
        <v>ア</v>
      </c>
      <c r="O19" s="156" t="str">
        <f>IF('（東京都送付用）①'!O19="","",'（東京都送付用）①'!O19)</f>
        <v>ア</v>
      </c>
      <c r="P19" s="156" t="str">
        <f>IF('（東京都送付用）①'!P19="","",'（東京都送付用）①'!P19)</f>
        <v>ア</v>
      </c>
      <c r="Q19" s="156" t="str">
        <f>IF('（東京都送付用）①'!Q19="","",'（東京都送付用）①'!Q19)</f>
        <v>ア</v>
      </c>
      <c r="R19" s="156" t="str">
        <f>IF('（東京都送付用）①'!R19="","",'（東京都送付用）①'!R19)</f>
        <v>ア</v>
      </c>
      <c r="S19" s="74" t="s">
        <v>167</v>
      </c>
      <c r="T19" s="156" t="str">
        <f>IF('（東京都送付用）①'!T19="","",'（東京都送付用）①'!T19)</f>
        <v>エ</v>
      </c>
      <c r="U19" s="156" t="str">
        <f>IF('（東京都送付用）①'!U19="","",'（東京都送付用）①'!U19)</f>
        <v>エ</v>
      </c>
      <c r="V19" s="158" t="str">
        <f>IF('（東京都送付用）①'!V19="","",'（東京都送付用）①'!V19)</f>
        <v>エ</v>
      </c>
      <c r="W19" s="158" t="str">
        <f>IF('（東京都送付用）①'!W19="","",'（東京都送付用）①'!W19)</f>
        <v>エ</v>
      </c>
      <c r="X19" s="158" t="str">
        <f>IF('（東京都送付用）①'!X19="","",'（東京都送付用）①'!X19)</f>
        <v>エ</v>
      </c>
      <c r="Y19" s="158" t="str">
        <f>IF('（東京都送付用）①'!Y19="","",'（東京都送付用）①'!Y19)</f>
        <v>エ</v>
      </c>
      <c r="Z19" s="158" t="str">
        <f>IF('（東京都送付用）①'!Z19="","",'（東京都送付用）①'!Z19)</f>
        <v>エ</v>
      </c>
      <c r="AA19" s="158" t="str">
        <f>IF('（東京都送付用）①'!AA19="","",'（東京都送付用）①'!AA19)</f>
        <v>エ</v>
      </c>
      <c r="AB19" s="158" t="str">
        <f>IF('（東京都送付用）①'!AB19="","",'（東京都送付用）①'!AB19)</f>
        <v>エ</v>
      </c>
      <c r="AC19" s="158" t="str">
        <f>IF('（東京都送付用）①'!AC19="","",'（東京都送付用）①'!AC19)</f>
        <v>エ</v>
      </c>
      <c r="AD19" s="158" t="str">
        <f>IF('（東京都送付用）①'!AD19="","",'（東京都送付用）①'!AD19)</f>
        <v>エ</v>
      </c>
      <c r="AE19" s="158" t="str">
        <f>IF('（東京都送付用）①'!AE19="","",'（東京都送付用）①'!AE19)</f>
        <v>エ</v>
      </c>
      <c r="AF19" s="777" t="s">
        <v>171</v>
      </c>
      <c r="AG19" s="778"/>
      <c r="AH19" s="662" t="s">
        <v>14</v>
      </c>
      <c r="AI19" s="780" t="str">
        <f>IF('（東京都送付用）①'!AI19="","",'（東京都送付用）①'!AI19)</f>
        <v>平成</v>
      </c>
      <c r="AJ19" s="780"/>
      <c r="AK19" s="780"/>
      <c r="AL19" s="780"/>
      <c r="AM19" s="780"/>
      <c r="AN19" s="781"/>
      <c r="AO19" s="13"/>
    </row>
    <row r="20" spans="2:41" ht="16.8" customHeight="1">
      <c r="B20" s="15"/>
      <c r="C20" s="409"/>
      <c r="D20" s="782" t="s">
        <v>16</v>
      </c>
      <c r="E20" s="783"/>
      <c r="F20" s="667" t="s">
        <v>169</v>
      </c>
      <c r="G20" s="668"/>
      <c r="H20" s="668"/>
      <c r="I20" s="668"/>
      <c r="J20" s="668"/>
      <c r="K20" s="668"/>
      <c r="L20" s="668"/>
      <c r="M20" s="668"/>
      <c r="N20" s="668"/>
      <c r="O20" s="668"/>
      <c r="P20" s="668"/>
      <c r="Q20" s="668"/>
      <c r="R20" s="668"/>
      <c r="S20" s="667" t="s">
        <v>170</v>
      </c>
      <c r="T20" s="668"/>
      <c r="U20" s="668"/>
      <c r="V20" s="668"/>
      <c r="W20" s="668"/>
      <c r="X20" s="668"/>
      <c r="Y20" s="668"/>
      <c r="Z20" s="668"/>
      <c r="AA20" s="668"/>
      <c r="AB20" s="668"/>
      <c r="AC20" s="668"/>
      <c r="AD20" s="668"/>
      <c r="AE20" s="669"/>
      <c r="AF20" s="614">
        <f>IF('（東京都送付用）①'!AF20="","",'（東京都送付用）①'!AF20)</f>
        <v>44</v>
      </c>
      <c r="AG20" s="614"/>
      <c r="AH20" s="663"/>
      <c r="AI20" s="670" t="s">
        <v>4</v>
      </c>
      <c r="AJ20" s="671"/>
      <c r="AK20" s="670" t="s">
        <v>3</v>
      </c>
      <c r="AL20" s="671"/>
      <c r="AM20" s="670" t="s">
        <v>2</v>
      </c>
      <c r="AN20" s="672"/>
      <c r="AO20" s="13"/>
    </row>
    <row r="21" spans="2:41" ht="64.2" customHeight="1" thickBot="1">
      <c r="B21" s="15"/>
      <c r="C21" s="409"/>
      <c r="D21" s="784"/>
      <c r="E21" s="785"/>
      <c r="F21" s="638" t="str">
        <f>IF('（東京都送付用）①'!F21="","",'（東京都送付用）①'!F21)</f>
        <v>障害者施策推進部</v>
      </c>
      <c r="G21" s="639"/>
      <c r="H21" s="639"/>
      <c r="I21" s="639"/>
      <c r="J21" s="639"/>
      <c r="K21" s="639"/>
      <c r="L21" s="639"/>
      <c r="M21" s="639"/>
      <c r="N21" s="639"/>
      <c r="O21" s="639"/>
      <c r="P21" s="639"/>
      <c r="Q21" s="639"/>
      <c r="R21" s="639"/>
      <c r="S21" s="638" t="str">
        <f>IF('（東京都送付用）①'!S21="","",'（東京都送付用）①'!S21)</f>
        <v>精神保健医療課</v>
      </c>
      <c r="T21" s="639"/>
      <c r="U21" s="639"/>
      <c r="V21" s="639"/>
      <c r="W21" s="639"/>
      <c r="X21" s="639"/>
      <c r="Y21" s="639"/>
      <c r="Z21" s="639"/>
      <c r="AA21" s="639"/>
      <c r="AB21" s="639"/>
      <c r="AC21" s="639"/>
      <c r="AD21" s="639"/>
      <c r="AE21" s="640"/>
      <c r="AF21" s="530"/>
      <c r="AG21" s="530"/>
      <c r="AH21" s="664"/>
      <c r="AI21" s="673" t="str">
        <f>IF('（東京都送付用）①'!AI21="","",'（東京都送付用）①'!AI21)</f>
        <v>44</v>
      </c>
      <c r="AJ21" s="674"/>
      <c r="AK21" s="673" t="str">
        <f>IF('（東京都送付用）①'!AK21="","",'（東京都送付用）①'!AK21)</f>
        <v>05</v>
      </c>
      <c r="AL21" s="674"/>
      <c r="AM21" s="673" t="str">
        <f>IF('（東京都送付用）①'!AM21="","",'（東京都送付用）①'!AM21)</f>
        <v>22</v>
      </c>
      <c r="AN21" s="558"/>
      <c r="AO21" s="13"/>
    </row>
    <row r="22" spans="2:41" ht="37.799999999999997" customHeight="1" thickTop="1">
      <c r="B22" s="15"/>
      <c r="C22" s="409"/>
      <c r="D22" s="790" t="s">
        <v>17</v>
      </c>
      <c r="E22" s="791"/>
      <c r="F22" s="794" t="s">
        <v>183</v>
      </c>
      <c r="G22" s="795"/>
      <c r="H22" s="524" t="str">
        <f>IF('（東京都送付用）①'!H22="","",'（東京都送付用）①'!H22)</f>
        <v>555</v>
      </c>
      <c r="I22" s="524"/>
      <c r="J22" s="524"/>
      <c r="K22" s="227" t="s">
        <v>172</v>
      </c>
      <c r="L22" s="524" t="str">
        <f>IF('（東京都送付用）①'!L22="","",'（東京都送付用）①'!L22)</f>
        <v>8888</v>
      </c>
      <c r="M22" s="524"/>
      <c r="N22" s="524"/>
      <c r="O22" s="524"/>
      <c r="P22" s="796"/>
      <c r="Q22" s="796"/>
      <c r="R22" s="796"/>
      <c r="S22" s="796"/>
      <c r="T22" s="796"/>
      <c r="U22" s="796"/>
      <c r="V22" s="796"/>
      <c r="W22" s="796"/>
      <c r="X22" s="796"/>
      <c r="Y22" s="795" t="s">
        <v>18</v>
      </c>
      <c r="Z22" s="795"/>
      <c r="AA22" s="795"/>
      <c r="AB22" s="530" t="str">
        <f>IF('（東京都送付用）①'!AB22="","",'（東京都送付用）①'!AB22)</f>
        <v>333</v>
      </c>
      <c r="AC22" s="530"/>
      <c r="AD22" s="530"/>
      <c r="AE22" s="229" t="s">
        <v>21</v>
      </c>
      <c r="AF22" s="614" t="str">
        <f>IF('（東京都送付用）①'!AF22="","",'（東京都送付用）①'!AF22)</f>
        <v>4444</v>
      </c>
      <c r="AG22" s="614"/>
      <c r="AH22" s="530"/>
      <c r="AI22" s="530"/>
      <c r="AJ22" s="229" t="s">
        <v>22</v>
      </c>
      <c r="AK22" s="530" t="str">
        <f>IF('（東京都送付用）①'!AK22="","",'（東京都送付用）①'!AK22)</f>
        <v>5555</v>
      </c>
      <c r="AL22" s="530"/>
      <c r="AM22" s="530"/>
      <c r="AN22" s="531"/>
      <c r="AO22" s="13"/>
    </row>
    <row r="23" spans="2:41" ht="62.4" customHeight="1" thickBot="1">
      <c r="B23" s="15"/>
      <c r="C23" s="438"/>
      <c r="D23" s="792"/>
      <c r="E23" s="793"/>
      <c r="F23" s="592" t="str">
        <f>IF('（東京都送付用）①'!F23="","",'（東京都送付用）①'!F23)</f>
        <v>東京都新宿区西新宿二丁目８番１号</v>
      </c>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4"/>
      <c r="AO23" s="13"/>
    </row>
    <row r="24" spans="2:41" ht="31.2" customHeight="1" thickTop="1">
      <c r="B24" s="15"/>
      <c r="C24" s="800" t="s">
        <v>19</v>
      </c>
      <c r="D24" s="802" t="s">
        <v>15</v>
      </c>
      <c r="E24" s="802"/>
      <c r="F24" s="75" t="s">
        <v>167</v>
      </c>
      <c r="G24" s="158" t="str">
        <f>IF('（東京都送付用）①'!G24="","",'（東京都送付用）①'!G24)</f>
        <v>ケ</v>
      </c>
      <c r="H24" s="158" t="str">
        <f>IF('（東京都送付用）①'!H24="","",'（東京都送付用）①'!H24)</f>
        <v>ケ</v>
      </c>
      <c r="I24" s="158" t="str">
        <f>IF('（東京都送付用）①'!I24="","",'（東京都送付用）①'!I24)</f>
        <v>ケ</v>
      </c>
      <c r="J24" s="158" t="str">
        <f>IF('（東京都送付用）①'!J24="","",'（東京都送付用）①'!J24)</f>
        <v>ケ</v>
      </c>
      <c r="K24" s="158" t="str">
        <f>IF('（東京都送付用）①'!K24="","",'（東京都送付用）①'!K24)</f>
        <v>ケ</v>
      </c>
      <c r="L24" s="158" t="str">
        <f>IF('（東京都送付用）①'!L24="","",'（東京都送付用）①'!L24)</f>
        <v>ケ</v>
      </c>
      <c r="M24" s="158" t="str">
        <f>IF('（東京都送付用）①'!M24="","",'（東京都送付用）①'!M24)</f>
        <v>ケ</v>
      </c>
      <c r="N24" s="158" t="str">
        <f>IF('（東京都送付用）①'!N24="","",'（東京都送付用）①'!N24)</f>
        <v>ケ</v>
      </c>
      <c r="O24" s="158" t="str">
        <f>IF('（東京都送付用）①'!O24="","",'（東京都送付用）①'!O24)</f>
        <v>ケ</v>
      </c>
      <c r="P24" s="158" t="str">
        <f>IF('（東京都送付用）①'!P24="","",'（東京都送付用）①'!P24)</f>
        <v>ケ</v>
      </c>
      <c r="Q24" s="158" t="str">
        <f>IF('（東京都送付用）①'!Q24="","",'（東京都送付用）①'!Q24)</f>
        <v>ケ</v>
      </c>
      <c r="R24" s="158" t="str">
        <f>IF('（東京都送付用）①'!R24="","",'（東京都送付用）①'!R24)</f>
        <v>ケ</v>
      </c>
      <c r="S24" s="74" t="s">
        <v>167</v>
      </c>
      <c r="T24" s="158" t="str">
        <f>IF('（東京都送付用）①'!T24="","",'（東京都送付用）①'!T24)</f>
        <v>サ</v>
      </c>
      <c r="U24" s="158" t="str">
        <f>IF('（東京都送付用）①'!U24="","",'（東京都送付用）①'!U24)</f>
        <v>サ</v>
      </c>
      <c r="V24" s="158" t="str">
        <f>IF('（東京都送付用）①'!V24="","",'（東京都送付用）①'!V24)</f>
        <v>サ</v>
      </c>
      <c r="W24" s="158" t="str">
        <f>IF('（東京都送付用）①'!W24="","",'（東京都送付用）①'!W24)</f>
        <v>サ</v>
      </c>
      <c r="X24" s="158" t="str">
        <f>IF('（東京都送付用）①'!X24="","",'（東京都送付用）①'!X24)</f>
        <v>サ</v>
      </c>
      <c r="Y24" s="158" t="str">
        <f>IF('（東京都送付用）①'!Y24="","",'（東京都送付用）①'!Y24)</f>
        <v>サ</v>
      </c>
      <c r="Z24" s="158" t="str">
        <f>IF('（東京都送付用）①'!Z24="","",'（東京都送付用）①'!Z24)</f>
        <v>サ</v>
      </c>
      <c r="AA24" s="158" t="str">
        <f>IF('（東京都送付用）①'!AA24="","",'（東京都送付用）①'!AA24)</f>
        <v>サ</v>
      </c>
      <c r="AB24" s="158" t="str">
        <f>IF('（東京都送付用）①'!AB24="","",'（東京都送付用）①'!AB24)</f>
        <v>サ</v>
      </c>
      <c r="AC24" s="158" t="str">
        <f>IF('（東京都送付用）①'!AC24="","",'（東京都送付用）①'!AC24)</f>
        <v>サ</v>
      </c>
      <c r="AD24" s="158" t="str">
        <f>IF('（東京都送付用）①'!AD24="","",'（東京都送付用）①'!AD24)</f>
        <v>サ</v>
      </c>
      <c r="AE24" s="158" t="str">
        <f>IF('（東京都送付用）①'!AE24="","",'（東京都送付用）①'!AE24)</f>
        <v>サ</v>
      </c>
      <c r="AF24" s="849" t="s">
        <v>173</v>
      </c>
      <c r="AG24" s="850"/>
      <c r="AH24" s="685" t="s">
        <v>14</v>
      </c>
      <c r="AI24" s="780" t="str">
        <f>IF('（東京都送付用）①'!AI24="","",'（東京都送付用）①'!AI24)</f>
        <v>昭和</v>
      </c>
      <c r="AJ24" s="780"/>
      <c r="AK24" s="780"/>
      <c r="AL24" s="780"/>
      <c r="AM24" s="780"/>
      <c r="AN24" s="781"/>
      <c r="AO24" s="13"/>
    </row>
    <row r="25" spans="2:41" ht="24" customHeight="1">
      <c r="B25" s="15"/>
      <c r="C25" s="409"/>
      <c r="D25" s="782" t="s">
        <v>16</v>
      </c>
      <c r="E25" s="803"/>
      <c r="F25" s="667" t="s">
        <v>169</v>
      </c>
      <c r="G25" s="668"/>
      <c r="H25" s="668"/>
      <c r="I25" s="668"/>
      <c r="J25" s="668"/>
      <c r="K25" s="668"/>
      <c r="L25" s="668"/>
      <c r="M25" s="668"/>
      <c r="N25" s="668"/>
      <c r="O25" s="668"/>
      <c r="P25" s="668"/>
      <c r="Q25" s="668"/>
      <c r="R25" s="668"/>
      <c r="S25" s="667" t="s">
        <v>170</v>
      </c>
      <c r="T25" s="668"/>
      <c r="U25" s="668"/>
      <c r="V25" s="668"/>
      <c r="W25" s="668"/>
      <c r="X25" s="668"/>
      <c r="Y25" s="668"/>
      <c r="Z25" s="668"/>
      <c r="AA25" s="668"/>
      <c r="AB25" s="668"/>
      <c r="AC25" s="668"/>
      <c r="AD25" s="668"/>
      <c r="AE25" s="669"/>
      <c r="AF25" s="789" t="str">
        <f>IF('（東京都送付用）①'!AF25="","",'（東京都送付用）①'!AF25)</f>
        <v/>
      </c>
      <c r="AG25" s="789"/>
      <c r="AH25" s="686"/>
      <c r="AI25" s="670" t="s">
        <v>4</v>
      </c>
      <c r="AJ25" s="699"/>
      <c r="AK25" s="670" t="s">
        <v>3</v>
      </c>
      <c r="AL25" s="699"/>
      <c r="AM25" s="670" t="s">
        <v>2</v>
      </c>
      <c r="AN25" s="672"/>
      <c r="AO25" s="13"/>
    </row>
    <row r="26" spans="2:41" ht="52.8" customHeight="1" thickBot="1">
      <c r="B26" s="15"/>
      <c r="C26" s="409"/>
      <c r="D26" s="784"/>
      <c r="E26" s="804"/>
      <c r="F26" s="638" t="str">
        <f>IF('（東京都送付用）①'!F26="","",'（東京都送付用）①'!F26)</f>
        <v>精神保健医療課</v>
      </c>
      <c r="G26" s="639"/>
      <c r="H26" s="639"/>
      <c r="I26" s="639"/>
      <c r="J26" s="639"/>
      <c r="K26" s="639"/>
      <c r="L26" s="639"/>
      <c r="M26" s="639"/>
      <c r="N26" s="639"/>
      <c r="O26" s="639"/>
      <c r="P26" s="639"/>
      <c r="Q26" s="639"/>
      <c r="R26" s="639"/>
      <c r="S26" s="638" t="str">
        <f>IF('（東京都送付用）①'!S26="","",'（東京都送付用）①'!S26)</f>
        <v>精神保健医療課</v>
      </c>
      <c r="T26" s="639"/>
      <c r="U26" s="639"/>
      <c r="V26" s="639"/>
      <c r="W26" s="639"/>
      <c r="X26" s="639"/>
      <c r="Y26" s="639"/>
      <c r="Z26" s="639"/>
      <c r="AA26" s="639"/>
      <c r="AB26" s="639"/>
      <c r="AC26" s="639"/>
      <c r="AD26" s="639"/>
      <c r="AE26" s="640"/>
      <c r="AF26" s="635"/>
      <c r="AG26" s="635"/>
      <c r="AH26" s="687"/>
      <c r="AI26" s="680" t="str">
        <f>IF('（東京都送付用）①'!AI26="","",'（東京都送付用）①'!AI26)</f>
        <v>55</v>
      </c>
      <c r="AJ26" s="681"/>
      <c r="AK26" s="680" t="str">
        <f>IF('（東京都送付用）①'!AK26="","",'（東京都送付用）①'!AK26)</f>
        <v>11</v>
      </c>
      <c r="AL26" s="681"/>
      <c r="AM26" s="680" t="str">
        <f>IF('（東京都送付用）①'!AM26="","",'（東京都送付用）①'!AM26)</f>
        <v>21</v>
      </c>
      <c r="AN26" s="682"/>
      <c r="AO26" s="13"/>
    </row>
    <row r="27" spans="2:41" ht="30.6" customHeight="1" thickTop="1">
      <c r="B27" s="15"/>
      <c r="C27" s="409"/>
      <c r="D27" s="790" t="s">
        <v>17</v>
      </c>
      <c r="E27" s="790"/>
      <c r="F27" s="794" t="s">
        <v>183</v>
      </c>
      <c r="G27" s="795"/>
      <c r="H27" s="524" t="str">
        <f>IF('（東京都送付用）①'!H27="","",'（東京都送付用）①'!H27)</f>
        <v>222</v>
      </c>
      <c r="I27" s="524"/>
      <c r="J27" s="524"/>
      <c r="K27" s="227" t="s">
        <v>172</v>
      </c>
      <c r="L27" s="524" t="str">
        <f>IF('（東京都送付用）①'!L27="","",'（東京都送付用）①'!L27)</f>
        <v>4444</v>
      </c>
      <c r="M27" s="524"/>
      <c r="N27" s="524"/>
      <c r="O27" s="524"/>
      <c r="P27" s="796"/>
      <c r="Q27" s="796"/>
      <c r="R27" s="796"/>
      <c r="S27" s="796"/>
      <c r="T27" s="796"/>
      <c r="U27" s="796"/>
      <c r="V27" s="796"/>
      <c r="W27" s="796"/>
      <c r="X27" s="796"/>
      <c r="Y27" s="795" t="s">
        <v>18</v>
      </c>
      <c r="Z27" s="795"/>
      <c r="AA27" s="795"/>
      <c r="AB27" s="530" t="str">
        <f>IF('（東京都送付用）①'!AB27="","",'（東京都送付用）①'!AB27)</f>
        <v>333</v>
      </c>
      <c r="AC27" s="530"/>
      <c r="AD27" s="530"/>
      <c r="AE27" s="229" t="s">
        <v>21</v>
      </c>
      <c r="AF27" s="614" t="str">
        <f>IF('（東京都送付用）①'!AF27="","",'（東京都送付用）①'!AF27)</f>
        <v>4444</v>
      </c>
      <c r="AG27" s="614"/>
      <c r="AH27" s="530"/>
      <c r="AI27" s="530"/>
      <c r="AJ27" s="229" t="s">
        <v>22</v>
      </c>
      <c r="AK27" s="530" t="str">
        <f>IF('（東京都送付用）①'!AK27="","",'（東京都送付用）①'!AK27)</f>
        <v>5555</v>
      </c>
      <c r="AL27" s="530"/>
      <c r="AM27" s="530"/>
      <c r="AN27" s="531"/>
      <c r="AO27" s="13"/>
    </row>
    <row r="28" spans="2:41" ht="22.2" customHeight="1">
      <c r="B28" s="15"/>
      <c r="C28" s="409"/>
      <c r="D28" s="790"/>
      <c r="E28" s="790"/>
      <c r="F28" s="184" t="str">
        <f>'（東京都送付用）①'!F28</f>
        <v>■</v>
      </c>
      <c r="G28" s="701" t="s">
        <v>243</v>
      </c>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1"/>
      <c r="AM28" s="701"/>
      <c r="AN28" s="702"/>
      <c r="AO28" s="13"/>
    </row>
    <row r="29" spans="2:41" ht="61.2" customHeight="1" thickBot="1">
      <c r="B29" s="15"/>
      <c r="C29" s="801"/>
      <c r="D29" s="799"/>
      <c r="E29" s="799"/>
      <c r="F29" s="846" t="str">
        <f>IF('（東京都送付用）①'!F29="","",'（東京都送付用）①'!F29)</f>
        <v>東京都新宿区西新宿二丁目８番１号</v>
      </c>
      <c r="G29" s="847"/>
      <c r="H29" s="847"/>
      <c r="I29" s="847"/>
      <c r="J29" s="847"/>
      <c r="K29" s="847"/>
      <c r="L29" s="847"/>
      <c r="M29" s="847"/>
      <c r="N29" s="847"/>
      <c r="O29" s="847"/>
      <c r="P29" s="847"/>
      <c r="Q29" s="847"/>
      <c r="R29" s="847"/>
      <c r="S29" s="847"/>
      <c r="T29" s="847"/>
      <c r="U29" s="847"/>
      <c r="V29" s="847"/>
      <c r="W29" s="847"/>
      <c r="X29" s="847"/>
      <c r="Y29" s="847"/>
      <c r="Z29" s="847"/>
      <c r="AA29" s="847"/>
      <c r="AB29" s="847"/>
      <c r="AC29" s="847"/>
      <c r="AD29" s="847"/>
      <c r="AE29" s="847"/>
      <c r="AF29" s="847"/>
      <c r="AG29" s="847"/>
      <c r="AH29" s="847"/>
      <c r="AI29" s="847"/>
      <c r="AJ29" s="847"/>
      <c r="AK29" s="847"/>
      <c r="AL29" s="847"/>
      <c r="AM29" s="847"/>
      <c r="AN29" s="848"/>
      <c r="AO29" s="13"/>
    </row>
    <row r="30" spans="2:41" ht="31.8" customHeight="1">
      <c r="B30" s="15"/>
      <c r="C30" s="354" t="s">
        <v>27</v>
      </c>
      <c r="D30" s="797" t="s">
        <v>20</v>
      </c>
      <c r="E30" s="798"/>
      <c r="F30" s="188" t="str">
        <f>'（東京都送付用）①'!F30</f>
        <v>■</v>
      </c>
      <c r="G30" s="779" t="s">
        <v>240</v>
      </c>
      <c r="H30" s="779"/>
      <c r="I30" s="779"/>
      <c r="J30" s="190"/>
      <c r="K30" s="190"/>
      <c r="L30" s="190"/>
      <c r="M30" s="190"/>
      <c r="N30" s="191" t="str">
        <f>'（東京都送付用）①'!N30</f>
        <v>■</v>
      </c>
      <c r="O30" s="779" t="s">
        <v>254</v>
      </c>
      <c r="P30" s="779"/>
      <c r="Q30" s="779"/>
      <c r="R30" s="845" t="str">
        <f>IF('（東京都送付用）①'!S30="","",'（東京都送付用）①'!S30)</f>
        <v>家族</v>
      </c>
      <c r="S30" s="845"/>
      <c r="T30" s="845"/>
      <c r="U30" s="845"/>
      <c r="V30" s="845"/>
      <c r="W30" s="192" t="s">
        <v>174</v>
      </c>
      <c r="X30" s="191" t="str">
        <f>'（東京都送付用）①'!Z30</f>
        <v>■</v>
      </c>
      <c r="Y30" s="779" t="s">
        <v>175</v>
      </c>
      <c r="Z30" s="779"/>
      <c r="AA30" s="779"/>
      <c r="AB30" s="845" t="str">
        <f>IF('（東京都送付用）①'!AD30="","",'（東京都送付用）①'!AD30)</f>
        <v>本人</v>
      </c>
      <c r="AC30" s="845"/>
      <c r="AD30" s="845"/>
      <c r="AE30" s="845"/>
      <c r="AF30" s="845"/>
      <c r="AG30" s="189" t="s">
        <v>174</v>
      </c>
      <c r="AH30" s="193"/>
      <c r="AI30" s="193"/>
      <c r="AJ30" s="193"/>
      <c r="AK30" s="193"/>
      <c r="AL30" s="193"/>
      <c r="AM30" s="193"/>
      <c r="AN30" s="230"/>
      <c r="AO30" s="13"/>
    </row>
    <row r="31" spans="2:41" ht="37.799999999999997" customHeight="1">
      <c r="B31" s="15"/>
      <c r="C31" s="355"/>
      <c r="D31" s="794"/>
      <c r="E31" s="795"/>
      <c r="F31" s="194" t="str">
        <f>'（東京都送付用）①'!F31</f>
        <v>■</v>
      </c>
      <c r="G31" s="210" t="s">
        <v>176</v>
      </c>
      <c r="H31" s="201"/>
      <c r="I31" s="453" t="str">
        <f>IF('（東京都送付用）①'!I31="","",'（東京都送付用）①'!I31)</f>
        <v>家族</v>
      </c>
      <c r="J31" s="453"/>
      <c r="K31" s="453"/>
      <c r="L31" s="453"/>
      <c r="M31" s="201" t="s">
        <v>174</v>
      </c>
      <c r="N31" s="221" t="str">
        <f>'（東京都送付用）①'!O31</f>
        <v>■</v>
      </c>
      <c r="O31" s="700" t="s">
        <v>177</v>
      </c>
      <c r="P31" s="700"/>
      <c r="Q31" s="700"/>
      <c r="R31" s="453" t="str">
        <f>IF('（東京都送付用）①'!S31="","",'（東京都送付用）①'!S31)</f>
        <v>本人</v>
      </c>
      <c r="S31" s="453"/>
      <c r="T31" s="453"/>
      <c r="U31" s="453"/>
      <c r="V31" s="201" t="s">
        <v>174</v>
      </c>
      <c r="W31" s="221" t="str">
        <f>'（東京都送付用）①'!Y31</f>
        <v>■</v>
      </c>
      <c r="X31" s="700" t="s">
        <v>23</v>
      </c>
      <c r="Y31" s="700"/>
      <c r="Z31" s="700"/>
      <c r="AA31" s="222" t="s">
        <v>178</v>
      </c>
      <c r="AB31" s="222"/>
      <c r="AC31" s="201"/>
      <c r="AD31" s="221" t="str">
        <f>'（東京都送付用）①'!AD31</f>
        <v>■</v>
      </c>
      <c r="AE31" s="453" t="s">
        <v>179</v>
      </c>
      <c r="AF31" s="453"/>
      <c r="AG31" s="453"/>
      <c r="AH31" s="453"/>
      <c r="AI31" s="453"/>
      <c r="AJ31" s="453" t="str">
        <f>IF('（東京都送付用）①'!AI31="","",'（東京都送付用）①'!AI31)</f>
        <v/>
      </c>
      <c r="AK31" s="453"/>
      <c r="AL31" s="453"/>
      <c r="AM31" s="453"/>
      <c r="AN31" s="223" t="s">
        <v>22</v>
      </c>
      <c r="AO31" s="13"/>
    </row>
    <row r="32" spans="2:41" ht="37.799999999999997" customHeight="1">
      <c r="B32" s="15"/>
      <c r="C32" s="355"/>
      <c r="D32" s="784"/>
      <c r="E32" s="785"/>
      <c r="F32" s="168" t="str">
        <f>'（東京都送付用）①'!F32</f>
        <v>■</v>
      </c>
      <c r="G32" s="805" t="s">
        <v>165</v>
      </c>
      <c r="H32" s="805"/>
      <c r="I32" s="805"/>
      <c r="J32" s="359" t="str">
        <f>IF('（東京都送付用）①'!J32="","",'（東京都送付用）①'!J32)</f>
        <v>福祉局/障害者施策推進部/精神保健医療課/生活支援担当</v>
      </c>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231" t="s">
        <v>22</v>
      </c>
      <c r="AO32" s="13"/>
    </row>
    <row r="33" spans="2:41" ht="54.6" customHeight="1">
      <c r="B33" s="15"/>
      <c r="C33" s="355"/>
      <c r="D33" s="691" t="s">
        <v>252</v>
      </c>
      <c r="E33" s="692"/>
      <c r="F33" s="692"/>
      <c r="G33" s="415"/>
      <c r="H33" s="693" t="str">
        <f>IF('（東京都送付用）①'!H33="","",'（東京都送付用）①'!H33)</f>
        <v>９９９９９９９</v>
      </c>
      <c r="I33" s="693"/>
      <c r="J33" s="693"/>
      <c r="K33" s="693"/>
      <c r="L33" s="693"/>
      <c r="M33" s="693"/>
      <c r="N33" s="693"/>
      <c r="O33" s="693"/>
      <c r="P33" s="694"/>
      <c r="Q33" s="338" t="s">
        <v>239</v>
      </c>
      <c r="R33" s="339"/>
      <c r="S33" s="339"/>
      <c r="T33" s="339"/>
      <c r="U33" s="340"/>
      <c r="V33" s="695" t="str">
        <f>IF('（東京都送付用）①'!V33="","",'（東京都送付用）①'!V33)</f>
        <v>８８８８８８</v>
      </c>
      <c r="W33" s="693"/>
      <c r="X33" s="693"/>
      <c r="Y33" s="693"/>
      <c r="Z33" s="693"/>
      <c r="AA33" s="693"/>
      <c r="AB33" s="694"/>
      <c r="AC33" s="806" t="s">
        <v>250</v>
      </c>
      <c r="AD33" s="807"/>
      <c r="AE33" s="807"/>
      <c r="AF33" s="808"/>
      <c r="AG33" s="202">
        <f>IF('（東京都送付用）①'!AG33="","",'（東京都送付用）①'!AG33)</f>
        <v>6</v>
      </c>
      <c r="AH33" s="157">
        <f>IF('（東京都送付用）①'!AH33="","",'（東京都送付用）①'!AH33)</f>
        <v>6</v>
      </c>
      <c r="AI33" s="157">
        <f>IF('（東京都送付用）①'!AI33="","",'（東京都送付用）①'!AI33)</f>
        <v>6</v>
      </c>
      <c r="AJ33" s="157">
        <f>IF('（東京都送付用）①'!AJ33="","",'（東京都送付用）①'!AJ33)</f>
        <v>6</v>
      </c>
      <c r="AK33" s="157">
        <f>IF('（東京都送付用）①'!AK33="","",'（東京都送付用）①'!AK33)</f>
        <v>6</v>
      </c>
      <c r="AL33" s="157">
        <f>IF('（東京都送付用）①'!AL33="","",'（東京都送付用）①'!AL33)</f>
        <v>6</v>
      </c>
      <c r="AM33" s="157">
        <f>IF('（東京都送付用）①'!AM33="","",'（東京都送付用）①'!AM33)</f>
        <v>6</v>
      </c>
      <c r="AN33" s="176">
        <f>IF('（東京都送付用）①'!AN33="","",'（東京都送付用）①'!AN33)</f>
        <v>6</v>
      </c>
      <c r="AO33" s="13"/>
    </row>
    <row r="34" spans="2:41" ht="26.4" customHeight="1">
      <c r="B34" s="15"/>
      <c r="C34" s="355"/>
      <c r="D34" s="330" t="s">
        <v>24</v>
      </c>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2"/>
      <c r="AC34" s="336" t="s">
        <v>26</v>
      </c>
      <c r="AD34" s="336"/>
      <c r="AE34" s="336"/>
      <c r="AF34" s="336"/>
      <c r="AG34" s="336"/>
      <c r="AH34" s="336"/>
      <c r="AI34" s="810" t="str">
        <f>IF('（東京都送付用）①'!AI34="","",'（東京都送付用）①'!AI34)</f>
        <v>非該当</v>
      </c>
      <c r="AJ34" s="810"/>
      <c r="AK34" s="810"/>
      <c r="AL34" s="810"/>
      <c r="AM34" s="810"/>
      <c r="AN34" s="811"/>
      <c r="AO34" s="13"/>
    </row>
    <row r="35" spans="2:41" ht="46.2" customHeight="1" thickBot="1">
      <c r="B35" s="15"/>
      <c r="C35" s="356"/>
      <c r="D35" s="326" t="s">
        <v>25</v>
      </c>
      <c r="E35" s="327"/>
      <c r="F35" s="327"/>
      <c r="G35" s="327"/>
      <c r="H35" s="327"/>
      <c r="I35" s="814"/>
      <c r="J35" s="815" t="str">
        <f>IF('（東京都送付用）①'!J35="","",'（東京都送付用）①'!J35)</f>
        <v>中間Ⅰ</v>
      </c>
      <c r="K35" s="816"/>
      <c r="L35" s="816"/>
      <c r="M35" s="816"/>
      <c r="N35" s="816"/>
      <c r="O35" s="816"/>
      <c r="P35" s="816"/>
      <c r="Q35" s="816"/>
      <c r="R35" s="816"/>
      <c r="S35" s="816"/>
      <c r="T35" s="816"/>
      <c r="U35" s="816"/>
      <c r="V35" s="816"/>
      <c r="W35" s="816"/>
      <c r="X35" s="816"/>
      <c r="Y35" s="816"/>
      <c r="Z35" s="816"/>
      <c r="AA35" s="816"/>
      <c r="AB35" s="817"/>
      <c r="AC35" s="809"/>
      <c r="AD35" s="809"/>
      <c r="AE35" s="337"/>
      <c r="AF35" s="337"/>
      <c r="AG35" s="337"/>
      <c r="AH35" s="337"/>
      <c r="AI35" s="812"/>
      <c r="AJ35" s="812"/>
      <c r="AK35" s="812"/>
      <c r="AL35" s="812"/>
      <c r="AM35" s="812"/>
      <c r="AN35" s="813"/>
      <c r="AO35" s="13"/>
    </row>
    <row r="36" spans="2:41" ht="34.200000000000003" customHeight="1">
      <c r="B36" s="15"/>
      <c r="C36" s="818" t="s">
        <v>181</v>
      </c>
      <c r="D36" s="819" t="s">
        <v>29</v>
      </c>
      <c r="E36" s="820"/>
      <c r="F36" s="667" t="s">
        <v>180</v>
      </c>
      <c r="G36" s="668"/>
      <c r="H36" s="668"/>
      <c r="I36" s="714" t="str">
        <f>IF('（東京都送付用）①'!I36="","",'（東京都送付用）①'!I36)</f>
        <v>444</v>
      </c>
      <c r="J36" s="714"/>
      <c r="K36" s="714"/>
      <c r="L36" s="69" t="s">
        <v>172</v>
      </c>
      <c r="M36" s="714" t="str">
        <f>IF('（東京都送付用）①'!M36="","",'（東京都送付用）①'!M36)</f>
        <v>5555</v>
      </c>
      <c r="N36" s="714"/>
      <c r="O36" s="714"/>
      <c r="P36" s="714"/>
      <c r="Q36" s="765"/>
      <c r="R36" s="765"/>
      <c r="S36" s="765"/>
      <c r="T36" s="765"/>
      <c r="U36" s="765"/>
      <c r="V36" s="765"/>
      <c r="W36" s="765"/>
      <c r="X36" s="765"/>
      <c r="Y36" s="765"/>
      <c r="Z36" s="765"/>
      <c r="AA36" s="765"/>
      <c r="AB36" s="765"/>
      <c r="AC36" s="766"/>
      <c r="AD36" s="767" t="s">
        <v>28</v>
      </c>
      <c r="AE36" s="768"/>
      <c r="AF36" s="768"/>
      <c r="AG36" s="769"/>
      <c r="AH36" s="715">
        <f>IF('（東京都送付用）①'!AH36="","",'（東京都送付用）①'!AH36)</f>
        <v>3</v>
      </c>
      <c r="AI36" s="715">
        <f>IF('（東京都送付用）①'!AI36="","",'（東京都送付用）①'!AI36)</f>
        <v>3</v>
      </c>
      <c r="AJ36" s="715">
        <f>IF('（東京都送付用）①'!AJ36="","",'（東京都送付用）①'!AJ36)</f>
        <v>3</v>
      </c>
      <c r="AK36" s="715">
        <f>IF('（東京都送付用）①'!AK36="","",'（東京都送付用）①'!AK36)</f>
        <v>3</v>
      </c>
      <c r="AL36" s="715">
        <f>IF('（東京都送付用）①'!AL36="","",'（東京都送付用）①'!AL36)</f>
        <v>3</v>
      </c>
      <c r="AM36" s="715">
        <f>IF('（東京都送付用）①'!AM36="","",'（東京都送付用）①'!AM36)</f>
        <v>3</v>
      </c>
      <c r="AN36" s="717">
        <f>IF('（東京都送付用）①'!AN36="","",'（東京都送付用）①'!AN36)</f>
        <v>3</v>
      </c>
      <c r="AO36" s="13"/>
    </row>
    <row r="37" spans="2:41" ht="51" customHeight="1" thickBot="1">
      <c r="B37" s="15"/>
      <c r="C37" s="316"/>
      <c r="D37" s="821"/>
      <c r="E37" s="822"/>
      <c r="F37" s="722" t="str">
        <f>IF('（東京都送付用）①'!F37="","",'（東京都送付用）①'!F37)</f>
        <v>東京都新宿区西新宿二丁目８番１号</v>
      </c>
      <c r="G37" s="723"/>
      <c r="H37" s="723"/>
      <c r="I37" s="723"/>
      <c r="J37" s="723"/>
      <c r="K37" s="723"/>
      <c r="L37" s="723"/>
      <c r="M37" s="723"/>
      <c r="N37" s="723"/>
      <c r="O37" s="723"/>
      <c r="P37" s="723"/>
      <c r="Q37" s="723"/>
      <c r="R37" s="723"/>
      <c r="S37" s="723"/>
      <c r="T37" s="723"/>
      <c r="U37" s="723"/>
      <c r="V37" s="723"/>
      <c r="W37" s="723"/>
      <c r="X37" s="723"/>
      <c r="Y37" s="723"/>
      <c r="Z37" s="723"/>
      <c r="AA37" s="723"/>
      <c r="AB37" s="723"/>
      <c r="AC37" s="724"/>
      <c r="AD37" s="770"/>
      <c r="AE37" s="771"/>
      <c r="AF37" s="771"/>
      <c r="AG37" s="772"/>
      <c r="AH37" s="716"/>
      <c r="AI37" s="716"/>
      <c r="AJ37" s="716"/>
      <c r="AK37" s="716"/>
      <c r="AL37" s="716"/>
      <c r="AM37" s="716"/>
      <c r="AN37" s="718"/>
      <c r="AO37" s="13"/>
    </row>
    <row r="38" spans="2:41" ht="52.2" customHeight="1" thickBot="1">
      <c r="B38" s="15"/>
      <c r="C38" s="316"/>
      <c r="D38" s="823"/>
      <c r="E38" s="824"/>
      <c r="F38" s="784" t="s">
        <v>30</v>
      </c>
      <c r="G38" s="785"/>
      <c r="H38" s="719" t="str">
        <f>IF('（東京都送付用）①'!H38="","",'（東京都送付用）①'!H38)</f>
        <v>東京都 福祉局 障害者施策推進部 精神保健医療課</v>
      </c>
      <c r="I38" s="719"/>
      <c r="J38" s="719"/>
      <c r="K38" s="719"/>
      <c r="L38" s="719"/>
      <c r="M38" s="719"/>
      <c r="N38" s="719"/>
      <c r="O38" s="719"/>
      <c r="P38" s="719"/>
      <c r="Q38" s="719"/>
      <c r="R38" s="719"/>
      <c r="S38" s="719"/>
      <c r="T38" s="719"/>
      <c r="U38" s="719"/>
      <c r="V38" s="719"/>
      <c r="W38" s="719"/>
      <c r="X38" s="719"/>
      <c r="Y38" s="719"/>
      <c r="Z38" s="785" t="s">
        <v>18</v>
      </c>
      <c r="AA38" s="785"/>
      <c r="AB38" s="720" t="str">
        <f>IF('（東京都送付用）①'!AB38="","",'（東京都送付用）①'!AB38)</f>
        <v>444</v>
      </c>
      <c r="AC38" s="720"/>
      <c r="AD38" s="530"/>
      <c r="AE38" s="229" t="s">
        <v>21</v>
      </c>
      <c r="AF38" s="530" t="str">
        <f>IF('（東京都送付用）①'!AF38="","",'（東京都送付用）①'!AF38)</f>
        <v>3333</v>
      </c>
      <c r="AG38" s="530"/>
      <c r="AH38" s="530"/>
      <c r="AI38" s="530"/>
      <c r="AJ38" s="228" t="s">
        <v>22</v>
      </c>
      <c r="AK38" s="530" t="str">
        <f>IF('（東京都送付用）①'!AK38="","",'（東京都送付用）①'!AK38)</f>
        <v>2222</v>
      </c>
      <c r="AL38" s="530"/>
      <c r="AM38" s="530"/>
      <c r="AN38" s="531"/>
      <c r="AO38" s="13"/>
    </row>
    <row r="39" spans="2:41" ht="29.4" customHeight="1">
      <c r="B39" s="15"/>
      <c r="C39" s="316"/>
      <c r="D39" s="300" t="s">
        <v>31</v>
      </c>
      <c r="E39" s="301"/>
      <c r="F39" s="667" t="s">
        <v>180</v>
      </c>
      <c r="G39" s="668"/>
      <c r="H39" s="668"/>
      <c r="I39" s="714" t="str">
        <f>IF('（東京都送付用）①'!I39="","",'（東京都送付用）①'!I39)</f>
        <v>333</v>
      </c>
      <c r="J39" s="714"/>
      <c r="K39" s="714"/>
      <c r="L39" s="69" t="s">
        <v>172</v>
      </c>
      <c r="M39" s="714" t="str">
        <f>IF('（東京都送付用）①'!M39="","",'（東京都送付用）①'!M39)</f>
        <v>4444</v>
      </c>
      <c r="N39" s="714"/>
      <c r="O39" s="714"/>
      <c r="P39" s="714"/>
      <c r="Q39" s="765"/>
      <c r="R39" s="765"/>
      <c r="S39" s="765"/>
      <c r="T39" s="765"/>
      <c r="U39" s="765"/>
      <c r="V39" s="765"/>
      <c r="W39" s="765"/>
      <c r="X39" s="765"/>
      <c r="Y39" s="765"/>
      <c r="Z39" s="765"/>
      <c r="AA39" s="765"/>
      <c r="AB39" s="765"/>
      <c r="AC39" s="765"/>
      <c r="AD39" s="767" t="s">
        <v>142</v>
      </c>
      <c r="AE39" s="768"/>
      <c r="AF39" s="768"/>
      <c r="AG39" s="769"/>
      <c r="AH39" s="715">
        <f>IF('（東京都送付用）①'!AH39="","",'（東京都送付用）①'!AH39)</f>
        <v>4</v>
      </c>
      <c r="AI39" s="715">
        <f>IF('（東京都送付用）①'!AI39="","",'（東京都送付用）①'!AI39)</f>
        <v>4</v>
      </c>
      <c r="AJ39" s="715">
        <f>IF('（東京都送付用）①'!AJ39="","",'（東京都送付用）①'!AJ39)</f>
        <v>4</v>
      </c>
      <c r="AK39" s="715">
        <f>IF('（東京都送付用）①'!AK39="","",'（東京都送付用）①'!AK39)</f>
        <v>4</v>
      </c>
      <c r="AL39" s="715">
        <f>IF('（東京都送付用）①'!AL39="","",'（東京都送付用）①'!AL39)</f>
        <v>4</v>
      </c>
      <c r="AM39" s="715">
        <f>IF('（東京都送付用）①'!AM39="","",'（東京都送付用）①'!AM39)</f>
        <v>4</v>
      </c>
      <c r="AN39" s="717">
        <f>IF('（東京都送付用）①'!AN39="","",'（東京都送付用）①'!AN39)</f>
        <v>4</v>
      </c>
      <c r="AO39" s="13"/>
    </row>
    <row r="40" spans="2:41" ht="52.2" customHeight="1" thickBot="1">
      <c r="B40" s="15"/>
      <c r="C40" s="316"/>
      <c r="D40" s="302"/>
      <c r="E40" s="303"/>
      <c r="F40" s="722" t="str">
        <f>IF('（東京都送付用）①'!F40="","",'（東京都送付用）①'!F40)</f>
        <v>東京都新宿区西新宿二丁目８番１号</v>
      </c>
      <c r="G40" s="723"/>
      <c r="H40" s="723"/>
      <c r="I40" s="723"/>
      <c r="J40" s="723"/>
      <c r="K40" s="723"/>
      <c r="L40" s="723"/>
      <c r="M40" s="723"/>
      <c r="N40" s="723"/>
      <c r="O40" s="723"/>
      <c r="P40" s="723"/>
      <c r="Q40" s="723"/>
      <c r="R40" s="723"/>
      <c r="S40" s="723"/>
      <c r="T40" s="723"/>
      <c r="U40" s="723"/>
      <c r="V40" s="723"/>
      <c r="W40" s="723"/>
      <c r="X40" s="723"/>
      <c r="Y40" s="723"/>
      <c r="Z40" s="723"/>
      <c r="AA40" s="723"/>
      <c r="AB40" s="723"/>
      <c r="AC40" s="724"/>
      <c r="AD40" s="770"/>
      <c r="AE40" s="771"/>
      <c r="AF40" s="771"/>
      <c r="AG40" s="772"/>
      <c r="AH40" s="716"/>
      <c r="AI40" s="716"/>
      <c r="AJ40" s="716"/>
      <c r="AK40" s="716"/>
      <c r="AL40" s="716"/>
      <c r="AM40" s="716"/>
      <c r="AN40" s="718"/>
      <c r="AO40" s="13"/>
    </row>
    <row r="41" spans="2:41" ht="52.2" customHeight="1" thickBot="1">
      <c r="B41" s="15"/>
      <c r="C41" s="316"/>
      <c r="D41" s="308"/>
      <c r="E41" s="309"/>
      <c r="F41" s="784" t="s">
        <v>30</v>
      </c>
      <c r="G41" s="785"/>
      <c r="H41" s="719" t="str">
        <f>IF('（東京都送付用）①'!H41="","",'（東京都送付用）①'!H41)</f>
        <v>東京都 福祉局 障害者施策推進部 精神保健医療課</v>
      </c>
      <c r="I41" s="719"/>
      <c r="J41" s="719"/>
      <c r="K41" s="719"/>
      <c r="L41" s="719"/>
      <c r="M41" s="719"/>
      <c r="N41" s="719"/>
      <c r="O41" s="719"/>
      <c r="P41" s="719"/>
      <c r="Q41" s="719"/>
      <c r="R41" s="719"/>
      <c r="S41" s="719"/>
      <c r="T41" s="719"/>
      <c r="U41" s="719"/>
      <c r="V41" s="719"/>
      <c r="W41" s="719"/>
      <c r="X41" s="719"/>
      <c r="Y41" s="719"/>
      <c r="Z41" s="785" t="s">
        <v>18</v>
      </c>
      <c r="AA41" s="785"/>
      <c r="AB41" s="720" t="str">
        <f>IF('（東京都送付用）①'!AB41="","",'（東京都送付用）①'!AB41)</f>
        <v>777</v>
      </c>
      <c r="AC41" s="720"/>
      <c r="AD41" s="530"/>
      <c r="AE41" s="229" t="s">
        <v>21</v>
      </c>
      <c r="AF41" s="530" t="str">
        <f>IF('（東京都送付用）①'!AF41="","",'（東京都送付用）①'!AF41)</f>
        <v>888</v>
      </c>
      <c r="AG41" s="530"/>
      <c r="AH41" s="530"/>
      <c r="AI41" s="530"/>
      <c r="AJ41" s="228" t="s">
        <v>22</v>
      </c>
      <c r="AK41" s="530" t="str">
        <f>IF('（東京都送付用）①'!AK41="","",'（東京都送付用）①'!AK41)</f>
        <v>8888</v>
      </c>
      <c r="AL41" s="530"/>
      <c r="AM41" s="530"/>
      <c r="AN41" s="531"/>
      <c r="AO41" s="13"/>
    </row>
    <row r="42" spans="2:41" ht="35.4" customHeight="1">
      <c r="B42" s="15"/>
      <c r="C42" s="838" t="s">
        <v>182</v>
      </c>
      <c r="D42" s="300" t="s">
        <v>32</v>
      </c>
      <c r="E42" s="301"/>
      <c r="F42" s="667" t="s">
        <v>180</v>
      </c>
      <c r="G42" s="668"/>
      <c r="H42" s="668"/>
      <c r="I42" s="714" t="str">
        <f>IF('（東京都送付用）①'!I42="","",'（東京都送付用）①'!I42)</f>
        <v>555</v>
      </c>
      <c r="J42" s="714"/>
      <c r="K42" s="714"/>
      <c r="L42" s="69" t="s">
        <v>172</v>
      </c>
      <c r="M42" s="731" t="str">
        <f>IF('（東京都送付用）①'!M42="","",'（東京都送付用）①'!M42)</f>
        <v>6666</v>
      </c>
      <c r="N42" s="731"/>
      <c r="O42" s="731"/>
      <c r="P42" s="731"/>
      <c r="Q42" s="765"/>
      <c r="R42" s="765"/>
      <c r="S42" s="765"/>
      <c r="T42" s="765"/>
      <c r="U42" s="765"/>
      <c r="V42" s="765"/>
      <c r="W42" s="765"/>
      <c r="X42" s="765"/>
      <c r="Y42" s="765"/>
      <c r="Z42" s="765"/>
      <c r="AA42" s="765"/>
      <c r="AB42" s="765"/>
      <c r="AC42" s="766"/>
      <c r="AD42" s="767" t="s">
        <v>143</v>
      </c>
      <c r="AE42" s="768"/>
      <c r="AF42" s="768"/>
      <c r="AG42" s="769"/>
      <c r="AH42" s="715">
        <f>IF('（東京都送付用）①'!AH42="","",'（東京都送付用）①'!AH42)</f>
        <v>5</v>
      </c>
      <c r="AI42" s="715">
        <f>IF('（東京都送付用）①'!AI42="","",'（東京都送付用）①'!AI42)</f>
        <v>5</v>
      </c>
      <c r="AJ42" s="715">
        <f>IF('（東京都送付用）①'!AJ42="","",'（東京都送付用）①'!AJ42)</f>
        <v>5</v>
      </c>
      <c r="AK42" s="715">
        <f>IF('（東京都送付用）①'!AK42="","",'（東京都送付用）①'!AK42)</f>
        <v>5</v>
      </c>
      <c r="AL42" s="715">
        <f>IF('（東京都送付用）①'!AL42="","",'（東京都送付用）①'!AL42)</f>
        <v>5</v>
      </c>
      <c r="AM42" s="715">
        <f>IF('（東京都送付用）①'!AM42="","",'（東京都送付用）①'!AM42)</f>
        <v>5</v>
      </c>
      <c r="AN42" s="717">
        <f>IF('（東京都送付用）①'!AN42="","",'（東京都送付用）①'!AN42)</f>
        <v>5</v>
      </c>
      <c r="AO42" s="13"/>
    </row>
    <row r="43" spans="2:41" ht="52.2" customHeight="1" thickBot="1">
      <c r="B43" s="15"/>
      <c r="C43" s="838"/>
      <c r="D43" s="302"/>
      <c r="E43" s="303"/>
      <c r="F43" s="722" t="str">
        <f>IF('（東京都送付用）①'!F43="","",'（東京都送付用）①'!F43)</f>
        <v>東京都新宿区西新宿二丁目８番１号</v>
      </c>
      <c r="G43" s="723"/>
      <c r="H43" s="723"/>
      <c r="I43" s="723"/>
      <c r="J43" s="723"/>
      <c r="K43" s="723"/>
      <c r="L43" s="723"/>
      <c r="M43" s="723"/>
      <c r="N43" s="723"/>
      <c r="O43" s="723"/>
      <c r="P43" s="723"/>
      <c r="Q43" s="723"/>
      <c r="R43" s="723"/>
      <c r="S43" s="723"/>
      <c r="T43" s="723"/>
      <c r="U43" s="723"/>
      <c r="V43" s="723"/>
      <c r="W43" s="723"/>
      <c r="X43" s="723"/>
      <c r="Y43" s="723"/>
      <c r="Z43" s="723"/>
      <c r="AA43" s="723"/>
      <c r="AB43" s="723"/>
      <c r="AC43" s="724"/>
      <c r="AD43" s="770"/>
      <c r="AE43" s="771"/>
      <c r="AF43" s="771"/>
      <c r="AG43" s="772"/>
      <c r="AH43" s="716"/>
      <c r="AI43" s="716"/>
      <c r="AJ43" s="716"/>
      <c r="AK43" s="716"/>
      <c r="AL43" s="716"/>
      <c r="AM43" s="716"/>
      <c r="AN43" s="718"/>
      <c r="AO43" s="13"/>
    </row>
    <row r="44" spans="2:41" ht="52.2" customHeight="1">
      <c r="B44" s="15"/>
      <c r="C44" s="838"/>
      <c r="D44" s="304"/>
      <c r="E44" s="305"/>
      <c r="F44" s="794" t="s">
        <v>30</v>
      </c>
      <c r="G44" s="795"/>
      <c r="H44" s="723" t="str">
        <f>IF('（東京都送付用）①'!H44="","",'（東京都送付用）①'!H44)</f>
        <v>東京都 福祉局 障害者施策推進部 精神保健医療課</v>
      </c>
      <c r="I44" s="723"/>
      <c r="J44" s="723"/>
      <c r="K44" s="723"/>
      <c r="L44" s="723"/>
      <c r="M44" s="723"/>
      <c r="N44" s="723"/>
      <c r="O44" s="723"/>
      <c r="P44" s="723"/>
      <c r="Q44" s="723"/>
      <c r="R44" s="723"/>
      <c r="S44" s="723"/>
      <c r="T44" s="723"/>
      <c r="U44" s="723"/>
      <c r="V44" s="723"/>
      <c r="W44" s="723"/>
      <c r="X44" s="723"/>
      <c r="Y44" s="723"/>
      <c r="Z44" s="795" t="s">
        <v>18</v>
      </c>
      <c r="AA44" s="795"/>
      <c r="AB44" s="530" t="str">
        <f>IF('（東京都送付用）①'!AB44="","",'（東京都送付用）①'!AB44)</f>
        <v>999</v>
      </c>
      <c r="AC44" s="530"/>
      <c r="AD44" s="530"/>
      <c r="AE44" s="229" t="s">
        <v>21</v>
      </c>
      <c r="AF44" s="720" t="str">
        <f>IF('（東京都送付用）①'!AF44="","",'（東京都送付用）①'!AF44)</f>
        <v>6666</v>
      </c>
      <c r="AG44" s="720"/>
      <c r="AH44" s="720"/>
      <c r="AI44" s="720"/>
      <c r="AJ44" s="70" t="s">
        <v>22</v>
      </c>
      <c r="AK44" s="720" t="str">
        <f>IF('（東京都送付用）①'!AK44="","",'（東京都送付用）①'!AK44)</f>
        <v>5555</v>
      </c>
      <c r="AL44" s="720"/>
      <c r="AM44" s="720"/>
      <c r="AN44" s="732"/>
      <c r="AO44" s="13"/>
    </row>
    <row r="45" spans="2:41" ht="18" customHeight="1">
      <c r="B45" s="15"/>
      <c r="C45" s="423" t="s">
        <v>33</v>
      </c>
      <c r="D45" s="430" t="s">
        <v>16</v>
      </c>
      <c r="E45" s="431"/>
      <c r="F45" s="667" t="s">
        <v>196</v>
      </c>
      <c r="G45" s="668"/>
      <c r="H45" s="668"/>
      <c r="I45" s="668"/>
      <c r="J45" s="668"/>
      <c r="K45" s="668"/>
      <c r="L45" s="668"/>
      <c r="M45" s="668"/>
      <c r="N45" s="668"/>
      <c r="O45" s="668"/>
      <c r="P45" s="668"/>
      <c r="Q45" s="668"/>
      <c r="R45" s="669"/>
      <c r="S45" s="667" t="s">
        <v>197</v>
      </c>
      <c r="T45" s="668"/>
      <c r="U45" s="668"/>
      <c r="V45" s="668"/>
      <c r="W45" s="668"/>
      <c r="X45" s="668"/>
      <c r="Y45" s="668"/>
      <c r="Z45" s="668"/>
      <c r="AA45" s="668"/>
      <c r="AB45" s="668"/>
      <c r="AC45" s="668"/>
      <c r="AD45" s="668"/>
      <c r="AE45" s="669"/>
      <c r="AF45" s="832" t="s">
        <v>195</v>
      </c>
      <c r="AG45" s="833"/>
      <c r="AH45" s="833"/>
      <c r="AI45" s="834" t="str">
        <f>IF('（東京都送付用）①'!AI45="","",'（東京都送付用）①'!AI45)</f>
        <v>親</v>
      </c>
      <c r="AJ45" s="834"/>
      <c r="AK45" s="834"/>
      <c r="AL45" s="834"/>
      <c r="AM45" s="834"/>
      <c r="AN45" s="835"/>
      <c r="AO45" s="13"/>
    </row>
    <row r="46" spans="2:41" ht="60" customHeight="1">
      <c r="B46" s="15"/>
      <c r="C46" s="423"/>
      <c r="D46" s="432"/>
      <c r="E46" s="433"/>
      <c r="F46" s="733" t="str">
        <f>IF('（東京都送付用）①'!F46="","",'（東京都送付用）①'!F46)</f>
        <v>障害者施策推進部</v>
      </c>
      <c r="G46" s="719"/>
      <c r="H46" s="719"/>
      <c r="I46" s="719"/>
      <c r="J46" s="719"/>
      <c r="K46" s="719"/>
      <c r="L46" s="719"/>
      <c r="M46" s="719"/>
      <c r="N46" s="719"/>
      <c r="O46" s="719"/>
      <c r="P46" s="719"/>
      <c r="Q46" s="719"/>
      <c r="R46" s="734"/>
      <c r="S46" s="733" t="str">
        <f>IF('（東京都送付用）①'!S46="","",'（東京都送付用）①'!S46)</f>
        <v>精神保健医療課</v>
      </c>
      <c r="T46" s="719"/>
      <c r="U46" s="719"/>
      <c r="V46" s="719"/>
      <c r="W46" s="719"/>
      <c r="X46" s="719"/>
      <c r="Y46" s="719"/>
      <c r="Z46" s="719"/>
      <c r="AA46" s="719"/>
      <c r="AB46" s="719"/>
      <c r="AC46" s="719"/>
      <c r="AD46" s="719"/>
      <c r="AE46" s="734"/>
      <c r="AF46" s="832"/>
      <c r="AG46" s="833"/>
      <c r="AH46" s="833"/>
      <c r="AI46" s="834"/>
      <c r="AJ46" s="834"/>
      <c r="AK46" s="834"/>
      <c r="AL46" s="834"/>
      <c r="AM46" s="834"/>
      <c r="AN46" s="835"/>
      <c r="AO46" s="13"/>
    </row>
    <row r="47" spans="2:41" ht="26.4" customHeight="1">
      <c r="B47" s="15"/>
      <c r="C47" s="423"/>
      <c r="D47" s="365" t="s">
        <v>17</v>
      </c>
      <c r="E47" s="365"/>
      <c r="F47" s="185" t="str">
        <f>'（東京都送付用）①'!F47</f>
        <v>■</v>
      </c>
      <c r="G47" s="668" t="s">
        <v>243</v>
      </c>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668"/>
      <c r="AF47" s="668"/>
      <c r="AG47" s="668"/>
      <c r="AH47" s="668"/>
      <c r="AI47" s="668"/>
      <c r="AJ47" s="668"/>
      <c r="AK47" s="668"/>
      <c r="AL47" s="668"/>
      <c r="AM47" s="668"/>
      <c r="AN47" s="836"/>
      <c r="AO47" s="13"/>
    </row>
    <row r="48" spans="2:41" ht="22.2" customHeight="1">
      <c r="B48" s="15"/>
      <c r="C48" s="423"/>
      <c r="D48" s="365"/>
      <c r="E48" s="365"/>
      <c r="F48" s="72" t="s">
        <v>183</v>
      </c>
      <c r="G48" s="524" t="str">
        <f>IF('（東京都送付用）①'!G48="","",'（東京都送付用）①'!G48)</f>
        <v>777</v>
      </c>
      <c r="H48" s="524"/>
      <c r="I48" s="524"/>
      <c r="J48" s="227" t="s">
        <v>172</v>
      </c>
      <c r="K48" s="524" t="str">
        <f>IF('（東京都送付用）①'!K48="","",'（東京都送付用）①'!K48)</f>
        <v>8888</v>
      </c>
      <c r="L48" s="524"/>
      <c r="M48" s="524"/>
      <c r="N48" s="524"/>
      <c r="O48" s="795"/>
      <c r="P48" s="795"/>
      <c r="Q48" s="795"/>
      <c r="R48" s="795"/>
      <c r="S48" s="795"/>
      <c r="T48" s="795"/>
      <c r="U48" s="795"/>
      <c r="V48" s="795"/>
      <c r="W48" s="795"/>
      <c r="X48" s="795"/>
      <c r="Y48" s="795"/>
      <c r="Z48" s="795"/>
      <c r="AA48" s="795"/>
      <c r="AB48" s="795"/>
      <c r="AC48" s="795"/>
      <c r="AD48" s="795"/>
      <c r="AE48" s="795"/>
      <c r="AF48" s="795"/>
      <c r="AG48" s="795"/>
      <c r="AH48" s="795"/>
      <c r="AI48" s="795"/>
      <c r="AJ48" s="795"/>
      <c r="AK48" s="795"/>
      <c r="AL48" s="795"/>
      <c r="AM48" s="795"/>
      <c r="AN48" s="837"/>
      <c r="AO48" s="13"/>
    </row>
    <row r="49" spans="2:41" ht="46.2" customHeight="1" thickBot="1">
      <c r="B49" s="15"/>
      <c r="C49" s="424"/>
      <c r="D49" s="428"/>
      <c r="E49" s="428"/>
      <c r="F49" s="763" t="str">
        <f>IF('（東京都送付用）①'!F49="","",'（東京都送付用）①'!F49)</f>
        <v>東京都新宿区西新宿二丁目８番１号</v>
      </c>
      <c r="G49" s="764"/>
      <c r="H49" s="764"/>
      <c r="I49" s="764"/>
      <c r="J49" s="764"/>
      <c r="K49" s="764"/>
      <c r="L49" s="764"/>
      <c r="M49" s="764"/>
      <c r="N49" s="764"/>
      <c r="O49" s="764"/>
      <c r="P49" s="764"/>
      <c r="Q49" s="764"/>
      <c r="R49" s="764"/>
      <c r="S49" s="764"/>
      <c r="T49" s="764"/>
      <c r="U49" s="764"/>
      <c r="V49" s="764"/>
      <c r="W49" s="764"/>
      <c r="X49" s="764"/>
      <c r="Y49" s="764"/>
      <c r="Z49" s="764"/>
      <c r="AA49" s="232" t="s">
        <v>18</v>
      </c>
      <c r="AB49" s="674" t="str">
        <f>IF('（東京都送付用）①'!AB49="","",'（東京都送付用）①'!AB49)</f>
        <v>888</v>
      </c>
      <c r="AC49" s="674"/>
      <c r="AD49" s="674"/>
      <c r="AE49" s="232" t="s">
        <v>21</v>
      </c>
      <c r="AF49" s="674" t="str">
        <f>IF('（東京都送付用）①'!AF49="","",'（東京都送付用）①'!AF49)</f>
        <v>9999</v>
      </c>
      <c r="AG49" s="674"/>
      <c r="AH49" s="674"/>
      <c r="AI49" s="674"/>
      <c r="AJ49" s="233" t="s">
        <v>22</v>
      </c>
      <c r="AK49" s="674" t="str">
        <f>IF('（東京都送付用）①'!AK49="","",'（東京都送付用）①'!AK49)</f>
        <v>2222</v>
      </c>
      <c r="AL49" s="674"/>
      <c r="AM49" s="674"/>
      <c r="AN49" s="558"/>
      <c r="AO49" s="13"/>
    </row>
    <row r="50" spans="2:41" ht="15.6" thickTop="1">
      <c r="B50" s="15"/>
      <c r="C50" s="831" t="s">
        <v>34</v>
      </c>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831"/>
      <c r="AL50" s="831"/>
      <c r="AM50" s="831"/>
      <c r="AN50" s="831"/>
      <c r="AO50" s="13"/>
    </row>
    <row r="51" spans="2:41" ht="24.6" customHeight="1">
      <c r="B51" s="15"/>
      <c r="C51" s="839" t="s">
        <v>187</v>
      </c>
      <c r="D51" s="840"/>
      <c r="E51" s="840"/>
      <c r="F51" s="258" t="s">
        <v>134</v>
      </c>
      <c r="G51" s="259"/>
      <c r="H51" s="259"/>
      <c r="I51" s="259"/>
      <c r="J51" s="259"/>
      <c r="K51" s="259"/>
      <c r="L51" s="259"/>
      <c r="M51" s="259"/>
      <c r="N51" s="259"/>
      <c r="O51" s="259"/>
      <c r="P51" s="259"/>
      <c r="Q51" s="259"/>
      <c r="R51" s="259"/>
      <c r="S51" s="259"/>
      <c r="T51" s="259"/>
      <c r="U51" s="259"/>
      <c r="V51" s="259"/>
      <c r="W51" s="259"/>
      <c r="X51" s="259"/>
      <c r="Y51" s="259"/>
      <c r="Z51" s="259"/>
      <c r="AA51" s="259"/>
      <c r="AB51" s="260"/>
      <c r="AC51" s="26"/>
      <c r="AD51" s="26"/>
      <c r="AE51" s="59"/>
      <c r="AF51" s="59"/>
      <c r="AG51" s="59"/>
      <c r="AH51" s="59"/>
      <c r="AI51" s="59"/>
      <c r="AJ51" s="59"/>
      <c r="AK51" s="59"/>
      <c r="AL51" s="59"/>
      <c r="AM51" s="59"/>
      <c r="AN51" s="59"/>
      <c r="AO51" s="13"/>
    </row>
    <row r="52" spans="2:41" ht="51.6" customHeight="1">
      <c r="B52" s="15"/>
      <c r="C52" s="841"/>
      <c r="D52" s="842"/>
      <c r="E52" s="842"/>
      <c r="F52" s="166" t="str">
        <f>'（東京都送付用）①'!F52</f>
        <v>□</v>
      </c>
      <c r="G52" s="261" t="s">
        <v>198</v>
      </c>
      <c r="H52" s="261"/>
      <c r="I52" s="261"/>
      <c r="J52" s="261"/>
      <c r="K52" s="261"/>
      <c r="L52" s="261"/>
      <c r="M52" s="261"/>
      <c r="N52" s="261"/>
      <c r="O52" s="261"/>
      <c r="P52" s="261"/>
      <c r="Q52" s="167" t="str">
        <f>'（東京都送付用）①'!Q52</f>
        <v>□</v>
      </c>
      <c r="R52" s="261" t="s">
        <v>199</v>
      </c>
      <c r="S52" s="261"/>
      <c r="T52" s="261"/>
      <c r="U52" s="261"/>
      <c r="V52" s="261"/>
      <c r="W52" s="261"/>
      <c r="X52" s="261"/>
      <c r="Y52" s="261"/>
      <c r="Z52" s="261"/>
      <c r="AA52" s="261"/>
      <c r="AB52" s="443"/>
      <c r="AC52" s="444" t="s">
        <v>256</v>
      </c>
      <c r="AD52" s="445"/>
      <c r="AE52" s="445"/>
      <c r="AF52" s="445"/>
      <c r="AG52" s="445"/>
      <c r="AH52" s="124" t="str">
        <f>IF('（東京都送付用）①'!AH52="","",'（東京都送付用）①'!AH52)</f>
        <v/>
      </c>
      <c r="AI52" s="124" t="str">
        <f>IF('（東京都送付用）①'!AI52="","",'（東京都送付用）①'!AI52)</f>
        <v/>
      </c>
      <c r="AJ52" s="124" t="str">
        <f>IF('（東京都送付用）①'!AJ52="","",'（東京都送付用）①'!AJ52)</f>
        <v/>
      </c>
      <c r="AK52" s="124" t="str">
        <f>IF('（東京都送付用）①'!AK52="","",'（東京都送付用）①'!AK52)</f>
        <v/>
      </c>
      <c r="AL52" s="124" t="str">
        <f>IF('（東京都送付用）①'!AL52="","",'（東京都送付用）①'!AL52)</f>
        <v/>
      </c>
      <c r="AM52" s="124" t="str">
        <f>IF('（東京都送付用）①'!AM52="","",'（東京都送付用）①'!AM52)</f>
        <v/>
      </c>
      <c r="AN52" s="124" t="str">
        <f>IF('（東京都送付用）①'!AN52="","",'（東京都送付用）①'!AN52)</f>
        <v/>
      </c>
      <c r="AO52" s="13"/>
    </row>
    <row r="53" spans="2:41" ht="45.6" customHeight="1">
      <c r="B53" s="15"/>
      <c r="C53" s="843"/>
      <c r="D53" s="844"/>
      <c r="E53" s="844"/>
      <c r="F53" s="168" t="str">
        <f>'（東京都送付用）①'!F53</f>
        <v>□</v>
      </c>
      <c r="G53" s="413" t="s">
        <v>232</v>
      </c>
      <c r="H53" s="413"/>
      <c r="I53" s="413"/>
      <c r="J53" s="413"/>
      <c r="K53" s="413"/>
      <c r="L53" s="413"/>
      <c r="M53" s="413"/>
      <c r="N53" s="413"/>
      <c r="O53" s="413"/>
      <c r="P53" s="413"/>
      <c r="Q53" s="169" t="str">
        <f>'（東京都送付用）①'!Q53</f>
        <v>□</v>
      </c>
      <c r="R53" s="413" t="s">
        <v>200</v>
      </c>
      <c r="S53" s="413"/>
      <c r="T53" s="413"/>
      <c r="U53" s="413"/>
      <c r="V53" s="413"/>
      <c r="W53" s="413"/>
      <c r="X53" s="413"/>
      <c r="Y53" s="413"/>
      <c r="Z53" s="413"/>
      <c r="AA53" s="413"/>
      <c r="AB53" s="414"/>
      <c r="AC53" s="415" t="s">
        <v>257</v>
      </c>
      <c r="AD53" s="416"/>
      <c r="AE53" s="416"/>
      <c r="AF53" s="416"/>
      <c r="AG53" s="416"/>
      <c r="AH53" s="124" t="str">
        <f>IF('（東京都送付用）①'!AH53="","",'（東京都送付用）①'!AH53)</f>
        <v/>
      </c>
      <c r="AI53" s="124" t="str">
        <f>IF('（東京都送付用）①'!AI53="","",'（東京都送付用）①'!AI53)</f>
        <v/>
      </c>
      <c r="AJ53" s="124" t="str">
        <f>IF('（東京都送付用）①'!AJ53="","",'（東京都送付用）①'!AJ53)</f>
        <v/>
      </c>
      <c r="AK53" s="124" t="str">
        <f>IF('（東京都送付用）①'!AK53="","",'（東京都送付用）①'!AK53)</f>
        <v/>
      </c>
      <c r="AL53" s="124" t="str">
        <f>IF('（東京都送付用）①'!AL53="","",'（東京都送付用）①'!AL53)</f>
        <v/>
      </c>
      <c r="AM53" s="124" t="str">
        <f>IF('（東京都送付用）①'!AM53="","",'（東京都送付用）①'!AM53)</f>
        <v/>
      </c>
      <c r="AN53" s="124" t="str">
        <f>IF('（東京都送付用）①'!AN53="","",'（東京都送付用）①'!AN53)</f>
        <v/>
      </c>
      <c r="AO53" s="13"/>
    </row>
    <row r="54" spans="2:4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41" ht="26.4" customHeight="1">
      <c r="B55" s="15"/>
      <c r="C55" s="736" t="s">
        <v>36</v>
      </c>
      <c r="D55" s="330" t="s">
        <v>248</v>
      </c>
      <c r="E55" s="331"/>
      <c r="F55" s="331"/>
      <c r="G55" s="331"/>
      <c r="H55" s="331"/>
      <c r="I55" s="331"/>
      <c r="J55" s="331"/>
      <c r="K55" s="331"/>
      <c r="L55" s="331"/>
      <c r="M55" s="331"/>
      <c r="N55" s="331"/>
      <c r="O55" s="331"/>
      <c r="P55" s="331"/>
      <c r="Q55" s="331"/>
      <c r="R55" s="331"/>
      <c r="S55" s="332"/>
      <c r="T55" s="738" t="s">
        <v>189</v>
      </c>
      <c r="U55" s="738"/>
      <c r="V55" s="738"/>
      <c r="W55" s="738"/>
      <c r="X55" s="738"/>
      <c r="Y55" s="738"/>
      <c r="Z55" s="738"/>
      <c r="AA55" s="738"/>
      <c r="AB55" s="738"/>
      <c r="AC55" s="738"/>
      <c r="AD55" s="739" t="s">
        <v>188</v>
      </c>
      <c r="AE55" s="738"/>
      <c r="AF55" s="738"/>
      <c r="AG55" s="738"/>
      <c r="AH55" s="738"/>
      <c r="AI55" s="738"/>
      <c r="AJ55" s="738"/>
      <c r="AK55" s="738"/>
      <c r="AL55" s="738"/>
      <c r="AM55" s="738"/>
      <c r="AN55" s="740"/>
      <c r="AO55" s="13"/>
    </row>
    <row r="56" spans="2:41" ht="23.4" customHeight="1">
      <c r="B56" s="15"/>
      <c r="C56" s="736"/>
      <c r="D56" s="170" t="str">
        <f>'（東京都送付用）①'!D56</f>
        <v>□</v>
      </c>
      <c r="E56" s="464" t="s">
        <v>201</v>
      </c>
      <c r="F56" s="464"/>
      <c r="G56" s="464"/>
      <c r="H56" s="464"/>
      <c r="I56" s="464"/>
      <c r="J56" s="464"/>
      <c r="K56" s="464"/>
      <c r="L56" s="464"/>
      <c r="M56" s="464"/>
      <c r="N56" s="464"/>
      <c r="O56" s="464"/>
      <c r="P56" s="464"/>
      <c r="Q56" s="464"/>
      <c r="R56" s="464"/>
      <c r="S56" s="465"/>
      <c r="T56" s="741" t="str">
        <f>'（東京都送付用）①'!T56</f>
        <v>□</v>
      </c>
      <c r="U56" s="261" t="s">
        <v>202</v>
      </c>
      <c r="V56" s="261"/>
      <c r="W56" s="261"/>
      <c r="X56" s="261"/>
      <c r="Y56" s="741" t="str">
        <f>'（東京都送付用）①'!Y56</f>
        <v>□</v>
      </c>
      <c r="Z56" s="261" t="s">
        <v>203</v>
      </c>
      <c r="AA56" s="261"/>
      <c r="AB56" s="261"/>
      <c r="AC56" s="261"/>
      <c r="AD56" s="171"/>
      <c r="AE56" s="743" t="str">
        <f>'（東京都送付用）①'!AE56</f>
        <v>□</v>
      </c>
      <c r="AF56" s="261" t="s">
        <v>42</v>
      </c>
      <c r="AG56" s="261"/>
      <c r="AH56" s="261"/>
      <c r="AI56" s="743" t="str">
        <f>'（東京都送付用）①'!AI56</f>
        <v>□</v>
      </c>
      <c r="AJ56" s="261" t="s">
        <v>204</v>
      </c>
      <c r="AK56" s="261"/>
      <c r="AL56" s="261"/>
      <c r="AM56" s="261"/>
      <c r="AN56" s="443"/>
      <c r="AO56" s="13"/>
    </row>
    <row r="57" spans="2:41" ht="23.4" customHeight="1">
      <c r="B57" s="15"/>
      <c r="C57" s="736"/>
      <c r="D57" s="170" t="str">
        <f>'（東京都送付用）①'!D57</f>
        <v>□</v>
      </c>
      <c r="E57" s="439" t="s">
        <v>238</v>
      </c>
      <c r="F57" s="439"/>
      <c r="G57" s="439"/>
      <c r="H57" s="439"/>
      <c r="I57" s="439"/>
      <c r="J57" s="439"/>
      <c r="K57" s="439"/>
      <c r="L57" s="439"/>
      <c r="M57" s="439"/>
      <c r="N57" s="439"/>
      <c r="O57" s="439"/>
      <c r="P57" s="439"/>
      <c r="Q57" s="439"/>
      <c r="R57" s="439"/>
      <c r="S57" s="440"/>
      <c r="T57" s="742"/>
      <c r="U57" s="439"/>
      <c r="V57" s="439"/>
      <c r="W57" s="439"/>
      <c r="X57" s="439"/>
      <c r="Y57" s="742"/>
      <c r="Z57" s="439"/>
      <c r="AA57" s="439"/>
      <c r="AB57" s="439"/>
      <c r="AC57" s="439"/>
      <c r="AD57" s="172"/>
      <c r="AE57" s="744"/>
      <c r="AF57" s="439"/>
      <c r="AG57" s="439"/>
      <c r="AH57" s="439"/>
      <c r="AI57" s="744"/>
      <c r="AJ57" s="439"/>
      <c r="AK57" s="439"/>
      <c r="AL57" s="439"/>
      <c r="AM57" s="439"/>
      <c r="AN57" s="440"/>
      <c r="AO57" s="13"/>
    </row>
    <row r="58" spans="2:41" ht="23.4" customHeight="1">
      <c r="B58" s="15"/>
      <c r="C58" s="736"/>
      <c r="D58" s="170" t="str">
        <f>'（東京都送付用）①'!D58</f>
        <v>□</v>
      </c>
      <c r="E58" s="439" t="s">
        <v>207</v>
      </c>
      <c r="F58" s="439"/>
      <c r="G58" s="439"/>
      <c r="H58" s="439"/>
      <c r="I58" s="439"/>
      <c r="J58" s="439"/>
      <c r="K58" s="439"/>
      <c r="L58" s="439"/>
      <c r="M58" s="439"/>
      <c r="N58" s="439"/>
      <c r="O58" s="439"/>
      <c r="P58" s="439"/>
      <c r="Q58" s="439"/>
      <c r="R58" s="439"/>
      <c r="S58" s="440"/>
      <c r="T58" s="742" t="str">
        <f>'（東京都送付用）①'!T58</f>
        <v>□</v>
      </c>
      <c r="U58" s="439" t="s">
        <v>205</v>
      </c>
      <c r="V58" s="439"/>
      <c r="W58" s="439"/>
      <c r="X58" s="439"/>
      <c r="Y58" s="742" t="str">
        <f>'（東京都送付用）①'!Y58</f>
        <v>□</v>
      </c>
      <c r="Z58" s="439" t="s">
        <v>206</v>
      </c>
      <c r="AA58" s="439"/>
      <c r="AB58" s="439"/>
      <c r="AC58" s="439"/>
      <c r="AD58" s="381" t="s">
        <v>184</v>
      </c>
      <c r="AE58" s="490"/>
      <c r="AF58" s="490"/>
      <c r="AG58" s="490"/>
      <c r="AH58" s="490"/>
      <c r="AI58" s="490"/>
      <c r="AJ58" s="490"/>
      <c r="AK58" s="490"/>
      <c r="AL58" s="490"/>
      <c r="AM58" s="490"/>
      <c r="AN58" s="73"/>
      <c r="AO58" s="13"/>
    </row>
    <row r="59" spans="2:41" ht="23.4" customHeight="1">
      <c r="B59" s="15"/>
      <c r="C59" s="736"/>
      <c r="D59" s="170" t="str">
        <f>'（東京都送付用）①'!D59</f>
        <v>□</v>
      </c>
      <c r="E59" s="439" t="s">
        <v>208</v>
      </c>
      <c r="F59" s="439"/>
      <c r="G59" s="439"/>
      <c r="H59" s="439"/>
      <c r="I59" s="439"/>
      <c r="J59" s="439"/>
      <c r="K59" s="439"/>
      <c r="L59" s="439"/>
      <c r="M59" s="439"/>
      <c r="N59" s="439"/>
      <c r="O59" s="439"/>
      <c r="P59" s="439"/>
      <c r="Q59" s="439"/>
      <c r="R59" s="439"/>
      <c r="S59" s="440"/>
      <c r="T59" s="742"/>
      <c r="U59" s="439"/>
      <c r="V59" s="439"/>
      <c r="W59" s="439"/>
      <c r="X59" s="439"/>
      <c r="Y59" s="742"/>
      <c r="Z59" s="439"/>
      <c r="AA59" s="439"/>
      <c r="AB59" s="439"/>
      <c r="AC59" s="440"/>
      <c r="AD59" s="469" t="s">
        <v>38</v>
      </c>
      <c r="AE59" s="298"/>
      <c r="AF59" s="298"/>
      <c r="AG59" s="298"/>
      <c r="AH59" s="298"/>
      <c r="AI59" s="298"/>
      <c r="AJ59" s="298"/>
      <c r="AK59" s="298"/>
      <c r="AL59" s="298"/>
      <c r="AM59" s="298"/>
      <c r="AN59" s="470"/>
      <c r="AO59" s="13"/>
    </row>
    <row r="60" spans="2:41" ht="23.4" customHeight="1">
      <c r="B60" s="15"/>
      <c r="C60" s="736"/>
      <c r="D60" s="170" t="str">
        <f>'（東京都送付用）①'!D60</f>
        <v>□</v>
      </c>
      <c r="E60" s="439" t="s">
        <v>211</v>
      </c>
      <c r="F60" s="439"/>
      <c r="G60" s="439"/>
      <c r="H60" s="439"/>
      <c r="I60" s="439"/>
      <c r="J60" s="439"/>
      <c r="K60" s="439"/>
      <c r="L60" s="439"/>
      <c r="M60" s="439"/>
      <c r="N60" s="439"/>
      <c r="O60" s="439"/>
      <c r="P60" s="439"/>
      <c r="Q60" s="439"/>
      <c r="R60" s="439"/>
      <c r="S60" s="440"/>
      <c r="T60" s="742" t="str">
        <f>'（東京都送付用）①'!T60</f>
        <v>□</v>
      </c>
      <c r="U60" s="439" t="s">
        <v>209</v>
      </c>
      <c r="V60" s="439"/>
      <c r="W60" s="439"/>
      <c r="X60" s="439"/>
      <c r="Y60" s="742" t="str">
        <f>'（東京都送付用）①'!Y60</f>
        <v>□</v>
      </c>
      <c r="Z60" s="439" t="s">
        <v>210</v>
      </c>
      <c r="AA60" s="439"/>
      <c r="AB60" s="439"/>
      <c r="AC60" s="440"/>
      <c r="AD60" s="747" t="s">
        <v>39</v>
      </c>
      <c r="AE60" s="748"/>
      <c r="AF60" s="748"/>
      <c r="AG60" s="748"/>
      <c r="AH60" s="748"/>
      <c r="AI60" s="748"/>
      <c r="AJ60" s="748"/>
      <c r="AK60" s="748"/>
      <c r="AL60" s="748"/>
      <c r="AM60" s="748"/>
      <c r="AN60" s="749"/>
      <c r="AO60" s="13"/>
    </row>
    <row r="61" spans="2:41" ht="23.4" customHeight="1">
      <c r="B61" s="15"/>
      <c r="C61" s="736"/>
      <c r="D61" s="170" t="str">
        <f>'（東京都送付用）①'!D61</f>
        <v>□</v>
      </c>
      <c r="E61" s="439" t="s">
        <v>212</v>
      </c>
      <c r="F61" s="439"/>
      <c r="G61" s="439"/>
      <c r="H61" s="439"/>
      <c r="I61" s="439"/>
      <c r="J61" s="439"/>
      <c r="K61" s="439"/>
      <c r="L61" s="439"/>
      <c r="M61" s="439"/>
      <c r="N61" s="439"/>
      <c r="O61" s="439"/>
      <c r="P61" s="439"/>
      <c r="Q61" s="439"/>
      <c r="R61" s="439"/>
      <c r="S61" s="440"/>
      <c r="T61" s="745"/>
      <c r="U61" s="413"/>
      <c r="V61" s="413"/>
      <c r="W61" s="413"/>
      <c r="X61" s="413"/>
      <c r="Y61" s="745"/>
      <c r="Z61" s="413"/>
      <c r="AA61" s="413"/>
      <c r="AB61" s="413"/>
      <c r="AC61" s="414"/>
      <c r="AD61" s="747"/>
      <c r="AE61" s="748"/>
      <c r="AF61" s="748"/>
      <c r="AG61" s="748"/>
      <c r="AH61" s="748"/>
      <c r="AI61" s="748"/>
      <c r="AJ61" s="748"/>
      <c r="AK61" s="748"/>
      <c r="AL61" s="748"/>
      <c r="AM61" s="748"/>
      <c r="AN61" s="749"/>
      <c r="AO61" s="13"/>
    </row>
    <row r="62" spans="2:41" ht="23.4" customHeight="1">
      <c r="B62" s="15"/>
      <c r="C62" s="736"/>
      <c r="D62" s="170" t="str">
        <f>'（東京都送付用）①'!D62</f>
        <v>□</v>
      </c>
      <c r="E62" s="439" t="s">
        <v>213</v>
      </c>
      <c r="F62" s="439"/>
      <c r="G62" s="439"/>
      <c r="H62" s="439"/>
      <c r="I62" s="439"/>
      <c r="J62" s="439"/>
      <c r="K62" s="439"/>
      <c r="L62" s="439"/>
      <c r="M62" s="439"/>
      <c r="N62" s="439"/>
      <c r="O62" s="439"/>
      <c r="P62" s="439"/>
      <c r="Q62" s="439"/>
      <c r="R62" s="439"/>
      <c r="S62" s="440"/>
      <c r="T62" s="490" t="s">
        <v>37</v>
      </c>
      <c r="U62" s="490"/>
      <c r="V62" s="490"/>
      <c r="W62" s="490"/>
      <c r="X62" s="490"/>
      <c r="Y62" s="490"/>
      <c r="Z62" s="490"/>
      <c r="AA62" s="490"/>
      <c r="AB62" s="490"/>
      <c r="AC62" s="491"/>
      <c r="AD62" s="747"/>
      <c r="AE62" s="748"/>
      <c r="AF62" s="748"/>
      <c r="AG62" s="748"/>
      <c r="AH62" s="748"/>
      <c r="AI62" s="748"/>
      <c r="AJ62" s="748"/>
      <c r="AK62" s="748"/>
      <c r="AL62" s="748"/>
      <c r="AM62" s="748"/>
      <c r="AN62" s="749"/>
      <c r="AO62" s="13"/>
    </row>
    <row r="63" spans="2:41" ht="23.4" customHeight="1">
      <c r="B63" s="15"/>
      <c r="C63" s="736"/>
      <c r="D63" s="170" t="str">
        <f>'（東京都送付用）①'!D63</f>
        <v>□</v>
      </c>
      <c r="E63" s="439" t="s">
        <v>214</v>
      </c>
      <c r="F63" s="439"/>
      <c r="G63" s="439"/>
      <c r="H63" s="439"/>
      <c r="I63" s="439"/>
      <c r="J63" s="439"/>
      <c r="K63" s="358" t="str">
        <f>IF('（東京都送付用）①'!K63="","",'（東京都送付用）①'!K63)</f>
        <v/>
      </c>
      <c r="L63" s="358"/>
      <c r="M63" s="358"/>
      <c r="N63" s="358"/>
      <c r="O63" s="358"/>
      <c r="P63" s="358"/>
      <c r="Q63" s="358"/>
      <c r="R63" s="358"/>
      <c r="S63" s="137" t="s">
        <v>215</v>
      </c>
      <c r="T63" s="348" t="str">
        <f>IF('（東京都送付用）①'!T63="","",'（東京都送付用）①'!T63)</f>
        <v/>
      </c>
      <c r="U63" s="348"/>
      <c r="V63" s="348"/>
      <c r="W63" s="348"/>
      <c r="X63" s="348"/>
      <c r="Y63" s="348"/>
      <c r="Z63" s="348"/>
      <c r="AA63" s="348"/>
      <c r="AB63" s="348"/>
      <c r="AC63" s="349"/>
      <c r="AD63" s="747"/>
      <c r="AE63" s="748"/>
      <c r="AF63" s="748"/>
      <c r="AG63" s="748"/>
      <c r="AH63" s="748"/>
      <c r="AI63" s="748"/>
      <c r="AJ63" s="748"/>
      <c r="AK63" s="748"/>
      <c r="AL63" s="748"/>
      <c r="AM63" s="748"/>
      <c r="AN63" s="749"/>
      <c r="AO63" s="13"/>
    </row>
    <row r="64" spans="2:41" ht="23.4" customHeight="1">
      <c r="B64" s="15"/>
      <c r="C64" s="736"/>
      <c r="D64" s="310"/>
      <c r="E64" s="311"/>
      <c r="F64" s="311"/>
      <c r="G64" s="311"/>
      <c r="H64" s="311"/>
      <c r="I64" s="311"/>
      <c r="J64" s="311"/>
      <c r="K64" s="311"/>
      <c r="L64" s="311"/>
      <c r="M64" s="311"/>
      <c r="N64" s="311"/>
      <c r="O64" s="311"/>
      <c r="P64" s="311"/>
      <c r="Q64" s="311"/>
      <c r="R64" s="311"/>
      <c r="S64" s="754"/>
      <c r="T64" s="343"/>
      <c r="U64" s="343"/>
      <c r="V64" s="343"/>
      <c r="W64" s="343"/>
      <c r="X64" s="343"/>
      <c r="Y64" s="343"/>
      <c r="Z64" s="343"/>
      <c r="AA64" s="343"/>
      <c r="AB64" s="343"/>
      <c r="AC64" s="753"/>
      <c r="AD64" s="750"/>
      <c r="AE64" s="751"/>
      <c r="AF64" s="751"/>
      <c r="AG64" s="751"/>
      <c r="AH64" s="751"/>
      <c r="AI64" s="751"/>
      <c r="AJ64" s="751"/>
      <c r="AK64" s="751"/>
      <c r="AL64" s="751"/>
      <c r="AM64" s="751"/>
      <c r="AN64" s="752"/>
      <c r="AO64" s="13"/>
    </row>
    <row r="65" spans="2:41" ht="30">
      <c r="B65" s="15"/>
      <c r="C65" s="737"/>
      <c r="D65" s="492" t="s">
        <v>185</v>
      </c>
      <c r="E65" s="493"/>
      <c r="F65" s="493"/>
      <c r="G65" s="493"/>
      <c r="H65" s="493"/>
      <c r="I65" s="493"/>
      <c r="J65" s="493"/>
      <c r="K65" s="493"/>
      <c r="L65" s="493"/>
      <c r="M65" s="493"/>
      <c r="N65" s="493"/>
      <c r="O65" s="493"/>
      <c r="P65" s="493"/>
      <c r="Q65" s="493"/>
      <c r="R65" s="493"/>
      <c r="S65" s="493"/>
      <c r="T65" s="166" t="str">
        <f>'（東京都送付用）①'!T65</f>
        <v>□</v>
      </c>
      <c r="U65" s="261" t="s">
        <v>216</v>
      </c>
      <c r="V65" s="261"/>
      <c r="W65" s="261"/>
      <c r="X65" s="261"/>
      <c r="Y65" s="261"/>
      <c r="Z65" s="261"/>
      <c r="AA65" s="167" t="str">
        <f>'（東京都送付用）①'!AA65</f>
        <v>□</v>
      </c>
      <c r="AB65" s="261" t="s">
        <v>217</v>
      </c>
      <c r="AC65" s="261"/>
      <c r="AD65" s="261"/>
      <c r="AE65" s="261"/>
      <c r="AF65" s="261"/>
      <c r="AG65" s="167" t="str">
        <f>'（東京都送付用）①'!AG65</f>
        <v>□</v>
      </c>
      <c r="AH65" s="261" t="s">
        <v>218</v>
      </c>
      <c r="AI65" s="261"/>
      <c r="AJ65" s="261"/>
      <c r="AK65" s="261"/>
      <c r="AL65" s="261"/>
      <c r="AM65" s="261"/>
      <c r="AN65" s="443"/>
      <c r="AO65" s="13"/>
    </row>
    <row r="66" spans="2:41" ht="30">
      <c r="B66" s="15"/>
      <c r="C66" s="737"/>
      <c r="D66" s="494"/>
      <c r="E66" s="495"/>
      <c r="F66" s="495"/>
      <c r="G66" s="495"/>
      <c r="H66" s="495"/>
      <c r="I66" s="495"/>
      <c r="J66" s="495"/>
      <c r="K66" s="495"/>
      <c r="L66" s="495"/>
      <c r="M66" s="495"/>
      <c r="N66" s="495"/>
      <c r="O66" s="495"/>
      <c r="P66" s="495"/>
      <c r="Q66" s="495"/>
      <c r="R66" s="495"/>
      <c r="S66" s="495"/>
      <c r="T66" s="168" t="str">
        <f>'（東京都送付用）①'!T66</f>
        <v>□</v>
      </c>
      <c r="U66" s="413" t="s">
        <v>219</v>
      </c>
      <c r="V66" s="413"/>
      <c r="W66" s="413"/>
      <c r="X66" s="413"/>
      <c r="Y66" s="169" t="str">
        <f>'（東京都送付用）①'!Y66</f>
        <v>□</v>
      </c>
      <c r="Z66" s="413" t="s">
        <v>220</v>
      </c>
      <c r="AA66" s="413"/>
      <c r="AB66" s="413"/>
      <c r="AC66" s="413"/>
      <c r="AD66" s="169" t="str">
        <f>'（東京都送付用）①'!AD66</f>
        <v>□</v>
      </c>
      <c r="AE66" s="138" t="s">
        <v>221</v>
      </c>
      <c r="AF66" s="139"/>
      <c r="AH66" s="755" t="str">
        <f>IF('（東京都送付用）①'!AG66="","",'（東京都送付用）①'!AG66)</f>
        <v/>
      </c>
      <c r="AI66" s="755"/>
      <c r="AJ66" s="755"/>
      <c r="AK66" s="755"/>
      <c r="AL66" s="755"/>
      <c r="AM66" s="755"/>
      <c r="AN66" s="125" t="s">
        <v>215</v>
      </c>
      <c r="AO66" s="13"/>
    </row>
    <row r="67" spans="2:41" ht="30">
      <c r="B67" s="15"/>
      <c r="C67" s="737"/>
      <c r="D67" s="477" t="s">
        <v>186</v>
      </c>
      <c r="E67" s="478"/>
      <c r="F67" s="478"/>
      <c r="G67" s="478"/>
      <c r="H67" s="478"/>
      <c r="I67" s="478"/>
      <c r="J67" s="478"/>
      <c r="K67" s="478"/>
      <c r="L67" s="478"/>
      <c r="M67" s="478"/>
      <c r="N67" s="478"/>
      <c r="O67" s="478"/>
      <c r="P67" s="478"/>
      <c r="Q67" s="478"/>
      <c r="R67" s="478"/>
      <c r="S67" s="479"/>
      <c r="T67" s="166" t="str">
        <f>'（東京都送付用）①'!T67</f>
        <v>□</v>
      </c>
      <c r="U67" s="261" t="s">
        <v>216</v>
      </c>
      <c r="V67" s="261"/>
      <c r="W67" s="261"/>
      <c r="X67" s="261"/>
      <c r="Y67" s="261"/>
      <c r="Z67" s="261"/>
      <c r="AA67" s="167" t="str">
        <f>'（東京都送付用）①'!AA67</f>
        <v>□</v>
      </c>
      <c r="AB67" s="261" t="s">
        <v>222</v>
      </c>
      <c r="AC67" s="261"/>
      <c r="AD67" s="261"/>
      <c r="AE67" s="261"/>
      <c r="AF67" s="261"/>
      <c r="AG67" s="167" t="str">
        <f>'（東京都送付用）①'!AG67</f>
        <v>□</v>
      </c>
      <c r="AH67" s="261" t="s">
        <v>223</v>
      </c>
      <c r="AI67" s="261"/>
      <c r="AJ67" s="261"/>
      <c r="AK67" s="261"/>
      <c r="AL67" s="261"/>
      <c r="AM67" s="261"/>
      <c r="AN67" s="443"/>
      <c r="AO67" s="13"/>
    </row>
    <row r="68" spans="2:41" ht="30">
      <c r="B68" s="15"/>
      <c r="C68" s="737"/>
      <c r="D68" s="494"/>
      <c r="E68" s="495"/>
      <c r="F68" s="495"/>
      <c r="G68" s="495"/>
      <c r="H68" s="495"/>
      <c r="I68" s="495"/>
      <c r="J68" s="495"/>
      <c r="K68" s="495"/>
      <c r="L68" s="495"/>
      <c r="M68" s="495"/>
      <c r="N68" s="495"/>
      <c r="O68" s="495"/>
      <c r="P68" s="495"/>
      <c r="Q68" s="495"/>
      <c r="R68" s="495"/>
      <c r="S68" s="746"/>
      <c r="T68" s="168" t="str">
        <f>'（東京都送付用）①'!T68</f>
        <v>□</v>
      </c>
      <c r="U68" s="413" t="s">
        <v>224</v>
      </c>
      <c r="V68" s="413"/>
      <c r="W68" s="413"/>
      <c r="X68" s="413"/>
      <c r="Y68" s="413"/>
      <c r="Z68" s="413"/>
      <c r="AA68" s="169" t="str">
        <f>'（東京都送付用）①'!AA68</f>
        <v>□</v>
      </c>
      <c r="AB68" s="311" t="s">
        <v>225</v>
      </c>
      <c r="AC68" s="311"/>
      <c r="AD68" s="311"/>
      <c r="AE68" s="311" t="str">
        <f>IF('（東京都送付用）①'!AE68="","",'（東京都送付用）①'!AE68)</f>
        <v/>
      </c>
      <c r="AF68" s="311"/>
      <c r="AG68" s="311"/>
      <c r="AH68" s="311"/>
      <c r="AI68" s="311"/>
      <c r="AJ68" s="311"/>
      <c r="AK68" s="311"/>
      <c r="AL68" s="311"/>
      <c r="AM68" s="311"/>
      <c r="AN68" s="125"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AG70" s="34" t="s">
        <v>233</v>
      </c>
      <c r="AH70" s="24"/>
      <c r="AL70" s="59" t="str">
        <f>'（東京都送付用）①'!AL70</f>
        <v>(R7.１)</v>
      </c>
      <c r="AN70" s="64" t="s">
        <v>236</v>
      </c>
    </row>
  </sheetData>
  <sheetProtection sheet="1" objects="1" scenarios="1"/>
  <mergeCells count="237">
    <mergeCell ref="G12:T12"/>
    <mergeCell ref="K13:T13"/>
    <mergeCell ref="K14:T14"/>
    <mergeCell ref="G16:T16"/>
    <mergeCell ref="AD16:AM16"/>
    <mergeCell ref="AB30:AF30"/>
    <mergeCell ref="AJ31:AM31"/>
    <mergeCell ref="AE31:AI31"/>
    <mergeCell ref="R30:V30"/>
    <mergeCell ref="R31:U31"/>
    <mergeCell ref="I31:L31"/>
    <mergeCell ref="AK27:AN27"/>
    <mergeCell ref="G28:AN28"/>
    <mergeCell ref="F29:AN29"/>
    <mergeCell ref="S26:AE26"/>
    <mergeCell ref="AI26:AJ26"/>
    <mergeCell ref="AK26:AL26"/>
    <mergeCell ref="AM26:AN26"/>
    <mergeCell ref="F23:AN23"/>
    <mergeCell ref="AF24:AG24"/>
    <mergeCell ref="AH24:AH26"/>
    <mergeCell ref="AI24:AN24"/>
    <mergeCell ref="F25:R25"/>
    <mergeCell ref="S25:AE25"/>
    <mergeCell ref="D65:S66"/>
    <mergeCell ref="U65:Z65"/>
    <mergeCell ref="AB65:AF65"/>
    <mergeCell ref="AH65:AN65"/>
    <mergeCell ref="U66:X66"/>
    <mergeCell ref="Z66:AC66"/>
    <mergeCell ref="D67:S68"/>
    <mergeCell ref="U67:Z67"/>
    <mergeCell ref="AB67:AF67"/>
    <mergeCell ref="AH67:AN67"/>
    <mergeCell ref="U68:Z68"/>
    <mergeCell ref="AB68:AD68"/>
    <mergeCell ref="AE68:AM68"/>
    <mergeCell ref="AH66:AM66"/>
    <mergeCell ref="T60:T61"/>
    <mergeCell ref="U60:X61"/>
    <mergeCell ref="Y60:Y61"/>
    <mergeCell ref="Z60:AC61"/>
    <mergeCell ref="AD60:AN64"/>
    <mergeCell ref="E61:S61"/>
    <mergeCell ref="E62:S62"/>
    <mergeCell ref="T62:AC62"/>
    <mergeCell ref="T63:AC64"/>
    <mergeCell ref="E63:J63"/>
    <mergeCell ref="K63:R63"/>
    <mergeCell ref="D64:S64"/>
    <mergeCell ref="AK42:AK43"/>
    <mergeCell ref="C55:C68"/>
    <mergeCell ref="D55:S55"/>
    <mergeCell ref="T55:AC55"/>
    <mergeCell ref="AD55:AN55"/>
    <mergeCell ref="E56:S56"/>
    <mergeCell ref="T56:T57"/>
    <mergeCell ref="U56:X57"/>
    <mergeCell ref="Y56:Y57"/>
    <mergeCell ref="Z56:AC57"/>
    <mergeCell ref="AE56:AE57"/>
    <mergeCell ref="AF56:AH57"/>
    <mergeCell ref="AI56:AI57"/>
    <mergeCell ref="AJ56:AN57"/>
    <mergeCell ref="E57:S57"/>
    <mergeCell ref="E58:S58"/>
    <mergeCell ref="T58:T59"/>
    <mergeCell ref="U58:X59"/>
    <mergeCell ref="Y58:Y59"/>
    <mergeCell ref="Z58:AC59"/>
    <mergeCell ref="AD58:AM58"/>
    <mergeCell ref="E59:S59"/>
    <mergeCell ref="AD59:AN59"/>
    <mergeCell ref="E60:S60"/>
    <mergeCell ref="AL42:AL43"/>
    <mergeCell ref="C42:C44"/>
    <mergeCell ref="D42:E44"/>
    <mergeCell ref="F42:H42"/>
    <mergeCell ref="C51:E53"/>
    <mergeCell ref="F51:AB51"/>
    <mergeCell ref="G52:P52"/>
    <mergeCell ref="R52:AB52"/>
    <mergeCell ref="AC52:AG52"/>
    <mergeCell ref="G53:P53"/>
    <mergeCell ref="R53:AB53"/>
    <mergeCell ref="AC53:AG53"/>
    <mergeCell ref="AJ42:AJ43"/>
    <mergeCell ref="AI42:AI43"/>
    <mergeCell ref="AK44:AN44"/>
    <mergeCell ref="I42:K42"/>
    <mergeCell ref="M42:P42"/>
    <mergeCell ref="F44:G44"/>
    <mergeCell ref="H44:Y44"/>
    <mergeCell ref="Z44:AA44"/>
    <mergeCell ref="AB44:AD44"/>
    <mergeCell ref="AF44:AI44"/>
    <mergeCell ref="AM42:AM43"/>
    <mergeCell ref="AN42:AN43"/>
    <mergeCell ref="Q36:AC36"/>
    <mergeCell ref="AD36:AG37"/>
    <mergeCell ref="AH36:AH37"/>
    <mergeCell ref="F37:AC37"/>
    <mergeCell ref="AC18:AN18"/>
    <mergeCell ref="J18:U18"/>
    <mergeCell ref="C50:AN50"/>
    <mergeCell ref="C45:C49"/>
    <mergeCell ref="D45:E46"/>
    <mergeCell ref="F45:R45"/>
    <mergeCell ref="S45:AE45"/>
    <mergeCell ref="AF45:AH46"/>
    <mergeCell ref="AI45:AN46"/>
    <mergeCell ref="F46:R46"/>
    <mergeCell ref="S46:AE46"/>
    <mergeCell ref="D47:E49"/>
    <mergeCell ref="G47:AN47"/>
    <mergeCell ref="G48:I48"/>
    <mergeCell ref="K48:N48"/>
    <mergeCell ref="O48:AN48"/>
    <mergeCell ref="F49:Z49"/>
    <mergeCell ref="AB49:AD49"/>
    <mergeCell ref="AF49:AI49"/>
    <mergeCell ref="AK49:AN49"/>
    <mergeCell ref="AK39:AK40"/>
    <mergeCell ref="AL39:AL40"/>
    <mergeCell ref="AM39:AM40"/>
    <mergeCell ref="AN39:AN40"/>
    <mergeCell ref="D39:E41"/>
    <mergeCell ref="F39:H39"/>
    <mergeCell ref="I39:K39"/>
    <mergeCell ref="M39:P39"/>
    <mergeCell ref="F41:G41"/>
    <mergeCell ref="H41:Y41"/>
    <mergeCell ref="Z41:AA41"/>
    <mergeCell ref="AF41:AI41"/>
    <mergeCell ref="AK41:AN41"/>
    <mergeCell ref="AB41:AD41"/>
    <mergeCell ref="Q39:AC39"/>
    <mergeCell ref="AD39:AG40"/>
    <mergeCell ref="AH39:AH40"/>
    <mergeCell ref="F40:AC40"/>
    <mergeCell ref="D34:AB34"/>
    <mergeCell ref="AC34:AH35"/>
    <mergeCell ref="AI34:AN35"/>
    <mergeCell ref="D35:I35"/>
    <mergeCell ref="J35:AB35"/>
    <mergeCell ref="C36:C41"/>
    <mergeCell ref="D36:E38"/>
    <mergeCell ref="F36:H36"/>
    <mergeCell ref="I36:K36"/>
    <mergeCell ref="M36:P36"/>
    <mergeCell ref="AM36:AM37"/>
    <mergeCell ref="AN36:AN37"/>
    <mergeCell ref="F38:G38"/>
    <mergeCell ref="H38:Y38"/>
    <mergeCell ref="Z38:AA38"/>
    <mergeCell ref="AB38:AD38"/>
    <mergeCell ref="AF38:AI38"/>
    <mergeCell ref="AK38:AN38"/>
    <mergeCell ref="AI36:AI37"/>
    <mergeCell ref="AJ36:AJ37"/>
    <mergeCell ref="AK36:AK37"/>
    <mergeCell ref="AL36:AL37"/>
    <mergeCell ref="AI39:AI40"/>
    <mergeCell ref="AJ39:AJ40"/>
    <mergeCell ref="C30:C35"/>
    <mergeCell ref="D30:E32"/>
    <mergeCell ref="G30:I30"/>
    <mergeCell ref="D27:E29"/>
    <mergeCell ref="F27:G27"/>
    <mergeCell ref="H27:J27"/>
    <mergeCell ref="L27:O27"/>
    <mergeCell ref="P27:X27"/>
    <mergeCell ref="Y27:AA27"/>
    <mergeCell ref="C24:C29"/>
    <mergeCell ref="D24:E24"/>
    <mergeCell ref="D25:E26"/>
    <mergeCell ref="G32:I32"/>
    <mergeCell ref="J32:AM32"/>
    <mergeCell ref="D33:G33"/>
    <mergeCell ref="H33:P33"/>
    <mergeCell ref="Q33:U33"/>
    <mergeCell ref="V33:AB33"/>
    <mergeCell ref="AC33:AF33"/>
    <mergeCell ref="Y30:AA30"/>
    <mergeCell ref="AI25:AJ25"/>
    <mergeCell ref="AK25:AL25"/>
    <mergeCell ref="AM25:AN25"/>
    <mergeCell ref="F26:R26"/>
    <mergeCell ref="S21:AE21"/>
    <mergeCell ref="AI21:AJ21"/>
    <mergeCell ref="AF25:AG26"/>
    <mergeCell ref="AK21:AL21"/>
    <mergeCell ref="AM21:AN21"/>
    <mergeCell ref="D22:E23"/>
    <mergeCell ref="F22:G22"/>
    <mergeCell ref="H22:J22"/>
    <mergeCell ref="L22:O22"/>
    <mergeCell ref="P22:X22"/>
    <mergeCell ref="Y22:AA22"/>
    <mergeCell ref="AB22:AD22"/>
    <mergeCell ref="AF22:AI22"/>
    <mergeCell ref="AK22:AN22"/>
    <mergeCell ref="C4:P5"/>
    <mergeCell ref="U5:X5"/>
    <mergeCell ref="Z5:AA5"/>
    <mergeCell ref="AC5:AD5"/>
    <mergeCell ref="C6:H6"/>
    <mergeCell ref="AG4:AN5"/>
    <mergeCell ref="AG6:AN9"/>
    <mergeCell ref="Z6:AE6"/>
    <mergeCell ref="Z7:AE7"/>
    <mergeCell ref="Z8:AE8"/>
    <mergeCell ref="E7:X7"/>
    <mergeCell ref="Q42:AC42"/>
    <mergeCell ref="AD42:AG43"/>
    <mergeCell ref="AH42:AH43"/>
    <mergeCell ref="F43:AC43"/>
    <mergeCell ref="C18:I18"/>
    <mergeCell ref="V18:AB18"/>
    <mergeCell ref="C19:C23"/>
    <mergeCell ref="D19:E19"/>
    <mergeCell ref="AF19:AG19"/>
    <mergeCell ref="AH19:AH21"/>
    <mergeCell ref="AB27:AD27"/>
    <mergeCell ref="AF27:AI27"/>
    <mergeCell ref="O31:Q31"/>
    <mergeCell ref="X31:Z31"/>
    <mergeCell ref="O30:Q30"/>
    <mergeCell ref="AI19:AN19"/>
    <mergeCell ref="D20:E21"/>
    <mergeCell ref="F20:R20"/>
    <mergeCell ref="S20:AE20"/>
    <mergeCell ref="AF20:AG21"/>
    <mergeCell ref="AI20:AJ20"/>
    <mergeCell ref="AK20:AL20"/>
    <mergeCell ref="AM20:AN20"/>
    <mergeCell ref="F21:R21"/>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7B200B-9CDD-4C78-AC5F-6113CCF45591}">
          <x14:formula1>
            <xm:f>入力規則!$A$1:$A$26</xm:f>
          </x14:formula1>
          <xm:sqref>AA5:AB5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BD8-70EA-4BD6-ADE4-10B2EFC80238}">
  <dimension ref="A1:Q64"/>
  <sheetViews>
    <sheetView topLeftCell="F1" workbookViewId="0">
      <selection activeCell="H8" sqref="H8"/>
    </sheetView>
  </sheetViews>
  <sheetFormatPr defaultRowHeight="18"/>
  <cols>
    <col min="1" max="2" width="8.796875" style="1"/>
    <col min="3" max="3" width="8.69921875" style="1" customWidth="1"/>
    <col min="4" max="4" width="8.796875" style="1"/>
    <col min="5" max="5" width="69.296875" bestFit="1" customWidth="1"/>
    <col min="6" max="6" width="43.69921875" bestFit="1" customWidth="1"/>
    <col min="7" max="7" width="20" bestFit="1" customWidth="1"/>
    <col min="8" max="8" width="26.09765625" bestFit="1" customWidth="1"/>
    <col min="9" max="10" width="20" bestFit="1" customWidth="1"/>
    <col min="11" max="11" width="22.296875" bestFit="1" customWidth="1"/>
    <col min="12" max="15" width="20" bestFit="1" customWidth="1"/>
  </cols>
  <sheetData>
    <row r="1" spans="1:17" ht="32.4">
      <c r="A1" s="1">
        <v>2025</v>
      </c>
      <c r="B1" s="1" t="s">
        <v>45</v>
      </c>
      <c r="C1" s="1" t="s">
        <v>45</v>
      </c>
      <c r="D1" s="1" t="s">
        <v>45</v>
      </c>
      <c r="E1" t="s">
        <v>76</v>
      </c>
      <c r="F1" t="s">
        <v>76</v>
      </c>
      <c r="G1" t="s">
        <v>76</v>
      </c>
      <c r="H1" t="s">
        <v>76</v>
      </c>
      <c r="I1" t="s">
        <v>76</v>
      </c>
      <c r="J1" t="s">
        <v>76</v>
      </c>
      <c r="K1" s="2" t="s">
        <v>95</v>
      </c>
      <c r="L1" t="s">
        <v>76</v>
      </c>
      <c r="M1" t="s">
        <v>76</v>
      </c>
      <c r="N1" t="s">
        <v>76</v>
      </c>
      <c r="O1" t="s">
        <v>76</v>
      </c>
      <c r="Q1" s="55" t="s">
        <v>245</v>
      </c>
    </row>
    <row r="2" spans="1:17" ht="32.4">
      <c r="A2" s="1">
        <v>2026</v>
      </c>
      <c r="B2" s="1" t="s">
        <v>46</v>
      </c>
      <c r="C2" s="1" t="s">
        <v>46</v>
      </c>
      <c r="D2" s="1" t="s">
        <v>46</v>
      </c>
      <c r="E2" t="s">
        <v>43</v>
      </c>
      <c r="F2" s="1" t="s">
        <v>77</v>
      </c>
      <c r="G2" t="s">
        <v>83</v>
      </c>
      <c r="H2" t="s">
        <v>88</v>
      </c>
      <c r="I2" t="s">
        <v>91</v>
      </c>
      <c r="J2" t="s">
        <v>93</v>
      </c>
      <c r="K2" s="2" t="s">
        <v>96</v>
      </c>
      <c r="L2" t="s">
        <v>135</v>
      </c>
      <c r="M2" t="s">
        <v>42</v>
      </c>
      <c r="N2" t="s">
        <v>145</v>
      </c>
      <c r="O2" t="s">
        <v>148</v>
      </c>
      <c r="P2" t="s">
        <v>192</v>
      </c>
      <c r="Q2" s="55" t="s">
        <v>246</v>
      </c>
    </row>
    <row r="3" spans="1:17">
      <c r="A3" s="1">
        <v>2027</v>
      </c>
      <c r="B3" s="1" t="s">
        <v>49</v>
      </c>
      <c r="C3" s="1" t="s">
        <v>49</v>
      </c>
      <c r="D3" s="1" t="s">
        <v>49</v>
      </c>
      <c r="E3" t="s">
        <v>44</v>
      </c>
      <c r="F3" t="s">
        <v>78</v>
      </c>
      <c r="G3" t="s">
        <v>84</v>
      </c>
      <c r="H3" t="s">
        <v>89</v>
      </c>
      <c r="I3" t="s">
        <v>92</v>
      </c>
      <c r="J3" t="s">
        <v>94</v>
      </c>
      <c r="K3" s="2" t="s">
        <v>97</v>
      </c>
      <c r="L3" t="s">
        <v>136</v>
      </c>
      <c r="M3" t="s">
        <v>141</v>
      </c>
      <c r="N3" t="s">
        <v>146</v>
      </c>
      <c r="O3" t="s">
        <v>149</v>
      </c>
    </row>
    <row r="4" spans="1:17">
      <c r="A4" s="1">
        <v>2028</v>
      </c>
      <c r="B4" s="1" t="s">
        <v>47</v>
      </c>
      <c r="C4" s="1" t="s">
        <v>47</v>
      </c>
      <c r="D4" s="1" t="s">
        <v>47</v>
      </c>
      <c r="E4" t="s">
        <v>7</v>
      </c>
      <c r="F4" t="s">
        <v>79</v>
      </c>
      <c r="G4" t="s">
        <v>85</v>
      </c>
      <c r="H4" t="s">
        <v>90</v>
      </c>
      <c r="K4" s="2" t="s">
        <v>98</v>
      </c>
      <c r="L4" t="s">
        <v>137</v>
      </c>
      <c r="N4" t="s">
        <v>147</v>
      </c>
    </row>
    <row r="5" spans="1:17">
      <c r="A5" s="1">
        <v>2029</v>
      </c>
      <c r="B5" s="1" t="s">
        <v>48</v>
      </c>
      <c r="C5" s="1" t="s">
        <v>48</v>
      </c>
      <c r="D5" s="1" t="s">
        <v>48</v>
      </c>
      <c r="F5" t="s">
        <v>80</v>
      </c>
      <c r="G5" t="s">
        <v>86</v>
      </c>
      <c r="K5" s="2" t="s">
        <v>99</v>
      </c>
      <c r="L5" t="s">
        <v>138</v>
      </c>
    </row>
    <row r="6" spans="1:17">
      <c r="A6" s="1">
        <v>2030</v>
      </c>
      <c r="B6" s="1" t="s">
        <v>50</v>
      </c>
      <c r="C6" s="1" t="s">
        <v>50</v>
      </c>
      <c r="D6" s="1" t="s">
        <v>50</v>
      </c>
      <c r="K6" s="2" t="s">
        <v>100</v>
      </c>
      <c r="L6" t="s">
        <v>139</v>
      </c>
    </row>
    <row r="7" spans="1:17">
      <c r="A7" s="1">
        <v>2031</v>
      </c>
      <c r="B7" s="1" t="s">
        <v>51</v>
      </c>
      <c r="C7" s="1" t="s">
        <v>51</v>
      </c>
      <c r="D7" s="1" t="s">
        <v>51</v>
      </c>
      <c r="L7" t="s">
        <v>140</v>
      </c>
    </row>
    <row r="8" spans="1:17">
      <c r="A8" s="1">
        <v>2032</v>
      </c>
      <c r="B8" s="1" t="s">
        <v>52</v>
      </c>
      <c r="C8" s="1" t="s">
        <v>52</v>
      </c>
      <c r="D8" s="1" t="s">
        <v>52</v>
      </c>
    </row>
    <row r="9" spans="1:17">
      <c r="A9" s="1">
        <v>2033</v>
      </c>
      <c r="B9" s="1" t="s">
        <v>53</v>
      </c>
      <c r="C9" s="1" t="s">
        <v>53</v>
      </c>
      <c r="D9" s="1" t="s">
        <v>53</v>
      </c>
    </row>
    <row r="10" spans="1:17">
      <c r="A10" s="1">
        <v>2034</v>
      </c>
      <c r="B10" s="1" t="s">
        <v>54</v>
      </c>
      <c r="C10" s="1" t="s">
        <v>54</v>
      </c>
      <c r="D10" s="1" t="s">
        <v>54</v>
      </c>
    </row>
    <row r="11" spans="1:17">
      <c r="A11" s="1">
        <v>2035</v>
      </c>
      <c r="B11" s="1" t="s">
        <v>55</v>
      </c>
      <c r="C11" s="1" t="s">
        <v>55</v>
      </c>
      <c r="D11" s="1" t="s">
        <v>55</v>
      </c>
    </row>
    <row r="12" spans="1:17">
      <c r="A12" s="1">
        <v>2036</v>
      </c>
      <c r="B12" s="1" t="s">
        <v>56</v>
      </c>
      <c r="C12" s="1" t="s">
        <v>56</v>
      </c>
      <c r="D12" s="1" t="s">
        <v>56</v>
      </c>
    </row>
    <row r="13" spans="1:17">
      <c r="A13" s="1">
        <v>2037</v>
      </c>
      <c r="B13" s="1" t="s">
        <v>57</v>
      </c>
      <c r="D13" s="1" t="s">
        <v>57</v>
      </c>
    </row>
    <row r="14" spans="1:17">
      <c r="A14" s="1">
        <v>2038</v>
      </c>
      <c r="B14" s="1" t="s">
        <v>58</v>
      </c>
      <c r="D14" s="1" t="s">
        <v>58</v>
      </c>
    </row>
    <row r="15" spans="1:17">
      <c r="A15" s="1">
        <v>2039</v>
      </c>
      <c r="B15" s="1" t="s">
        <v>59</v>
      </c>
      <c r="D15" s="1" t="s">
        <v>59</v>
      </c>
    </row>
    <row r="16" spans="1:17">
      <c r="A16" s="1">
        <v>2040</v>
      </c>
      <c r="B16" s="1" t="s">
        <v>60</v>
      </c>
      <c r="D16" s="1" t="s">
        <v>60</v>
      </c>
    </row>
    <row r="17" spans="1:4">
      <c r="A17" s="1">
        <v>2041</v>
      </c>
      <c r="B17" s="1" t="s">
        <v>61</v>
      </c>
      <c r="D17" s="1" t="s">
        <v>61</v>
      </c>
    </row>
    <row r="18" spans="1:4">
      <c r="A18" s="1">
        <v>2042</v>
      </c>
      <c r="B18" s="1" t="s">
        <v>62</v>
      </c>
      <c r="D18" s="1" t="s">
        <v>62</v>
      </c>
    </row>
    <row r="19" spans="1:4">
      <c r="A19" s="1">
        <v>2043</v>
      </c>
      <c r="B19" s="1" t="s">
        <v>63</v>
      </c>
      <c r="D19" s="1" t="s">
        <v>63</v>
      </c>
    </row>
    <row r="20" spans="1:4">
      <c r="A20" s="1">
        <v>2044</v>
      </c>
      <c r="B20" s="1" t="s">
        <v>64</v>
      </c>
      <c r="D20" s="1" t="s">
        <v>64</v>
      </c>
    </row>
    <row r="21" spans="1:4">
      <c r="A21" s="1">
        <v>2045</v>
      </c>
      <c r="B21" s="1" t="s">
        <v>65</v>
      </c>
      <c r="D21" s="1" t="s">
        <v>65</v>
      </c>
    </row>
    <row r="22" spans="1:4">
      <c r="A22" s="1">
        <v>2046</v>
      </c>
      <c r="B22" s="1" t="s">
        <v>66</v>
      </c>
      <c r="D22" s="1" t="s">
        <v>66</v>
      </c>
    </row>
    <row r="23" spans="1:4">
      <c r="A23" s="1">
        <v>2047</v>
      </c>
      <c r="B23" s="1" t="s">
        <v>67</v>
      </c>
      <c r="D23" s="1" t="s">
        <v>67</v>
      </c>
    </row>
    <row r="24" spans="1:4">
      <c r="A24" s="1">
        <v>2048</v>
      </c>
      <c r="B24" s="1" t="s">
        <v>68</v>
      </c>
      <c r="D24" s="1" t="s">
        <v>68</v>
      </c>
    </row>
    <row r="25" spans="1:4">
      <c r="A25" s="1">
        <v>2049</v>
      </c>
      <c r="B25" s="1" t="s">
        <v>69</v>
      </c>
      <c r="D25" s="1" t="s">
        <v>69</v>
      </c>
    </row>
    <row r="26" spans="1:4">
      <c r="A26" s="1">
        <v>2050</v>
      </c>
      <c r="B26" s="1" t="s">
        <v>70</v>
      </c>
      <c r="D26" s="1" t="s">
        <v>70</v>
      </c>
    </row>
    <row r="27" spans="1:4">
      <c r="B27" s="1" t="s">
        <v>71</v>
      </c>
      <c r="D27" s="1" t="s">
        <v>71</v>
      </c>
    </row>
    <row r="28" spans="1:4">
      <c r="B28" s="1" t="s">
        <v>72</v>
      </c>
      <c r="D28" s="1" t="s">
        <v>72</v>
      </c>
    </row>
    <row r="29" spans="1:4">
      <c r="B29" s="1" t="s">
        <v>73</v>
      </c>
      <c r="D29" s="1" t="s">
        <v>73</v>
      </c>
    </row>
    <row r="30" spans="1:4">
      <c r="B30" s="1" t="s">
        <v>74</v>
      </c>
      <c r="D30" s="1" t="s">
        <v>74</v>
      </c>
    </row>
    <row r="31" spans="1:4">
      <c r="B31" s="1" t="s">
        <v>75</v>
      </c>
      <c r="D31" s="1" t="s">
        <v>75</v>
      </c>
    </row>
    <row r="32" spans="1:4">
      <c r="B32" s="1" t="s">
        <v>101</v>
      </c>
    </row>
    <row r="33" spans="2:2">
      <c r="B33" s="1" t="s">
        <v>102</v>
      </c>
    </row>
    <row r="34" spans="2:2">
      <c r="B34" s="1" t="s">
        <v>103</v>
      </c>
    </row>
    <row r="35" spans="2:2">
      <c r="B35" s="1" t="s">
        <v>104</v>
      </c>
    </row>
    <row r="36" spans="2:2">
      <c r="B36" s="1" t="s">
        <v>105</v>
      </c>
    </row>
    <row r="37" spans="2:2">
      <c r="B37" s="1" t="s">
        <v>106</v>
      </c>
    </row>
    <row r="38" spans="2:2">
      <c r="B38" s="1" t="s">
        <v>107</v>
      </c>
    </row>
    <row r="39" spans="2:2">
      <c r="B39" s="1" t="s">
        <v>108</v>
      </c>
    </row>
    <row r="40" spans="2:2">
      <c r="B40" s="1" t="s">
        <v>109</v>
      </c>
    </row>
    <row r="41" spans="2:2">
      <c r="B41" s="1" t="s">
        <v>110</v>
      </c>
    </row>
    <row r="42" spans="2:2">
      <c r="B42" s="1" t="s">
        <v>111</v>
      </c>
    </row>
    <row r="43" spans="2:2">
      <c r="B43" s="1" t="s">
        <v>112</v>
      </c>
    </row>
    <row r="44" spans="2:2">
      <c r="B44" s="1" t="s">
        <v>113</v>
      </c>
    </row>
    <row r="45" spans="2:2">
      <c r="B45" s="1" t="s">
        <v>114</v>
      </c>
    </row>
    <row r="46" spans="2:2">
      <c r="B46" s="1" t="s">
        <v>115</v>
      </c>
    </row>
    <row r="47" spans="2:2">
      <c r="B47" s="1" t="s">
        <v>116</v>
      </c>
    </row>
    <row r="48" spans="2:2">
      <c r="B48" s="1" t="s">
        <v>117</v>
      </c>
    </row>
    <row r="49" spans="2:2">
      <c r="B49" s="1" t="s">
        <v>118</v>
      </c>
    </row>
    <row r="50" spans="2:2">
      <c r="B50" s="1" t="s">
        <v>119</v>
      </c>
    </row>
    <row r="51" spans="2:2">
      <c r="B51" s="1" t="s">
        <v>120</v>
      </c>
    </row>
    <row r="52" spans="2:2">
      <c r="B52" s="1" t="s">
        <v>121</v>
      </c>
    </row>
    <row r="53" spans="2:2">
      <c r="B53" s="1" t="s">
        <v>122</v>
      </c>
    </row>
    <row r="54" spans="2:2">
      <c r="B54" s="1" t="s">
        <v>123</v>
      </c>
    </row>
    <row r="55" spans="2:2">
      <c r="B55" s="1" t="s">
        <v>124</v>
      </c>
    </row>
    <row r="56" spans="2:2">
      <c r="B56" s="1" t="s">
        <v>125</v>
      </c>
    </row>
    <row r="57" spans="2:2">
      <c r="B57" s="1" t="s">
        <v>126</v>
      </c>
    </row>
    <row r="58" spans="2:2">
      <c r="B58" s="1" t="s">
        <v>127</v>
      </c>
    </row>
    <row r="59" spans="2:2">
      <c r="B59" s="1" t="s">
        <v>128</v>
      </c>
    </row>
    <row r="60" spans="2:2">
      <c r="B60" s="1" t="s">
        <v>129</v>
      </c>
    </row>
    <row r="61" spans="2:2">
      <c r="B61" s="1" t="s">
        <v>130</v>
      </c>
    </row>
    <row r="62" spans="2:2">
      <c r="B62" s="1" t="s">
        <v>131</v>
      </c>
    </row>
    <row r="63" spans="2:2">
      <c r="B63" s="1" t="s">
        <v>132</v>
      </c>
    </row>
    <row r="64" spans="2:2">
      <c r="B64" s="1" t="s">
        <v>133</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（東京都送付用）①</vt:lpstr>
      <vt:lpstr>（東京都送付用）②</vt:lpstr>
      <vt:lpstr>（区市町村控用）③</vt:lpstr>
      <vt:lpstr>（申請者控用）④ </vt:lpstr>
      <vt:lpstr>入力規則</vt:lpstr>
      <vt:lpstr>'（区市町村控用）③'!Print_Area</vt:lpstr>
      <vt:lpstr>'（申請者控用）④ '!Print_Area</vt:lpstr>
      <vt:lpstr>'（東京都送付用）①'!Print_Area</vt:lpstr>
      <vt:lpstr>'（東京都送付用）②'!Print_Area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2026-01-09T07:44:07Z</cp:lastPrinted>
  <dcterms:created xsi:type="dcterms:W3CDTF">2015-06-05T18:19:34Z</dcterms:created>
  <dcterms:modified xsi:type="dcterms:W3CDTF">2026-02-12T05:27:40Z</dcterms:modified>
</cp:coreProperties>
</file>