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03 様式等検討作業\VER.1.5（発出ver）\グループ１の事業所に係る報告様式\"/>
    </mc:Choice>
  </mc:AlternateContent>
  <bookViews>
    <workbookView xWindow="120" yWindow="80" windowWidth="15030" windowHeight="3410"/>
  </bookViews>
  <sheets>
    <sheet name="【共通】別紙様式2_返還額算定基礎シート" sheetId="9" r:id="rId1"/>
    <sheet name="報告対象事業所一覧" sheetId="18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  <sheet name="事業所・施設一覧" sheetId="16" state="hidden" r:id="rId6"/>
  </sheets>
  <definedNames>
    <definedName name="_xlnm.Print_Area" localSheetId="0">【共通】別紙様式2_返還額算定基礎シート!$A$1:$BB$55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62913"/>
</workbook>
</file>

<file path=xl/calcChain.xml><?xml version="1.0" encoding="utf-8"?>
<calcChain xmlns="http://schemas.openxmlformats.org/spreadsheetml/2006/main">
  <c r="O55" i="18" l="1"/>
  <c r="P5" i="18"/>
  <c r="K55" i="18"/>
  <c r="P6" i="18" l="1"/>
  <c r="P55" i="18" s="1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AG41" i="9"/>
  <c r="N55" i="18"/>
  <c r="W41" i="9" s="1"/>
  <c r="M55" i="18"/>
  <c r="M41" i="9" s="1"/>
  <c r="L55" i="18"/>
  <c r="C41" i="9" s="1"/>
  <c r="N45" i="9"/>
  <c r="AQ41" i="9" l="1"/>
  <c r="N46" i="9"/>
  <c r="B34" i="12" l="1"/>
  <c r="A5" i="12"/>
  <c r="B35" i="11"/>
  <c r="A5" i="11"/>
  <c r="B43" i="10"/>
  <c r="B34" i="10"/>
  <c r="A5" i="10"/>
  <c r="B19" i="9" l="1"/>
  <c r="N34" i="10" l="1"/>
  <c r="L34" i="12" l="1"/>
  <c r="U21" i="12"/>
  <c r="B21" i="12"/>
  <c r="U22" i="11"/>
  <c r="B22" i="11"/>
  <c r="L35" i="11"/>
  <c r="L43" i="10" l="1"/>
  <c r="U22" i="10"/>
  <c r="B22" i="10"/>
  <c r="B54" i="9" l="1"/>
  <c r="B47" i="9" l="1"/>
  <c r="V43" i="10"/>
  <c r="V34" i="12"/>
  <c r="V35" i="11"/>
  <c r="Z34" i="10"/>
  <c r="AR34" i="10" s="1"/>
  <c r="B52" i="10" s="1"/>
  <c r="AN31" i="9"/>
  <c r="AL34" i="12" l="1"/>
  <c r="BE18" i="9" s="1"/>
  <c r="AN22" i="11"/>
  <c r="AN21" i="12"/>
  <c r="AF35" i="11"/>
  <c r="AV35" i="11" s="1"/>
  <c r="BE16" i="9" s="1"/>
  <c r="AN22" i="10"/>
  <c r="AF43" i="10"/>
  <c r="AV43" i="10" s="1"/>
  <c r="S52" i="10" s="1"/>
  <c r="AJ52" i="10" s="1"/>
  <c r="BE14" i="9" s="1"/>
  <c r="N52" i="9" l="1"/>
</calcChain>
</file>

<file path=xl/comments1.xml><?xml version="1.0" encoding="utf-8"?>
<comments xmlns="http://schemas.openxmlformats.org/spreadsheetml/2006/main">
  <authors>
    <author>東京都</author>
  </authors>
  <commentList>
    <comment ref="N6" authorId="0" shapeId="0">
      <text>
        <r>
          <rPr>
            <sz val="11"/>
            <color indexed="81"/>
            <rFont val="MS P ゴシック"/>
            <family val="3"/>
            <charset val="128"/>
          </rPr>
          <t>オレンジ色のセルの入力してください。
それ以外のセルは、自動計算式等がありますので、変更しないでください。</t>
        </r>
      </text>
    </comment>
    <comment ref="C37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一つの事業所分のみを報告する場合も、別紙「報告対象事業所一覧」シートにて各経費を入力してください。
</t>
        </r>
      </text>
    </comment>
  </commentList>
</comments>
</file>

<file path=xl/sharedStrings.xml><?xml version="1.0" encoding="utf-8"?>
<sst xmlns="http://schemas.openxmlformats.org/spreadsheetml/2006/main" count="453" uniqueCount="119">
  <si>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</si>
  <si>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</si>
  <si>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</si>
  <si>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</si>
  <si>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</si>
  <si>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</si>
  <si>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</si>
  <si>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</si>
  <si>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</si>
  <si>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</si>
  <si>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</si>
  <si>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</si>
  <si>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</si>
  <si>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</si>
  <si>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</si>
  <si>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</si>
  <si>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</si>
  <si>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</si>
  <si>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</si>
  <si>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</si>
  <si>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課税売上対応分</t>
    <phoneticPr fontId="1"/>
  </si>
  <si>
    <t>非課税売上対応分</t>
    <phoneticPr fontId="1"/>
  </si>
  <si>
    <t>共通対応分</t>
    <phoneticPr fontId="1"/>
  </si>
  <si>
    <t>非課税仕入
（人件費等）</t>
    <phoneticPr fontId="1"/>
  </si>
  <si>
    <t>課税仕入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</si>
  <si>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</si>
  <si>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</si>
  <si>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</si>
  <si>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通所介護事業所（通常規模型）</t>
    <phoneticPr fontId="11"/>
  </si>
  <si>
    <t>通所介護事業所（大規模型（Ⅰ））</t>
  </si>
  <si>
    <t>通所介護事業所（大規模型（Ⅱ））</t>
  </si>
  <si>
    <t>通所リハビリテーション事業所（大規模型（Ⅰ））</t>
  </si>
  <si>
    <t>通所リハビリテーション事業所（大規模型（Ⅱ））</t>
  </si>
  <si>
    <t>介護老人福祉施設</t>
  </si>
  <si>
    <t>地域密着型介護老人福祉施設</t>
  </si>
  <si>
    <t>介護老人保健施設</t>
  </si>
  <si>
    <t>介護医療院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</si>
  <si>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</si>
  <si>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</si>
  <si>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</si>
  <si>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</si>
  <si>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</si>
  <si>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</si>
  <si>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</si>
  <si>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</si>
  <si>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</si>
  <si>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</si>
  <si>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</si>
  <si>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</si>
  <si>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</si>
  <si>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</si>
  <si>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</si>
  <si>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</si>
  <si>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t>課税仕入等分</t>
    <rPh sb="0" eb="2">
      <t>カゼイ</t>
    </rPh>
    <rPh sb="2" eb="4">
      <t>シイ</t>
    </rPh>
    <rPh sb="4" eb="5">
      <t>トウ</t>
    </rPh>
    <rPh sb="5" eb="6">
      <t>ブン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</si>
  <si>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</si>
  <si>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</si>
  <si>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（４）補助金に係る仕入控除額（返還額）について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</si>
  <si>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</si>
  <si>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</si>
  <si>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</si>
  <si>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</si>
  <si>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</si>
  <si>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</si>
  <si>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</si>
  <si>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</si>
  <si>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合計
（補助対象経費）</t>
    <rPh sb="4" eb="6">
      <t>ホジョ</t>
    </rPh>
    <rPh sb="6" eb="8">
      <t>タイショウ</t>
    </rPh>
    <rPh sb="8" eb="10">
      <t>ケイヒ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</si>
  <si>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</si>
  <si>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</si>
  <si>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</si>
  <si>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</si>
  <si>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</si>
  <si>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</si>
  <si>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</si>
  <si>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</si>
  <si>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</si>
  <si>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</si>
  <si>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上記の金額が返還額となります。様式第５号の「３　補助金返還相当額」に転記してください。また、上記の（１）から（４）までに誤りがないことを確認の上、提出してください。</t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</si>
  <si>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</si>
  <si>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</si>
  <si>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</si>
  <si>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</si>
  <si>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令和３年度新型コロナウイルス感染症流行下における介護サービス事業所等のサービス提供体制確保事業補助金に係る仕入控除税額積算資料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</si>
  <si>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令和３年度新型コロナウイルス感染症流行下における介護サービス事業所等のサービス提供体制確保事業補助金に係る仕入控除税額積算資料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</si>
  <si>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令和３年度新型コロナウイルス感染症流行下における介護サービス事業所等のサービス提供体制確保事業補助金に係る仕入控除税額積算資料</t>
    <rPh sb="0" eb="2">
      <t>レイワ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</si>
  <si>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</si>
  <si>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</si>
  <si>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</si>
  <si>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</si>
  <si>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</si>
  <si>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3福保高介第</t>
    <rPh sb="1" eb="2">
      <t>フク</t>
    </rPh>
    <rPh sb="2" eb="3">
      <t>ホ</t>
    </rPh>
    <rPh sb="3" eb="4">
      <t>コウ</t>
    </rPh>
    <rPh sb="4" eb="5">
      <t>スケ</t>
    </rPh>
    <rPh sb="5" eb="6">
      <t>ダイ</t>
    </rPh>
    <phoneticPr fontId="1"/>
  </si>
  <si>
    <t>号</t>
    <rPh sb="0" eb="1">
      <t>ゴウ</t>
    </rPh>
    <phoneticPr fontId="1"/>
  </si>
  <si>
    <t>福保高介第</t>
    <rPh sb="0" eb="2">
      <t>フクホ</t>
    </rPh>
    <rPh sb="2" eb="3">
      <t>コウ</t>
    </rPh>
    <rPh sb="3" eb="4">
      <t>スケ</t>
    </rPh>
    <rPh sb="4" eb="5">
      <t>ダイ</t>
    </rPh>
    <phoneticPr fontId="1"/>
  </si>
  <si>
    <t>合計</t>
    <rPh sb="0" eb="2">
      <t>ゴウケイ</t>
    </rPh>
    <phoneticPr fontId="1"/>
  </si>
  <si>
    <t>別紙「報告対象事業所一覧」のとおり</t>
    <rPh sb="0" eb="2">
      <t>ベッシ</t>
    </rPh>
    <rPh sb="3" eb="5">
      <t>ホウコク</t>
    </rPh>
    <rPh sb="5" eb="7">
      <t>タイショウ</t>
    </rPh>
    <rPh sb="7" eb="10">
      <t>ジギョウショ</t>
    </rPh>
    <rPh sb="10" eb="12">
      <t>イチラン</t>
    </rPh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</si>
  <si>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フン</t>
    </rPh>
    <phoneticPr fontId="1"/>
  </si>
  <si>
    <t>非課税売上対応分</t>
    <rPh sb="0" eb="3">
      <t>ヒカゼイ</t>
    </rPh>
    <rPh sb="3" eb="4">
      <t>ウ</t>
    </rPh>
    <rPh sb="4" eb="5">
      <t>ア</t>
    </rPh>
    <rPh sb="5" eb="7">
      <t>タイオウ</t>
    </rPh>
    <rPh sb="7" eb="8">
      <t>ブン</t>
    </rPh>
    <phoneticPr fontId="1"/>
  </si>
  <si>
    <t>課税仕入</t>
    <rPh sb="0" eb="2">
      <t>カゼイ</t>
    </rPh>
    <rPh sb="2" eb="4">
      <t>シイレ</t>
    </rPh>
    <phoneticPr fontId="1"/>
  </si>
  <si>
    <t>非課税仕入
（人件費等）</t>
    <rPh sb="0" eb="3">
      <t>ヒカゼイ</t>
    </rPh>
    <rPh sb="3" eb="5">
      <t>シイ</t>
    </rPh>
    <rPh sb="7" eb="10">
      <t>ジンケンヒ</t>
    </rPh>
    <rPh sb="10" eb="11">
      <t>トウ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</si>
  <si>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</si>
  <si>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地域密着型通所介護事業所(療養通所介護事業所を含む)</t>
    <phoneticPr fontId="1"/>
  </si>
  <si>
    <t>認知症対応型通所介護事業所</t>
    <phoneticPr fontId="1"/>
  </si>
  <si>
    <t>通所リハビリテーション事業所（通常規模型）</t>
    <phoneticPr fontId="1"/>
  </si>
  <si>
    <t>短期入所生活介護事業所</t>
    <phoneticPr fontId="1"/>
  </si>
  <si>
    <t>短期入所療養介護事業所</t>
    <phoneticPr fontId="1"/>
  </si>
  <si>
    <t>訪問介護事業所</t>
    <phoneticPr fontId="1"/>
  </si>
  <si>
    <t>訪問入浴介護事業所</t>
    <phoneticPr fontId="1"/>
  </si>
  <si>
    <t>訪問看護事業所</t>
    <phoneticPr fontId="1"/>
  </si>
  <si>
    <t>訪問リハビリテーション事業所</t>
    <phoneticPr fontId="1"/>
  </si>
  <si>
    <t>定期巡回・随時対応型訪問介護看護事業所</t>
    <phoneticPr fontId="1"/>
  </si>
  <si>
    <t>夜間対応型訪問介護事業所</t>
    <phoneticPr fontId="1"/>
  </si>
  <si>
    <t>居宅介護支援事業所</t>
    <phoneticPr fontId="1"/>
  </si>
  <si>
    <t>福祉用具貸与事業所</t>
    <phoneticPr fontId="1"/>
  </si>
  <si>
    <t>居宅療養管理指導事業所</t>
    <phoneticPr fontId="1"/>
  </si>
  <si>
    <t>小規模多機能型居宅介護事業所</t>
    <phoneticPr fontId="1"/>
  </si>
  <si>
    <t>看護小規模多機能型居宅介護事業所</t>
    <phoneticPr fontId="1"/>
  </si>
  <si>
    <t>介護療養型医療施設</t>
    <phoneticPr fontId="1"/>
  </si>
  <si>
    <t>認知症対応型共同生活介護事業所</t>
    <phoneticPr fontId="1"/>
  </si>
  <si>
    <t>「報告対象事業所一覧」シートにて各経費の入力をしてください。</t>
    <rPh sb="1" eb="3">
      <t>ホウコク</t>
    </rPh>
    <rPh sb="3" eb="5">
      <t>タイショウ</t>
    </rPh>
    <rPh sb="5" eb="8">
      <t>ジギョウショ</t>
    </rPh>
    <rPh sb="8" eb="10">
      <t>イチラン</t>
    </rPh>
    <rPh sb="16" eb="17">
      <t>カク</t>
    </rPh>
    <rPh sb="17" eb="19">
      <t>ケイヒ</t>
    </rPh>
    <rPh sb="20" eb="22">
      <t>ニュウリョク</t>
    </rPh>
    <phoneticPr fontId="1"/>
  </si>
  <si>
    <t>※事業所名、施設種別は、別シート「報告対象事業所一覧」に記載してください。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2" eb="13">
      <t>ベツ</t>
    </rPh>
    <rPh sb="17" eb="19">
      <t>ホウコク</t>
    </rPh>
    <rPh sb="19" eb="21">
      <t>タイショウ</t>
    </rPh>
    <rPh sb="21" eb="24">
      <t>ジギョウショ</t>
    </rPh>
    <rPh sb="24" eb="26">
      <t>イチラン</t>
    </rPh>
    <rPh sb="28" eb="30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</si>
</sst>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00000000%"/>
    <numFmt numFmtId="177" formatCode="#,##0_);[Red]\(#,##0\)"/>
    <numFmt numFmtId="178" formatCode="#,##0_ 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u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</cellStyleXfs>
  <cellXfs count="252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  <xf numFmtId="0" fontId="0" fillId="3" borderId="0" xfId="0" applyNumberForma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Fill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3" applyFont="1" applyAlignment="1">
      <alignment vertical="center"/>
    </xf>
    <xf numFmtId="0" fontId="9" fillId="0" borderId="0" xfId="3"/>
    <xf numFmtId="0" fontId="12" fillId="0" borderId="0" xfId="3" applyFont="1" applyAlignment="1">
      <alignment vertical="center"/>
    </xf>
    <xf numFmtId="0" fontId="9" fillId="0" borderId="0" xfId="3" applyAlignment="1">
      <alignment vertical="center"/>
    </xf>
    <xf numFmtId="0" fontId="9" fillId="0" borderId="0" xfId="3" applyFill="1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7" xfId="0" applyBorder="1">
      <alignment vertical="center"/>
    </xf>
    <xf numFmtId="0" fontId="0" fillId="0" borderId="47" xfId="0" applyBorder="1" applyAlignment="1">
      <alignment horizontal="center" vertical="center"/>
    </xf>
    <xf numFmtId="178" fontId="0" fillId="0" borderId="47" xfId="0" applyNumberFormat="1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2" borderId="47" xfId="0" applyFill="1" applyBorder="1" applyAlignment="1">
      <alignment vertical="center" shrinkToFit="1"/>
    </xf>
    <xf numFmtId="0" fontId="0" fillId="2" borderId="26" xfId="0" applyFill="1" applyBorder="1" applyAlignment="1">
      <alignment vertical="center" shrinkToFi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6" xfId="0" applyFill="1" applyBorder="1">
      <alignment vertical="center"/>
    </xf>
    <xf numFmtId="178" fontId="0" fillId="2" borderId="47" xfId="0" applyNumberFormat="1" applyFill="1" applyBorder="1">
      <alignment vertical="center"/>
    </xf>
    <xf numFmtId="38" fontId="0" fillId="0" borderId="0" xfId="1" applyFont="1" applyFill="1">
      <alignment vertical="center"/>
    </xf>
    <xf numFmtId="38" fontId="0" fillId="0" borderId="0" xfId="1" applyFont="1">
      <alignment vertical="center"/>
    </xf>
    <xf numFmtId="38" fontId="0" fillId="0" borderId="2" xfId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Border="1" applyAlignment="1" applyProtection="1">
      <alignment horizontal="center" vertical="center" wrapText="1"/>
      <protection locked="0"/>
    </xf>
    <xf numFmtId="0" fontId="18" fillId="2" borderId="45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2" xfId="0" applyFont="1" applyFill="1" applyBorder="1" applyAlignment="1" applyProtection="1">
      <alignment horizontal="center" vertical="center" wrapText="1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18" fillId="2" borderId="15" xfId="0" applyFont="1" applyFill="1" applyBorder="1" applyAlignment="1" applyProtection="1">
      <alignment horizontal="center" vertical="center" wrapText="1"/>
      <protection locked="0"/>
    </xf>
    <xf numFmtId="0" fontId="0" fillId="0" borderId="4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38" fontId="0" fillId="2" borderId="15" xfId="1" applyFont="1" applyFill="1" applyBorder="1" applyAlignment="1" applyProtection="1">
      <alignment horizontal="center" vertical="center"/>
      <protection locked="0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176" fontId="0" fillId="0" borderId="15" xfId="2" applyNumberFormat="1" applyFont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0" fillId="0" borderId="11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8" fontId="5" fillId="0" borderId="10" xfId="0" applyNumberFormat="1" applyFont="1" applyFill="1" applyBorder="1" applyAlignment="1">
      <alignment horizontal="center" vertical="center" wrapText="1"/>
    </xf>
    <xf numFmtId="178" fontId="5" fillId="0" borderId="11" xfId="0" applyNumberFormat="1" applyFont="1" applyFill="1" applyBorder="1" applyAlignment="1">
      <alignment horizontal="center" vertical="center" wrapText="1"/>
    </xf>
    <xf numFmtId="178" fontId="5" fillId="0" borderId="12" xfId="0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78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78" fontId="4" fillId="0" borderId="28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33" xfId="0" applyNumberFormat="1" applyFont="1" applyFill="1" applyBorder="1" applyAlignment="1" applyProtection="1">
      <alignment horizontal="center" vertical="center" wrapText="1"/>
      <protection locked="0"/>
    </xf>
    <xf numFmtId="178" fontId="0" fillId="0" borderId="26" xfId="0" applyNumberFormat="1" applyFill="1" applyBorder="1" applyAlignment="1" applyProtection="1">
      <alignment horizontal="center" vertical="center"/>
      <protection locked="0"/>
    </xf>
    <xf numFmtId="178" fontId="0" fillId="0" borderId="16" xfId="0" applyNumberFormat="1" applyFill="1" applyBorder="1" applyAlignment="1" applyProtection="1">
      <alignment horizontal="center" vertical="center"/>
      <protection locked="0"/>
    </xf>
    <xf numFmtId="178" fontId="0" fillId="0" borderId="9" xfId="0" applyNumberFormat="1" applyFill="1" applyBorder="1" applyAlignment="1" applyProtection="1">
      <alignment horizontal="center" vertical="center"/>
      <protection locked="0"/>
    </xf>
    <xf numFmtId="178" fontId="0" fillId="0" borderId="26" xfId="0" applyNumberForma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38" fontId="0" fillId="3" borderId="15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0" borderId="15" xfId="1" applyFont="1" applyFill="1" applyBorder="1" applyAlignment="1">
      <alignment horizontal="center" vertical="center"/>
    </xf>
    <xf numFmtId="0" fontId="0" fillId="3" borderId="10" xfId="0" applyNumberFormat="1" applyFill="1" applyBorder="1" applyAlignment="1">
      <alignment horizontal="center" vertical="center"/>
    </xf>
    <xf numFmtId="0" fontId="0" fillId="3" borderId="11" xfId="0" applyNumberFormat="1" applyFill="1" applyBorder="1" applyAlignment="1">
      <alignment horizontal="center" vertical="center"/>
    </xf>
    <xf numFmtId="0" fontId="0" fillId="3" borderId="12" xfId="0" applyNumberFormat="1" applyFill="1" applyBorder="1" applyAlignment="1">
      <alignment horizontal="center" vertical="center"/>
    </xf>
    <xf numFmtId="0" fontId="0" fillId="3" borderId="13" xfId="0" applyNumberFormat="1" applyFill="1" applyBorder="1" applyAlignment="1">
      <alignment horizontal="center" vertical="center"/>
    </xf>
    <xf numFmtId="0" fontId="0" fillId="3" borderId="14" xfId="0" applyNumberFormat="1" applyFill="1" applyBorder="1" applyAlignment="1">
      <alignment horizontal="center" vertical="center"/>
    </xf>
    <xf numFmtId="0" fontId="0" fillId="3" borderId="15" xfId="0" applyNumberForma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38" fontId="8" fillId="0" borderId="15" xfId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" borderId="0" xfId="0" quotePrefix="1" applyNumberFormat="1" applyFont="1" applyFill="1" applyBorder="1" applyAlignment="1">
      <alignment horizontal="center" vertical="center"/>
    </xf>
    <xf numFmtId="0" fontId="14" fillId="3" borderId="0" xfId="0" applyNumberFormat="1" applyFont="1" applyFill="1" applyBorder="1" applyAlignment="1">
      <alignment horizontal="center" vertical="center"/>
    </xf>
    <xf numFmtId="0" fontId="14" fillId="0" borderId="0" xfId="0" quotePrefix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30</xdr:row>
      <xdr:rowOff>57150</xdr:rowOff>
    </xdr:from>
    <xdr:to>
      <xdr:col>19</xdr:col>
      <xdr:colOff>28575</xdr:colOff>
      <xdr:row>31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30</xdr:row>
      <xdr:rowOff>47624</xdr:rowOff>
    </xdr:from>
    <xdr:to>
      <xdr:col>38</xdr:col>
      <xdr:colOff>85725</xdr:colOff>
      <xdr:row>31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23</xdr:row>
      <xdr:rowOff>133350</xdr:rowOff>
    </xdr:from>
    <xdr:to>
      <xdr:col>19</xdr:col>
      <xdr:colOff>43815</xdr:colOff>
      <xdr:row>25</xdr:row>
      <xdr:rowOff>76200</xdr:rowOff>
    </xdr:to>
    <xdr:cxnSp macro="">
      <xdr:nvCxnSpPr>
        <xdr:cNvPr id="6" name="直線コネクタ 5"/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23</xdr:row>
      <xdr:rowOff>144780</xdr:rowOff>
    </xdr:from>
    <xdr:to>
      <xdr:col>38</xdr:col>
      <xdr:colOff>72390</xdr:colOff>
      <xdr:row>25</xdr:row>
      <xdr:rowOff>30481</xdr:rowOff>
    </xdr:to>
    <xdr:sp macro="" textlink="">
      <xdr:nvSpPr>
        <xdr:cNvPr id="7" name="等号 6"/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/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/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/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/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/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/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/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/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/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/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/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/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/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/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/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/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/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/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/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/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/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/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/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/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/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/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/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/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/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/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/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/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/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/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/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/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/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/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/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/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/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/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/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/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/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/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/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/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56"/>
  <sheetViews>
    <sheetView showGridLines="0" tabSelected="1" view="pageBreakPreview" zoomScaleNormal="100" zoomScaleSheetLayoutView="100" workbookViewId="0">
      <selection activeCell="N6" sqref="N6:AZ6"/>
    </sheetView>
  </sheetViews>
  <sheetFormatPr defaultRowHeight="13"/>
  <cols>
    <col min="1" max="56" width="1.6328125" customWidth="1"/>
    <col min="57" max="58" width="8.26953125" hidden="1" customWidth="1"/>
    <col min="59" max="60" width="8.26953125" customWidth="1"/>
    <col min="61" max="271" width="1.6328125" customWidth="1"/>
  </cols>
  <sheetData>
    <row r="1" spans="1:58" ht="16.149999999999999" customHeight="1">
      <c r="A1" t="s">
        <v>78</v>
      </c>
    </row>
    <row r="2" spans="1:58" ht="6" customHeight="1"/>
    <row r="3" spans="1:58" ht="16.149999999999999" customHeight="1">
      <c r="A3" s="59" t="s">
        <v>81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E3" t="s">
        <v>49</v>
      </c>
      <c r="BF3" t="s">
        <v>57</v>
      </c>
    </row>
    <row r="4" spans="1:58" ht="16.149999999999999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F4" t="s">
        <v>58</v>
      </c>
    </row>
    <row r="5" spans="1:58" ht="7.9" customHeight="1" thickBo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F5" t="s">
        <v>59</v>
      </c>
    </row>
    <row r="6" spans="1:58" ht="19.899999999999999" customHeight="1" thickBot="1">
      <c r="A6" s="19"/>
      <c r="B6" s="57" t="s">
        <v>27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8"/>
      <c r="BA6" s="19"/>
      <c r="BB6" s="19"/>
    </row>
    <row r="7" spans="1:58" ht="15" customHeight="1">
      <c r="A7" s="24"/>
      <c r="B7" s="103" t="s">
        <v>118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24"/>
      <c r="BB7" s="24"/>
    </row>
    <row r="8" spans="1:58" ht="15" customHeight="1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4"/>
      <c r="BB8" s="44"/>
    </row>
    <row r="9" spans="1:58" ht="7.9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</row>
    <row r="10" spans="1:58" ht="16.149999999999999" customHeight="1">
      <c r="B10" t="s">
        <v>46</v>
      </c>
    </row>
    <row r="11" spans="1:58" s="31" customFormat="1" ht="16.149999999999999" customHeight="1" thickBot="1">
      <c r="C11" s="102" t="s">
        <v>64</v>
      </c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</row>
    <row r="12" spans="1:58" s="31" customFormat="1" ht="16.149999999999999" customHeight="1">
      <c r="B12" s="108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10" t="s">
        <v>63</v>
      </c>
      <c r="AU12" s="111"/>
      <c r="AV12" s="111"/>
      <c r="AW12" s="111"/>
      <c r="AX12" s="111"/>
      <c r="AY12" s="111"/>
      <c r="AZ12" s="112"/>
      <c r="BA12" s="33"/>
      <c r="BB12" s="33"/>
    </row>
    <row r="13" spans="1:58" ht="16.149999999999999" customHeight="1">
      <c r="A13" s="25"/>
      <c r="B13" s="76" t="s">
        <v>57</v>
      </c>
      <c r="C13" s="77"/>
      <c r="D13" s="78" t="s">
        <v>60</v>
      </c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9"/>
      <c r="AT13" s="69"/>
      <c r="AU13" s="70"/>
      <c r="AV13" s="70"/>
      <c r="AW13" s="70"/>
      <c r="AX13" s="70"/>
      <c r="AY13" s="70"/>
      <c r="AZ13" s="71"/>
      <c r="BA13" s="25"/>
      <c r="BB13" s="25"/>
      <c r="BE13" t="s">
        <v>72</v>
      </c>
    </row>
    <row r="14" spans="1:58" ht="16.149999999999999" customHeight="1">
      <c r="A14" s="25"/>
      <c r="B14" s="76"/>
      <c r="C14" s="77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9"/>
      <c r="AT14" s="72"/>
      <c r="AU14" s="70"/>
      <c r="AV14" s="70"/>
      <c r="AW14" s="70"/>
      <c r="AX14" s="70"/>
      <c r="AY14" s="70"/>
      <c r="AZ14" s="71"/>
      <c r="BA14" s="25"/>
      <c r="BB14" s="25"/>
      <c r="BE14" s="32" t="e">
        <f>'別紙様式2-1 (５億超or95%未満で個別対応方式) '!AJ52</f>
        <v>#DIV/0!</v>
      </c>
    </row>
    <row r="15" spans="1:58" ht="16.149999999999999" customHeight="1">
      <c r="A15" s="25"/>
      <c r="B15" s="80" t="s">
        <v>58</v>
      </c>
      <c r="C15" s="81"/>
      <c r="D15" s="84" t="s">
        <v>61</v>
      </c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5"/>
      <c r="AT15" s="72"/>
      <c r="AU15" s="70"/>
      <c r="AV15" s="70"/>
      <c r="AW15" s="70"/>
      <c r="AX15" s="70"/>
      <c r="AY15" s="70"/>
      <c r="AZ15" s="71"/>
      <c r="BA15" s="25"/>
      <c r="BB15" s="25"/>
      <c r="BE15" t="s">
        <v>73</v>
      </c>
    </row>
    <row r="16" spans="1:58" ht="16.149999999999999" customHeight="1">
      <c r="A16" s="25"/>
      <c r="B16" s="82"/>
      <c r="C16" s="83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7"/>
      <c r="AT16" s="72"/>
      <c r="AU16" s="70"/>
      <c r="AV16" s="70"/>
      <c r="AW16" s="70"/>
      <c r="AX16" s="70"/>
      <c r="AY16" s="70"/>
      <c r="AZ16" s="71"/>
      <c r="BA16" s="25"/>
      <c r="BB16" s="25"/>
      <c r="BE16" s="32" t="e">
        <f>'別紙様式2-2 (５億超or95%未満で一括比例配分方式）'!AV35</f>
        <v>#DIV/0!</v>
      </c>
    </row>
    <row r="17" spans="1:57" ht="16.149999999999999" customHeight="1">
      <c r="A17" s="25"/>
      <c r="B17" s="76" t="s">
        <v>59</v>
      </c>
      <c r="C17" s="77"/>
      <c r="D17" s="78" t="s">
        <v>62</v>
      </c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9"/>
      <c r="AT17" s="72"/>
      <c r="AU17" s="70"/>
      <c r="AV17" s="70"/>
      <c r="AW17" s="70"/>
      <c r="AX17" s="70"/>
      <c r="AY17" s="70"/>
      <c r="AZ17" s="71"/>
      <c r="BA17" s="25"/>
      <c r="BB17" s="25"/>
      <c r="BE17" t="s">
        <v>74</v>
      </c>
    </row>
    <row r="18" spans="1:57" ht="16.149999999999999" customHeight="1" thickBot="1">
      <c r="A18" s="25"/>
      <c r="B18" s="104"/>
      <c r="C18" s="105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107"/>
      <c r="AT18" s="73"/>
      <c r="AU18" s="74"/>
      <c r="AV18" s="74"/>
      <c r="AW18" s="74"/>
      <c r="AX18" s="74"/>
      <c r="AY18" s="74"/>
      <c r="AZ18" s="75"/>
      <c r="BA18" s="25"/>
      <c r="BB18" s="25"/>
      <c r="BE18" s="32" t="e">
        <f>'別紙様式2-3 (５億以下and95%以上) '!AL34</f>
        <v>#DIV/0!</v>
      </c>
    </row>
    <row r="19" spans="1:57" ht="12" customHeight="1">
      <c r="A19" s="25"/>
      <c r="B19" s="100" t="str">
        <f>IF(AT13="①", BE13, IF(AT13="②", BE15, IF(AT13="③", BE17, "")))</f>
        <v/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25"/>
      <c r="BB19" s="25"/>
    </row>
    <row r="20" spans="1:57" ht="12" customHeight="1">
      <c r="A20" s="25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25"/>
      <c r="BB20" s="25"/>
    </row>
    <row r="21" spans="1:57" ht="16.149999999999999" customHeight="1">
      <c r="B21" t="s">
        <v>47</v>
      </c>
    </row>
    <row r="22" spans="1:57" ht="6" customHeight="1">
      <c r="R22" s="13"/>
      <c r="S22" s="13"/>
      <c r="U22" s="13"/>
      <c r="AM22" s="13"/>
    </row>
    <row r="23" spans="1:57" ht="12" customHeight="1">
      <c r="B23" s="14"/>
      <c r="C23" s="60" t="s">
        <v>70</v>
      </c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1"/>
      <c r="S23" s="8"/>
      <c r="T23" s="8"/>
      <c r="U23" s="4"/>
      <c r="V23" s="60" t="s">
        <v>69</v>
      </c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"/>
      <c r="AL23" s="7"/>
      <c r="AM23" s="9"/>
      <c r="AN23" s="5"/>
      <c r="AO23" s="60" t="s">
        <v>68</v>
      </c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"/>
    </row>
    <row r="24" spans="1:57" ht="12" customHeight="1">
      <c r="B24" s="15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2"/>
      <c r="S24" s="8"/>
      <c r="T24" s="8"/>
      <c r="U24" s="7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9"/>
      <c r="AL24" s="7"/>
      <c r="AM24" s="9"/>
      <c r="AN24" s="8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9"/>
    </row>
    <row r="25" spans="1:57" ht="12" customHeight="1">
      <c r="B25" s="15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2"/>
      <c r="S25" s="8"/>
      <c r="T25" s="8"/>
      <c r="U25" s="7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9"/>
      <c r="AL25" s="7"/>
      <c r="AM25" s="9"/>
      <c r="AN25" s="8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9"/>
    </row>
    <row r="26" spans="1:57" ht="12" customHeight="1">
      <c r="B26" s="15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2"/>
      <c r="S26" s="8"/>
      <c r="T26" s="8"/>
      <c r="U26" s="7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9"/>
      <c r="AL26" s="7"/>
      <c r="AM26" s="9"/>
      <c r="AN26" s="8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9"/>
    </row>
    <row r="27" spans="1:57" ht="12" customHeight="1">
      <c r="B27" s="16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3"/>
      <c r="S27" s="8"/>
      <c r="T27" s="8"/>
      <c r="U27" s="10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12"/>
      <c r="AL27" s="7"/>
      <c r="AM27" s="9"/>
      <c r="AN27" s="11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12"/>
    </row>
    <row r="28" spans="1:57" ht="6" customHeight="1">
      <c r="I28" t="s">
        <v>5</v>
      </c>
      <c r="R28" s="13"/>
      <c r="S28" s="13"/>
      <c r="T28" s="13"/>
      <c r="U28" s="13"/>
      <c r="AC28" t="s">
        <v>5</v>
      </c>
      <c r="AK28" s="13"/>
      <c r="AL28" s="13"/>
      <c r="AU28" t="s">
        <v>5</v>
      </c>
    </row>
    <row r="29" spans="1:57" ht="6" customHeight="1">
      <c r="I29" t="s">
        <v>5</v>
      </c>
      <c r="AC29" t="s">
        <v>5</v>
      </c>
      <c r="AU29" t="s">
        <v>5</v>
      </c>
    </row>
    <row r="30" spans="1:57" ht="6" customHeight="1" thickBot="1">
      <c r="I30" t="s">
        <v>5</v>
      </c>
      <c r="AC30" t="s">
        <v>5</v>
      </c>
      <c r="AU30" t="s">
        <v>5</v>
      </c>
    </row>
    <row r="31" spans="1:57" ht="12" customHeight="1">
      <c r="B31" s="88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90"/>
      <c r="U31" s="88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90"/>
      <c r="AN31" s="94" t="e">
        <f>B31/U31</f>
        <v>#DIV/0!</v>
      </c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6"/>
    </row>
    <row r="32" spans="1:57" ht="12" customHeight="1" thickBot="1">
      <c r="B32" s="91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3"/>
      <c r="U32" s="9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3"/>
      <c r="AN32" s="97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9"/>
    </row>
    <row r="33" spans="1:57" ht="16.149999999999999" customHeight="1">
      <c r="B33" t="s">
        <v>67</v>
      </c>
    </row>
    <row r="34" spans="1:57" ht="7.9" customHeight="1"/>
    <row r="35" spans="1:57" ht="16.149999999999999" customHeight="1">
      <c r="B35" t="s">
        <v>48</v>
      </c>
    </row>
    <row r="36" spans="1:57" ht="15.65" customHeight="1">
      <c r="C36" s="120" t="s">
        <v>45</v>
      </c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/>
      <c r="AM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</row>
    <row r="37" spans="1:57" ht="15.65" customHeight="1">
      <c r="C37" s="55" t="s">
        <v>117</v>
      </c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</row>
    <row r="38" spans="1:57" ht="7.9" customHeight="1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</row>
    <row r="39" spans="1:57" ht="16.149999999999999" customHeight="1">
      <c r="C39" s="113" t="s">
        <v>24</v>
      </c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5"/>
      <c r="AG39" s="116" t="s">
        <v>23</v>
      </c>
      <c r="AH39" s="64"/>
      <c r="AI39" s="64"/>
      <c r="AJ39" s="64"/>
      <c r="AK39" s="64"/>
      <c r="AL39" s="64"/>
      <c r="AM39" s="64"/>
      <c r="AN39" s="64"/>
      <c r="AO39" s="64"/>
      <c r="AP39" s="117"/>
      <c r="AQ39" s="116" t="s">
        <v>65</v>
      </c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117"/>
    </row>
    <row r="40" spans="1:57" ht="16.149999999999999" customHeight="1">
      <c r="C40" s="113" t="s">
        <v>20</v>
      </c>
      <c r="D40" s="114"/>
      <c r="E40" s="114"/>
      <c r="F40" s="114"/>
      <c r="G40" s="114"/>
      <c r="H40" s="114"/>
      <c r="I40" s="114"/>
      <c r="J40" s="114"/>
      <c r="K40" s="114"/>
      <c r="L40" s="114"/>
      <c r="M40" s="113" t="s">
        <v>21</v>
      </c>
      <c r="N40" s="114"/>
      <c r="O40" s="114"/>
      <c r="P40" s="114"/>
      <c r="Q40" s="114"/>
      <c r="R40" s="114"/>
      <c r="S40" s="114"/>
      <c r="T40" s="114"/>
      <c r="U40" s="114"/>
      <c r="V40" s="114"/>
      <c r="W40" s="113" t="s">
        <v>22</v>
      </c>
      <c r="X40" s="114"/>
      <c r="Y40" s="114"/>
      <c r="Z40" s="114"/>
      <c r="AA40" s="114"/>
      <c r="AB40" s="114"/>
      <c r="AC40" s="114"/>
      <c r="AD40" s="114"/>
      <c r="AE40" s="114"/>
      <c r="AF40" s="114"/>
      <c r="AG40" s="118"/>
      <c r="AH40" s="66"/>
      <c r="AI40" s="66"/>
      <c r="AJ40" s="66"/>
      <c r="AK40" s="66"/>
      <c r="AL40" s="66"/>
      <c r="AM40" s="66"/>
      <c r="AN40" s="66"/>
      <c r="AO40" s="66"/>
      <c r="AP40" s="119"/>
      <c r="AQ40" s="118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119"/>
    </row>
    <row r="41" spans="1:57" ht="31.9" customHeight="1">
      <c r="C41" s="146">
        <f>報告対象事業所一覧!L55</f>
        <v>0</v>
      </c>
      <c r="D41" s="147"/>
      <c r="E41" s="147"/>
      <c r="F41" s="147"/>
      <c r="G41" s="147"/>
      <c r="H41" s="147"/>
      <c r="I41" s="147"/>
      <c r="J41" s="147"/>
      <c r="K41" s="147"/>
      <c r="L41" s="148"/>
      <c r="M41" s="146">
        <f>報告対象事業所一覧!M55</f>
        <v>0</v>
      </c>
      <c r="N41" s="147"/>
      <c r="O41" s="147"/>
      <c r="P41" s="147"/>
      <c r="Q41" s="147"/>
      <c r="R41" s="147"/>
      <c r="S41" s="147"/>
      <c r="T41" s="147"/>
      <c r="U41" s="147"/>
      <c r="V41" s="148"/>
      <c r="W41" s="146">
        <f>報告対象事業所一覧!N55</f>
        <v>0</v>
      </c>
      <c r="X41" s="147"/>
      <c r="Y41" s="147"/>
      <c r="Z41" s="147"/>
      <c r="AA41" s="147"/>
      <c r="AB41" s="147"/>
      <c r="AC41" s="147"/>
      <c r="AD41" s="147"/>
      <c r="AE41" s="147"/>
      <c r="AF41" s="148"/>
      <c r="AG41" s="146">
        <f>報告対象事業所一覧!O55</f>
        <v>0</v>
      </c>
      <c r="AH41" s="147"/>
      <c r="AI41" s="147"/>
      <c r="AJ41" s="147"/>
      <c r="AK41" s="147"/>
      <c r="AL41" s="147"/>
      <c r="AM41" s="147"/>
      <c r="AN41" s="147"/>
      <c r="AO41" s="147"/>
      <c r="AP41" s="148"/>
      <c r="AQ41" s="149">
        <f>SUM(C41:AP41)</f>
        <v>0</v>
      </c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1"/>
    </row>
    <row r="42" spans="1:57" ht="7.9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</row>
    <row r="43" spans="1:57" ht="16.149999999999999" customHeight="1">
      <c r="B43" t="s">
        <v>56</v>
      </c>
    </row>
    <row r="44" spans="1:57" ht="7.9" customHeight="1" thickBot="1"/>
    <row r="45" spans="1:57" ht="24" customHeight="1">
      <c r="A45" s="19"/>
      <c r="B45" s="136" t="s">
        <v>25</v>
      </c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8"/>
      <c r="N45" s="139">
        <f>報告対象事業所一覧!K55</f>
        <v>0</v>
      </c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40"/>
      <c r="Z45" s="23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</row>
    <row r="46" spans="1:57" ht="24" customHeight="1" thickBot="1">
      <c r="A46" s="19"/>
      <c r="B46" s="141" t="s">
        <v>6</v>
      </c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3"/>
      <c r="N46" s="144">
        <f>報告対象事業所一覧!P55</f>
        <v>0</v>
      </c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5"/>
      <c r="Z46" s="23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</row>
    <row r="47" spans="1:57" ht="13.15" customHeight="1">
      <c r="B47" s="135" t="str">
        <f>IF(AQ41=N46, "", BE47)</f>
        <v/>
      </c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35"/>
      <c r="AK47" s="135"/>
      <c r="AL47" s="135"/>
      <c r="AM47" s="135"/>
      <c r="AN47" s="135"/>
      <c r="AO47" s="135"/>
      <c r="AP47" s="135"/>
      <c r="AQ47" s="135"/>
      <c r="AR47" s="135"/>
      <c r="AS47" s="135"/>
      <c r="AT47" s="135"/>
      <c r="AU47" s="135"/>
      <c r="AV47" s="135"/>
      <c r="AW47" s="135"/>
      <c r="AX47" s="135"/>
      <c r="AY47" s="135"/>
      <c r="AZ47" s="135"/>
      <c r="BA47" s="35"/>
      <c r="BB47" s="35"/>
      <c r="BE47" t="s">
        <v>75</v>
      </c>
    </row>
    <row r="48" spans="1:57"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135"/>
      <c r="AL48" s="135"/>
      <c r="AM48" s="135"/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35"/>
      <c r="BB48" s="35"/>
    </row>
    <row r="49" spans="2:57"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/>
      <c r="AG49" s="135"/>
      <c r="AH49" s="135"/>
      <c r="AI49" s="135"/>
      <c r="AJ49" s="135"/>
      <c r="AK49" s="135"/>
      <c r="AL49" s="135"/>
      <c r="AM49" s="135"/>
      <c r="AN49" s="135"/>
      <c r="AO49" s="135"/>
      <c r="AP49" s="135"/>
      <c r="AQ49" s="135"/>
      <c r="AR49" s="135"/>
      <c r="AS49" s="135"/>
      <c r="AT49" s="135"/>
      <c r="AU49" s="135"/>
      <c r="AV49" s="135"/>
      <c r="AW49" s="135"/>
      <c r="AX49" s="135"/>
      <c r="AY49" s="135"/>
      <c r="AZ49" s="135"/>
    </row>
    <row r="50" spans="2:57" ht="16.149999999999999" customHeight="1">
      <c r="B50" t="s">
        <v>66</v>
      </c>
    </row>
    <row r="51" spans="2:57" ht="7.9" customHeight="1" thickBot="1"/>
    <row r="52" spans="2:57" ht="24" customHeight="1">
      <c r="B52" s="123" t="s">
        <v>71</v>
      </c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5"/>
      <c r="N52" s="129">
        <f>IF(AT13="①", BE14, IF(AT13="②", BE16, IF(AT13="③", BE18, 0)))</f>
        <v>0</v>
      </c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1"/>
    </row>
    <row r="53" spans="2:57" ht="24" customHeight="1" thickBot="1">
      <c r="B53" s="126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8"/>
      <c r="N53" s="132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4"/>
    </row>
    <row r="54" spans="2:57" ht="13.15" customHeight="1">
      <c r="B54" s="56" t="str">
        <f>IF(AND(AT13&lt;&gt;"", B31&gt;0, U31&gt;0, AQ41=N46, AQ41&gt;0, N45&gt;0),BE54,BE55)</f>
        <v>※3 （１）から（４）までの入力内容を確認してください。</v>
      </c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E54" t="s">
        <v>76</v>
      </c>
    </row>
    <row r="55" spans="2:57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E55" t="s">
        <v>77</v>
      </c>
    </row>
    <row r="56" spans="2:57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</row>
  </sheetData>
  <mergeCells count="44">
    <mergeCell ref="C36:BB36"/>
    <mergeCell ref="AA45:BB45"/>
    <mergeCell ref="AA46:BB46"/>
    <mergeCell ref="B52:M53"/>
    <mergeCell ref="N52:Y53"/>
    <mergeCell ref="B47:AZ49"/>
    <mergeCell ref="B45:M45"/>
    <mergeCell ref="N45:Y45"/>
    <mergeCell ref="B46:M46"/>
    <mergeCell ref="N46:Y46"/>
    <mergeCell ref="C41:L41"/>
    <mergeCell ref="M41:V41"/>
    <mergeCell ref="W41:AF41"/>
    <mergeCell ref="AG41:AP41"/>
    <mergeCell ref="AQ41:BB41"/>
    <mergeCell ref="AQ39:BB40"/>
    <mergeCell ref="C39:AF39"/>
    <mergeCell ref="C40:L40"/>
    <mergeCell ref="M40:V40"/>
    <mergeCell ref="W40:AF40"/>
    <mergeCell ref="AG39:AP40"/>
    <mergeCell ref="B19:AZ20"/>
    <mergeCell ref="C11:BB11"/>
    <mergeCell ref="B7:AZ7"/>
    <mergeCell ref="B17:C18"/>
    <mergeCell ref="D17:AS18"/>
    <mergeCell ref="B12:AS12"/>
    <mergeCell ref="AT12:AZ12"/>
    <mergeCell ref="C37:BB37"/>
    <mergeCell ref="B54:BB56"/>
    <mergeCell ref="B6:M6"/>
    <mergeCell ref="A3:BB4"/>
    <mergeCell ref="C23:Q27"/>
    <mergeCell ref="V23:AJ27"/>
    <mergeCell ref="AO23:BA27"/>
    <mergeCell ref="N6:AZ6"/>
    <mergeCell ref="AT13:AZ18"/>
    <mergeCell ref="B13:C14"/>
    <mergeCell ref="D13:AS14"/>
    <mergeCell ref="B15:C16"/>
    <mergeCell ref="D15:AS16"/>
    <mergeCell ref="B31:R32"/>
    <mergeCell ref="U31:AK32"/>
    <mergeCell ref="AN31:BB32"/>
  </mergeCells>
  <phoneticPr fontId="1"/>
  <dataValidations count="1">
    <dataValidation type="list" allowBlank="1" showInputMessage="1" showErrorMessage="1" sqref="AT13:AZ18">
      <formula1>$BF$3:$BF$6</formula1>
    </dataValidation>
  </dataValidations>
  <pageMargins left="0.7" right="0.7" top="0.75" bottom="0.75" header="0.3" footer="0.3"/>
  <pageSetup paperSize="9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zoomScale="80" zoomScaleNormal="80" workbookViewId="0">
      <pane ySplit="4" topLeftCell="A5" activePane="bottomLeft" state="frozen"/>
      <selection activeCell="G19" sqref="G19"/>
      <selection pane="bottomLeft" activeCell="B5" sqref="B5"/>
    </sheetView>
  </sheetViews>
  <sheetFormatPr defaultRowHeight="13"/>
  <cols>
    <col min="1" max="1" width="5.453125" customWidth="1"/>
    <col min="2" max="2" width="24.7265625" customWidth="1"/>
    <col min="3" max="3" width="19" customWidth="1"/>
    <col min="4" max="4" width="12.26953125" customWidth="1"/>
    <col min="5" max="5" width="7.453125" customWidth="1"/>
    <col min="6" max="6" width="4" customWidth="1"/>
    <col min="7" max="7" width="3.90625" customWidth="1"/>
    <col min="8" max="8" width="10.36328125" customWidth="1"/>
    <col min="9" max="9" width="6.453125" customWidth="1"/>
    <col min="10" max="10" width="5.7265625" customWidth="1"/>
    <col min="11" max="11" width="14.7265625" customWidth="1"/>
    <col min="12" max="12" width="15.08984375" bestFit="1" customWidth="1"/>
    <col min="13" max="13" width="17.26953125" bestFit="1" customWidth="1"/>
    <col min="14" max="14" width="11" bestFit="1" customWidth="1"/>
    <col min="15" max="15" width="12" customWidth="1"/>
    <col min="16" max="16" width="15.36328125" customWidth="1"/>
  </cols>
  <sheetData>
    <row r="1" spans="1:16">
      <c r="A1" t="s">
        <v>84</v>
      </c>
    </row>
    <row r="2" spans="1:16">
      <c r="K2" s="40"/>
      <c r="P2" s="40" t="s">
        <v>85</v>
      </c>
    </row>
    <row r="3" spans="1:16">
      <c r="A3" s="153"/>
      <c r="B3" s="156" t="s">
        <v>26</v>
      </c>
      <c r="C3" s="158" t="s">
        <v>86</v>
      </c>
      <c r="D3" s="160" t="s">
        <v>87</v>
      </c>
      <c r="E3" s="161"/>
      <c r="F3" s="162"/>
      <c r="G3" s="160" t="s">
        <v>88</v>
      </c>
      <c r="H3" s="161"/>
      <c r="I3" s="161"/>
      <c r="J3" s="162"/>
      <c r="K3" s="156" t="s">
        <v>25</v>
      </c>
      <c r="L3" s="152" t="s">
        <v>96</v>
      </c>
      <c r="M3" s="152"/>
      <c r="N3" s="152"/>
      <c r="O3" s="155" t="s">
        <v>97</v>
      </c>
      <c r="P3" s="152" t="s">
        <v>98</v>
      </c>
    </row>
    <row r="4" spans="1:16">
      <c r="A4" s="154"/>
      <c r="B4" s="157"/>
      <c r="C4" s="159"/>
      <c r="D4" s="163"/>
      <c r="E4" s="164"/>
      <c r="F4" s="165"/>
      <c r="G4" s="163"/>
      <c r="H4" s="164"/>
      <c r="I4" s="164"/>
      <c r="J4" s="165"/>
      <c r="K4" s="157"/>
      <c r="L4" s="42" t="s">
        <v>94</v>
      </c>
      <c r="M4" s="42" t="s">
        <v>95</v>
      </c>
      <c r="N4" s="42" t="s">
        <v>51</v>
      </c>
      <c r="O4" s="152"/>
      <c r="P4" s="152"/>
    </row>
    <row r="5" spans="1:16">
      <c r="A5" s="41">
        <v>1</v>
      </c>
      <c r="B5" s="46"/>
      <c r="C5" s="47"/>
      <c r="D5" s="37" t="s">
        <v>89</v>
      </c>
      <c r="E5" s="48"/>
      <c r="F5" s="39" t="s">
        <v>90</v>
      </c>
      <c r="G5" s="49"/>
      <c r="H5" s="38" t="s">
        <v>91</v>
      </c>
      <c r="I5" s="50"/>
      <c r="J5" s="39" t="s">
        <v>90</v>
      </c>
      <c r="K5" s="51"/>
      <c r="L5" s="51"/>
      <c r="M5" s="51"/>
      <c r="N5" s="51"/>
      <c r="O5" s="51"/>
      <c r="P5" s="43">
        <f>SUM(L5:O5)</f>
        <v>0</v>
      </c>
    </row>
    <row r="6" spans="1:16">
      <c r="A6" s="41">
        <v>2</v>
      </c>
      <c r="B6" s="46"/>
      <c r="C6" s="47"/>
      <c r="D6" s="37" t="s">
        <v>89</v>
      </c>
      <c r="E6" s="48"/>
      <c r="F6" s="39" t="s">
        <v>90</v>
      </c>
      <c r="G6" s="49"/>
      <c r="H6" s="38" t="s">
        <v>91</v>
      </c>
      <c r="I6" s="50"/>
      <c r="J6" s="39" t="s">
        <v>90</v>
      </c>
      <c r="K6" s="51"/>
      <c r="L6" s="51"/>
      <c r="M6" s="51"/>
      <c r="N6" s="51"/>
      <c r="O6" s="51"/>
      <c r="P6" s="43">
        <f t="shared" ref="P6:P54" si="0">SUM(L6:O6)</f>
        <v>0</v>
      </c>
    </row>
    <row r="7" spans="1:16">
      <c r="A7" s="41">
        <v>3</v>
      </c>
      <c r="B7" s="46"/>
      <c r="C7" s="47"/>
      <c r="D7" s="37" t="s">
        <v>89</v>
      </c>
      <c r="E7" s="48"/>
      <c r="F7" s="39" t="s">
        <v>90</v>
      </c>
      <c r="G7" s="49"/>
      <c r="H7" s="38" t="s">
        <v>91</v>
      </c>
      <c r="I7" s="50"/>
      <c r="J7" s="39" t="s">
        <v>90</v>
      </c>
      <c r="K7" s="51"/>
      <c r="L7" s="51"/>
      <c r="M7" s="51"/>
      <c r="N7" s="51"/>
      <c r="O7" s="51"/>
      <c r="P7" s="43">
        <f t="shared" si="0"/>
        <v>0</v>
      </c>
    </row>
    <row r="8" spans="1:16">
      <c r="A8" s="41">
        <v>4</v>
      </c>
      <c r="B8" s="46"/>
      <c r="C8" s="47"/>
      <c r="D8" s="37" t="s">
        <v>89</v>
      </c>
      <c r="E8" s="48"/>
      <c r="F8" s="39" t="s">
        <v>90</v>
      </c>
      <c r="G8" s="49"/>
      <c r="H8" s="38" t="s">
        <v>91</v>
      </c>
      <c r="I8" s="50"/>
      <c r="J8" s="39" t="s">
        <v>90</v>
      </c>
      <c r="K8" s="51"/>
      <c r="L8" s="51"/>
      <c r="M8" s="51"/>
      <c r="N8" s="51"/>
      <c r="O8" s="51"/>
      <c r="P8" s="43">
        <f t="shared" si="0"/>
        <v>0</v>
      </c>
    </row>
    <row r="9" spans="1:16">
      <c r="A9" s="41">
        <v>5</v>
      </c>
      <c r="B9" s="46"/>
      <c r="C9" s="47"/>
      <c r="D9" s="37" t="s">
        <v>89</v>
      </c>
      <c r="E9" s="48"/>
      <c r="F9" s="39" t="s">
        <v>90</v>
      </c>
      <c r="G9" s="49"/>
      <c r="H9" s="38" t="s">
        <v>91</v>
      </c>
      <c r="I9" s="50"/>
      <c r="J9" s="39" t="s">
        <v>90</v>
      </c>
      <c r="K9" s="51"/>
      <c r="L9" s="51"/>
      <c r="M9" s="51"/>
      <c r="N9" s="51"/>
      <c r="O9" s="51"/>
      <c r="P9" s="43">
        <f t="shared" si="0"/>
        <v>0</v>
      </c>
    </row>
    <row r="10" spans="1:16">
      <c r="A10" s="41">
        <v>6</v>
      </c>
      <c r="B10" s="46"/>
      <c r="C10" s="47"/>
      <c r="D10" s="37" t="s">
        <v>89</v>
      </c>
      <c r="E10" s="48"/>
      <c r="F10" s="39" t="s">
        <v>90</v>
      </c>
      <c r="G10" s="49"/>
      <c r="H10" s="38" t="s">
        <v>91</v>
      </c>
      <c r="I10" s="50"/>
      <c r="J10" s="39" t="s">
        <v>90</v>
      </c>
      <c r="K10" s="51"/>
      <c r="L10" s="51"/>
      <c r="M10" s="51"/>
      <c r="N10" s="51"/>
      <c r="O10" s="51"/>
      <c r="P10" s="43">
        <f t="shared" si="0"/>
        <v>0</v>
      </c>
    </row>
    <row r="11" spans="1:16">
      <c r="A11" s="41">
        <v>7</v>
      </c>
      <c r="B11" s="46"/>
      <c r="C11" s="47"/>
      <c r="D11" s="37" t="s">
        <v>89</v>
      </c>
      <c r="E11" s="48"/>
      <c r="F11" s="39" t="s">
        <v>90</v>
      </c>
      <c r="G11" s="49"/>
      <c r="H11" s="38" t="s">
        <v>91</v>
      </c>
      <c r="I11" s="50"/>
      <c r="J11" s="39" t="s">
        <v>90</v>
      </c>
      <c r="K11" s="51"/>
      <c r="L11" s="51"/>
      <c r="M11" s="51"/>
      <c r="N11" s="51"/>
      <c r="O11" s="51"/>
      <c r="P11" s="43">
        <f t="shared" si="0"/>
        <v>0</v>
      </c>
    </row>
    <row r="12" spans="1:16">
      <c r="A12" s="41">
        <v>8</v>
      </c>
      <c r="B12" s="46"/>
      <c r="C12" s="47"/>
      <c r="D12" s="37" t="s">
        <v>89</v>
      </c>
      <c r="E12" s="48"/>
      <c r="F12" s="39" t="s">
        <v>90</v>
      </c>
      <c r="G12" s="49"/>
      <c r="H12" s="38" t="s">
        <v>91</v>
      </c>
      <c r="I12" s="50"/>
      <c r="J12" s="39" t="s">
        <v>90</v>
      </c>
      <c r="K12" s="51"/>
      <c r="L12" s="51"/>
      <c r="M12" s="51"/>
      <c r="N12" s="51"/>
      <c r="O12" s="51"/>
      <c r="P12" s="43">
        <f t="shared" si="0"/>
        <v>0</v>
      </c>
    </row>
    <row r="13" spans="1:16">
      <c r="A13" s="41">
        <v>9</v>
      </c>
      <c r="B13" s="46"/>
      <c r="C13" s="47"/>
      <c r="D13" s="37" t="s">
        <v>89</v>
      </c>
      <c r="E13" s="48"/>
      <c r="F13" s="39" t="s">
        <v>90</v>
      </c>
      <c r="G13" s="49"/>
      <c r="H13" s="38" t="s">
        <v>91</v>
      </c>
      <c r="I13" s="50"/>
      <c r="J13" s="39" t="s">
        <v>90</v>
      </c>
      <c r="K13" s="51"/>
      <c r="L13" s="51"/>
      <c r="M13" s="51"/>
      <c r="N13" s="51"/>
      <c r="O13" s="51"/>
      <c r="P13" s="43">
        <f t="shared" si="0"/>
        <v>0</v>
      </c>
    </row>
    <row r="14" spans="1:16">
      <c r="A14" s="41">
        <v>10</v>
      </c>
      <c r="B14" s="46"/>
      <c r="C14" s="47"/>
      <c r="D14" s="37" t="s">
        <v>89</v>
      </c>
      <c r="E14" s="48"/>
      <c r="F14" s="39" t="s">
        <v>90</v>
      </c>
      <c r="G14" s="49"/>
      <c r="H14" s="38" t="s">
        <v>91</v>
      </c>
      <c r="I14" s="50"/>
      <c r="J14" s="39" t="s">
        <v>90</v>
      </c>
      <c r="K14" s="51"/>
      <c r="L14" s="51"/>
      <c r="M14" s="51"/>
      <c r="N14" s="51"/>
      <c r="O14" s="51"/>
      <c r="P14" s="43">
        <f t="shared" si="0"/>
        <v>0</v>
      </c>
    </row>
    <row r="15" spans="1:16">
      <c r="A15" s="41">
        <v>11</v>
      </c>
      <c r="B15" s="46"/>
      <c r="C15" s="47"/>
      <c r="D15" s="37" t="s">
        <v>89</v>
      </c>
      <c r="E15" s="48"/>
      <c r="F15" s="39" t="s">
        <v>90</v>
      </c>
      <c r="G15" s="49"/>
      <c r="H15" s="38" t="s">
        <v>91</v>
      </c>
      <c r="I15" s="50"/>
      <c r="J15" s="39" t="s">
        <v>90</v>
      </c>
      <c r="K15" s="51"/>
      <c r="L15" s="51"/>
      <c r="M15" s="51"/>
      <c r="N15" s="51"/>
      <c r="O15" s="51"/>
      <c r="P15" s="43">
        <f t="shared" si="0"/>
        <v>0</v>
      </c>
    </row>
    <row r="16" spans="1:16">
      <c r="A16" s="41">
        <v>12</v>
      </c>
      <c r="B16" s="46"/>
      <c r="C16" s="47"/>
      <c r="D16" s="37" t="s">
        <v>89</v>
      </c>
      <c r="E16" s="48"/>
      <c r="F16" s="39" t="s">
        <v>90</v>
      </c>
      <c r="G16" s="49"/>
      <c r="H16" s="38" t="s">
        <v>91</v>
      </c>
      <c r="I16" s="50"/>
      <c r="J16" s="39" t="s">
        <v>90</v>
      </c>
      <c r="K16" s="51"/>
      <c r="L16" s="51"/>
      <c r="M16" s="51"/>
      <c r="N16" s="51"/>
      <c r="O16" s="51"/>
      <c r="P16" s="43">
        <f t="shared" si="0"/>
        <v>0</v>
      </c>
    </row>
    <row r="17" spans="1:16">
      <c r="A17" s="41">
        <v>13</v>
      </c>
      <c r="B17" s="46"/>
      <c r="C17" s="47"/>
      <c r="D17" s="37" t="s">
        <v>89</v>
      </c>
      <c r="E17" s="48"/>
      <c r="F17" s="39" t="s">
        <v>90</v>
      </c>
      <c r="G17" s="49"/>
      <c r="H17" s="38" t="s">
        <v>91</v>
      </c>
      <c r="I17" s="50"/>
      <c r="J17" s="39" t="s">
        <v>90</v>
      </c>
      <c r="K17" s="51"/>
      <c r="L17" s="51"/>
      <c r="M17" s="51"/>
      <c r="N17" s="51"/>
      <c r="O17" s="51"/>
      <c r="P17" s="43">
        <f t="shared" si="0"/>
        <v>0</v>
      </c>
    </row>
    <row r="18" spans="1:16">
      <c r="A18" s="41">
        <v>14</v>
      </c>
      <c r="B18" s="46"/>
      <c r="C18" s="47"/>
      <c r="D18" s="37" t="s">
        <v>89</v>
      </c>
      <c r="E18" s="48"/>
      <c r="F18" s="39" t="s">
        <v>90</v>
      </c>
      <c r="G18" s="49"/>
      <c r="H18" s="38" t="s">
        <v>91</v>
      </c>
      <c r="I18" s="50"/>
      <c r="J18" s="39" t="s">
        <v>90</v>
      </c>
      <c r="K18" s="51"/>
      <c r="L18" s="51"/>
      <c r="M18" s="51"/>
      <c r="N18" s="51"/>
      <c r="O18" s="51"/>
      <c r="P18" s="43">
        <f t="shared" si="0"/>
        <v>0</v>
      </c>
    </row>
    <row r="19" spans="1:16">
      <c r="A19" s="41">
        <v>15</v>
      </c>
      <c r="B19" s="46"/>
      <c r="C19" s="47"/>
      <c r="D19" s="37" t="s">
        <v>89</v>
      </c>
      <c r="E19" s="48"/>
      <c r="F19" s="39" t="s">
        <v>90</v>
      </c>
      <c r="G19" s="49"/>
      <c r="H19" s="38" t="s">
        <v>91</v>
      </c>
      <c r="I19" s="50"/>
      <c r="J19" s="39" t="s">
        <v>90</v>
      </c>
      <c r="K19" s="51"/>
      <c r="L19" s="51"/>
      <c r="M19" s="51"/>
      <c r="N19" s="51"/>
      <c r="O19" s="51"/>
      <c r="P19" s="43">
        <f t="shared" si="0"/>
        <v>0</v>
      </c>
    </row>
    <row r="20" spans="1:16">
      <c r="A20" s="41">
        <v>16</v>
      </c>
      <c r="B20" s="46"/>
      <c r="C20" s="47"/>
      <c r="D20" s="37" t="s">
        <v>89</v>
      </c>
      <c r="E20" s="48"/>
      <c r="F20" s="39" t="s">
        <v>90</v>
      </c>
      <c r="G20" s="49"/>
      <c r="H20" s="38" t="s">
        <v>91</v>
      </c>
      <c r="I20" s="50"/>
      <c r="J20" s="39" t="s">
        <v>90</v>
      </c>
      <c r="K20" s="51"/>
      <c r="L20" s="51"/>
      <c r="M20" s="51"/>
      <c r="N20" s="51"/>
      <c r="O20" s="51"/>
      <c r="P20" s="43">
        <f t="shared" si="0"/>
        <v>0</v>
      </c>
    </row>
    <row r="21" spans="1:16">
      <c r="A21" s="41">
        <v>17</v>
      </c>
      <c r="B21" s="46"/>
      <c r="C21" s="47"/>
      <c r="D21" s="37" t="s">
        <v>89</v>
      </c>
      <c r="E21" s="48"/>
      <c r="F21" s="39" t="s">
        <v>90</v>
      </c>
      <c r="G21" s="49"/>
      <c r="H21" s="38" t="s">
        <v>91</v>
      </c>
      <c r="I21" s="50"/>
      <c r="J21" s="39" t="s">
        <v>90</v>
      </c>
      <c r="K21" s="51"/>
      <c r="L21" s="51"/>
      <c r="M21" s="51"/>
      <c r="N21" s="51"/>
      <c r="O21" s="51"/>
      <c r="P21" s="43">
        <f t="shared" si="0"/>
        <v>0</v>
      </c>
    </row>
    <row r="22" spans="1:16">
      <c r="A22" s="41">
        <v>18</v>
      </c>
      <c r="B22" s="46"/>
      <c r="C22" s="47"/>
      <c r="D22" s="37" t="s">
        <v>89</v>
      </c>
      <c r="E22" s="48"/>
      <c r="F22" s="39" t="s">
        <v>90</v>
      </c>
      <c r="G22" s="49"/>
      <c r="H22" s="38" t="s">
        <v>91</v>
      </c>
      <c r="I22" s="50"/>
      <c r="J22" s="39" t="s">
        <v>90</v>
      </c>
      <c r="K22" s="51"/>
      <c r="L22" s="51"/>
      <c r="M22" s="51"/>
      <c r="N22" s="51"/>
      <c r="O22" s="51"/>
      <c r="P22" s="43">
        <f t="shared" si="0"/>
        <v>0</v>
      </c>
    </row>
    <row r="23" spans="1:16">
      <c r="A23" s="41">
        <v>19</v>
      </c>
      <c r="B23" s="46"/>
      <c r="C23" s="47"/>
      <c r="D23" s="37" t="s">
        <v>89</v>
      </c>
      <c r="E23" s="48"/>
      <c r="F23" s="39" t="s">
        <v>90</v>
      </c>
      <c r="G23" s="49"/>
      <c r="H23" s="38" t="s">
        <v>91</v>
      </c>
      <c r="I23" s="50"/>
      <c r="J23" s="39" t="s">
        <v>90</v>
      </c>
      <c r="K23" s="51"/>
      <c r="L23" s="51"/>
      <c r="M23" s="51"/>
      <c r="N23" s="51"/>
      <c r="O23" s="51"/>
      <c r="P23" s="43">
        <f t="shared" si="0"/>
        <v>0</v>
      </c>
    </row>
    <row r="24" spans="1:16">
      <c r="A24" s="41">
        <v>20</v>
      </c>
      <c r="B24" s="46"/>
      <c r="C24" s="47"/>
      <c r="D24" s="37" t="s">
        <v>89</v>
      </c>
      <c r="E24" s="48"/>
      <c r="F24" s="39" t="s">
        <v>90</v>
      </c>
      <c r="G24" s="49"/>
      <c r="H24" s="38" t="s">
        <v>91</v>
      </c>
      <c r="I24" s="50"/>
      <c r="J24" s="39" t="s">
        <v>90</v>
      </c>
      <c r="K24" s="51"/>
      <c r="L24" s="51"/>
      <c r="M24" s="51"/>
      <c r="N24" s="51"/>
      <c r="O24" s="51"/>
      <c r="P24" s="43">
        <f t="shared" si="0"/>
        <v>0</v>
      </c>
    </row>
    <row r="25" spans="1:16">
      <c r="A25" s="41">
        <v>21</v>
      </c>
      <c r="B25" s="46"/>
      <c r="C25" s="47"/>
      <c r="D25" s="37" t="s">
        <v>89</v>
      </c>
      <c r="E25" s="48"/>
      <c r="F25" s="39" t="s">
        <v>90</v>
      </c>
      <c r="G25" s="49"/>
      <c r="H25" s="38" t="s">
        <v>91</v>
      </c>
      <c r="I25" s="50"/>
      <c r="J25" s="39" t="s">
        <v>90</v>
      </c>
      <c r="K25" s="51"/>
      <c r="L25" s="51"/>
      <c r="M25" s="51"/>
      <c r="N25" s="51"/>
      <c r="O25" s="51"/>
      <c r="P25" s="43">
        <f t="shared" si="0"/>
        <v>0</v>
      </c>
    </row>
    <row r="26" spans="1:16">
      <c r="A26" s="41">
        <v>22</v>
      </c>
      <c r="B26" s="46"/>
      <c r="C26" s="47"/>
      <c r="D26" s="37" t="s">
        <v>89</v>
      </c>
      <c r="E26" s="48"/>
      <c r="F26" s="39" t="s">
        <v>90</v>
      </c>
      <c r="G26" s="49"/>
      <c r="H26" s="38" t="s">
        <v>91</v>
      </c>
      <c r="I26" s="50"/>
      <c r="J26" s="39" t="s">
        <v>90</v>
      </c>
      <c r="K26" s="51"/>
      <c r="L26" s="51"/>
      <c r="M26" s="51"/>
      <c r="N26" s="51"/>
      <c r="O26" s="51"/>
      <c r="P26" s="43">
        <f t="shared" si="0"/>
        <v>0</v>
      </c>
    </row>
    <row r="27" spans="1:16">
      <c r="A27" s="41">
        <v>23</v>
      </c>
      <c r="B27" s="46"/>
      <c r="C27" s="47"/>
      <c r="D27" s="37" t="s">
        <v>89</v>
      </c>
      <c r="E27" s="48"/>
      <c r="F27" s="39" t="s">
        <v>90</v>
      </c>
      <c r="G27" s="49"/>
      <c r="H27" s="38" t="s">
        <v>91</v>
      </c>
      <c r="I27" s="50"/>
      <c r="J27" s="39" t="s">
        <v>90</v>
      </c>
      <c r="K27" s="51"/>
      <c r="L27" s="51"/>
      <c r="M27" s="51"/>
      <c r="N27" s="51"/>
      <c r="O27" s="51"/>
      <c r="P27" s="43">
        <f t="shared" si="0"/>
        <v>0</v>
      </c>
    </row>
    <row r="28" spans="1:16">
      <c r="A28" s="41">
        <v>24</v>
      </c>
      <c r="B28" s="46"/>
      <c r="C28" s="47"/>
      <c r="D28" s="37" t="s">
        <v>89</v>
      </c>
      <c r="E28" s="48"/>
      <c r="F28" s="39" t="s">
        <v>90</v>
      </c>
      <c r="G28" s="49"/>
      <c r="H28" s="38" t="s">
        <v>91</v>
      </c>
      <c r="I28" s="50"/>
      <c r="J28" s="39" t="s">
        <v>90</v>
      </c>
      <c r="K28" s="51"/>
      <c r="L28" s="51"/>
      <c r="M28" s="51"/>
      <c r="N28" s="51"/>
      <c r="O28" s="51"/>
      <c r="P28" s="43">
        <f t="shared" si="0"/>
        <v>0</v>
      </c>
    </row>
    <row r="29" spans="1:16">
      <c r="A29" s="41">
        <v>25</v>
      </c>
      <c r="B29" s="46"/>
      <c r="C29" s="47"/>
      <c r="D29" s="37" t="s">
        <v>89</v>
      </c>
      <c r="E29" s="48"/>
      <c r="F29" s="39" t="s">
        <v>90</v>
      </c>
      <c r="G29" s="49"/>
      <c r="H29" s="38" t="s">
        <v>91</v>
      </c>
      <c r="I29" s="50"/>
      <c r="J29" s="39" t="s">
        <v>90</v>
      </c>
      <c r="K29" s="51"/>
      <c r="L29" s="51"/>
      <c r="M29" s="51"/>
      <c r="N29" s="51"/>
      <c r="O29" s="51"/>
      <c r="P29" s="43">
        <f t="shared" si="0"/>
        <v>0</v>
      </c>
    </row>
    <row r="30" spans="1:16">
      <c r="A30" s="41">
        <v>26</v>
      </c>
      <c r="B30" s="46"/>
      <c r="C30" s="47"/>
      <c r="D30" s="37" t="s">
        <v>89</v>
      </c>
      <c r="E30" s="48"/>
      <c r="F30" s="39" t="s">
        <v>90</v>
      </c>
      <c r="G30" s="49"/>
      <c r="H30" s="38" t="s">
        <v>91</v>
      </c>
      <c r="I30" s="50"/>
      <c r="J30" s="39" t="s">
        <v>90</v>
      </c>
      <c r="K30" s="51"/>
      <c r="L30" s="51"/>
      <c r="M30" s="51"/>
      <c r="N30" s="51"/>
      <c r="O30" s="51"/>
      <c r="P30" s="43">
        <f t="shared" si="0"/>
        <v>0</v>
      </c>
    </row>
    <row r="31" spans="1:16">
      <c r="A31" s="41">
        <v>27</v>
      </c>
      <c r="B31" s="46"/>
      <c r="C31" s="47"/>
      <c r="D31" s="37" t="s">
        <v>89</v>
      </c>
      <c r="E31" s="48"/>
      <c r="F31" s="39" t="s">
        <v>90</v>
      </c>
      <c r="G31" s="49"/>
      <c r="H31" s="38" t="s">
        <v>91</v>
      </c>
      <c r="I31" s="50"/>
      <c r="J31" s="39" t="s">
        <v>90</v>
      </c>
      <c r="K31" s="51"/>
      <c r="L31" s="51"/>
      <c r="M31" s="51"/>
      <c r="N31" s="51"/>
      <c r="O31" s="51"/>
      <c r="P31" s="43">
        <f t="shared" si="0"/>
        <v>0</v>
      </c>
    </row>
    <row r="32" spans="1:16">
      <c r="A32" s="41">
        <v>28</v>
      </c>
      <c r="B32" s="46"/>
      <c r="C32" s="47"/>
      <c r="D32" s="37" t="s">
        <v>89</v>
      </c>
      <c r="E32" s="48"/>
      <c r="F32" s="39" t="s">
        <v>90</v>
      </c>
      <c r="G32" s="49"/>
      <c r="H32" s="38" t="s">
        <v>91</v>
      </c>
      <c r="I32" s="50"/>
      <c r="J32" s="39" t="s">
        <v>90</v>
      </c>
      <c r="K32" s="51"/>
      <c r="L32" s="51"/>
      <c r="M32" s="51"/>
      <c r="N32" s="51"/>
      <c r="O32" s="51"/>
      <c r="P32" s="43">
        <f t="shared" si="0"/>
        <v>0</v>
      </c>
    </row>
    <row r="33" spans="1:16">
      <c r="A33" s="41">
        <v>29</v>
      </c>
      <c r="B33" s="46"/>
      <c r="C33" s="47"/>
      <c r="D33" s="37" t="s">
        <v>89</v>
      </c>
      <c r="E33" s="48"/>
      <c r="F33" s="39" t="s">
        <v>90</v>
      </c>
      <c r="G33" s="49"/>
      <c r="H33" s="38" t="s">
        <v>91</v>
      </c>
      <c r="I33" s="50"/>
      <c r="J33" s="39" t="s">
        <v>90</v>
      </c>
      <c r="K33" s="51"/>
      <c r="L33" s="51"/>
      <c r="M33" s="51"/>
      <c r="N33" s="51"/>
      <c r="O33" s="51"/>
      <c r="P33" s="43">
        <f t="shared" si="0"/>
        <v>0</v>
      </c>
    </row>
    <row r="34" spans="1:16">
      <c r="A34" s="41">
        <v>30</v>
      </c>
      <c r="B34" s="46"/>
      <c r="C34" s="47"/>
      <c r="D34" s="37" t="s">
        <v>89</v>
      </c>
      <c r="E34" s="48"/>
      <c r="F34" s="39" t="s">
        <v>90</v>
      </c>
      <c r="G34" s="49"/>
      <c r="H34" s="38" t="s">
        <v>91</v>
      </c>
      <c r="I34" s="50"/>
      <c r="J34" s="39" t="s">
        <v>90</v>
      </c>
      <c r="K34" s="51"/>
      <c r="L34" s="51"/>
      <c r="M34" s="51"/>
      <c r="N34" s="51"/>
      <c r="O34" s="51"/>
      <c r="P34" s="43">
        <f t="shared" si="0"/>
        <v>0</v>
      </c>
    </row>
    <row r="35" spans="1:16">
      <c r="A35" s="41">
        <v>31</v>
      </c>
      <c r="B35" s="46"/>
      <c r="C35" s="47"/>
      <c r="D35" s="37" t="s">
        <v>89</v>
      </c>
      <c r="E35" s="48"/>
      <c r="F35" s="39" t="s">
        <v>90</v>
      </c>
      <c r="G35" s="49"/>
      <c r="H35" s="38" t="s">
        <v>91</v>
      </c>
      <c r="I35" s="50"/>
      <c r="J35" s="39" t="s">
        <v>90</v>
      </c>
      <c r="K35" s="51"/>
      <c r="L35" s="51"/>
      <c r="M35" s="51"/>
      <c r="N35" s="51"/>
      <c r="O35" s="51"/>
      <c r="P35" s="43">
        <f t="shared" si="0"/>
        <v>0</v>
      </c>
    </row>
    <row r="36" spans="1:16">
      <c r="A36" s="41">
        <v>32</v>
      </c>
      <c r="B36" s="46"/>
      <c r="C36" s="47"/>
      <c r="D36" s="37" t="s">
        <v>89</v>
      </c>
      <c r="E36" s="48"/>
      <c r="F36" s="39" t="s">
        <v>90</v>
      </c>
      <c r="G36" s="49"/>
      <c r="H36" s="38" t="s">
        <v>91</v>
      </c>
      <c r="I36" s="50"/>
      <c r="J36" s="39" t="s">
        <v>90</v>
      </c>
      <c r="K36" s="51"/>
      <c r="L36" s="51"/>
      <c r="M36" s="51"/>
      <c r="N36" s="51"/>
      <c r="O36" s="51"/>
      <c r="P36" s="43">
        <f t="shared" si="0"/>
        <v>0</v>
      </c>
    </row>
    <row r="37" spans="1:16">
      <c r="A37" s="41">
        <v>33</v>
      </c>
      <c r="B37" s="46"/>
      <c r="C37" s="47"/>
      <c r="D37" s="37" t="s">
        <v>89</v>
      </c>
      <c r="E37" s="48"/>
      <c r="F37" s="39" t="s">
        <v>90</v>
      </c>
      <c r="G37" s="49"/>
      <c r="H37" s="38" t="s">
        <v>91</v>
      </c>
      <c r="I37" s="50"/>
      <c r="J37" s="39" t="s">
        <v>90</v>
      </c>
      <c r="K37" s="51"/>
      <c r="L37" s="51"/>
      <c r="M37" s="51"/>
      <c r="N37" s="51"/>
      <c r="O37" s="51"/>
      <c r="P37" s="43">
        <f t="shared" si="0"/>
        <v>0</v>
      </c>
    </row>
    <row r="38" spans="1:16">
      <c r="A38" s="41">
        <v>34</v>
      </c>
      <c r="B38" s="46"/>
      <c r="C38" s="47"/>
      <c r="D38" s="37" t="s">
        <v>89</v>
      </c>
      <c r="E38" s="48"/>
      <c r="F38" s="39" t="s">
        <v>90</v>
      </c>
      <c r="G38" s="49"/>
      <c r="H38" s="38" t="s">
        <v>91</v>
      </c>
      <c r="I38" s="50"/>
      <c r="J38" s="39" t="s">
        <v>90</v>
      </c>
      <c r="K38" s="51"/>
      <c r="L38" s="51"/>
      <c r="M38" s="51"/>
      <c r="N38" s="51"/>
      <c r="O38" s="51"/>
      <c r="P38" s="43">
        <f t="shared" si="0"/>
        <v>0</v>
      </c>
    </row>
    <row r="39" spans="1:16">
      <c r="A39" s="41">
        <v>35</v>
      </c>
      <c r="B39" s="46"/>
      <c r="C39" s="47"/>
      <c r="D39" s="37" t="s">
        <v>89</v>
      </c>
      <c r="E39" s="48"/>
      <c r="F39" s="39" t="s">
        <v>90</v>
      </c>
      <c r="G39" s="49"/>
      <c r="H39" s="38" t="s">
        <v>91</v>
      </c>
      <c r="I39" s="50"/>
      <c r="J39" s="39" t="s">
        <v>90</v>
      </c>
      <c r="K39" s="51"/>
      <c r="L39" s="51"/>
      <c r="M39" s="51"/>
      <c r="N39" s="51"/>
      <c r="O39" s="51"/>
      <c r="P39" s="43">
        <f t="shared" si="0"/>
        <v>0</v>
      </c>
    </row>
    <row r="40" spans="1:16">
      <c r="A40" s="41">
        <v>36</v>
      </c>
      <c r="B40" s="46"/>
      <c r="C40" s="47"/>
      <c r="D40" s="37" t="s">
        <v>89</v>
      </c>
      <c r="E40" s="48"/>
      <c r="F40" s="39" t="s">
        <v>90</v>
      </c>
      <c r="G40" s="49"/>
      <c r="H40" s="38" t="s">
        <v>91</v>
      </c>
      <c r="I40" s="50"/>
      <c r="J40" s="39" t="s">
        <v>90</v>
      </c>
      <c r="K40" s="51"/>
      <c r="L40" s="51"/>
      <c r="M40" s="51"/>
      <c r="N40" s="51"/>
      <c r="O40" s="51"/>
      <c r="P40" s="43">
        <f t="shared" si="0"/>
        <v>0</v>
      </c>
    </row>
    <row r="41" spans="1:16">
      <c r="A41" s="41">
        <v>37</v>
      </c>
      <c r="B41" s="46"/>
      <c r="C41" s="47"/>
      <c r="D41" s="37" t="s">
        <v>89</v>
      </c>
      <c r="E41" s="48"/>
      <c r="F41" s="39" t="s">
        <v>90</v>
      </c>
      <c r="G41" s="49"/>
      <c r="H41" s="38" t="s">
        <v>91</v>
      </c>
      <c r="I41" s="50"/>
      <c r="J41" s="39" t="s">
        <v>90</v>
      </c>
      <c r="K41" s="51"/>
      <c r="L41" s="51"/>
      <c r="M41" s="51"/>
      <c r="N41" s="51"/>
      <c r="O41" s="51"/>
      <c r="P41" s="43">
        <f t="shared" si="0"/>
        <v>0</v>
      </c>
    </row>
    <row r="42" spans="1:16">
      <c r="A42" s="41">
        <v>38</v>
      </c>
      <c r="B42" s="46"/>
      <c r="C42" s="47"/>
      <c r="D42" s="37" t="s">
        <v>89</v>
      </c>
      <c r="E42" s="48"/>
      <c r="F42" s="39" t="s">
        <v>90</v>
      </c>
      <c r="G42" s="49"/>
      <c r="H42" s="38" t="s">
        <v>91</v>
      </c>
      <c r="I42" s="50"/>
      <c r="J42" s="39" t="s">
        <v>90</v>
      </c>
      <c r="K42" s="51"/>
      <c r="L42" s="51"/>
      <c r="M42" s="51"/>
      <c r="N42" s="51"/>
      <c r="O42" s="51"/>
      <c r="P42" s="43">
        <f t="shared" si="0"/>
        <v>0</v>
      </c>
    </row>
    <row r="43" spans="1:16">
      <c r="A43" s="41">
        <v>39</v>
      </c>
      <c r="B43" s="46"/>
      <c r="C43" s="47"/>
      <c r="D43" s="37" t="s">
        <v>89</v>
      </c>
      <c r="E43" s="48"/>
      <c r="F43" s="39" t="s">
        <v>90</v>
      </c>
      <c r="G43" s="49"/>
      <c r="H43" s="38" t="s">
        <v>91</v>
      </c>
      <c r="I43" s="50"/>
      <c r="J43" s="39" t="s">
        <v>90</v>
      </c>
      <c r="K43" s="51"/>
      <c r="L43" s="51"/>
      <c r="M43" s="51"/>
      <c r="N43" s="51"/>
      <c r="O43" s="51"/>
      <c r="P43" s="43">
        <f t="shared" si="0"/>
        <v>0</v>
      </c>
    </row>
    <row r="44" spans="1:16">
      <c r="A44" s="41">
        <v>40</v>
      </c>
      <c r="B44" s="46"/>
      <c r="C44" s="47"/>
      <c r="D44" s="37" t="s">
        <v>89</v>
      </c>
      <c r="E44" s="48"/>
      <c r="F44" s="39" t="s">
        <v>90</v>
      </c>
      <c r="G44" s="49"/>
      <c r="H44" s="38" t="s">
        <v>91</v>
      </c>
      <c r="I44" s="50"/>
      <c r="J44" s="39" t="s">
        <v>90</v>
      </c>
      <c r="K44" s="51"/>
      <c r="L44" s="51"/>
      <c r="M44" s="51"/>
      <c r="N44" s="51"/>
      <c r="O44" s="51"/>
      <c r="P44" s="43">
        <f t="shared" si="0"/>
        <v>0</v>
      </c>
    </row>
    <row r="45" spans="1:16">
      <c r="A45" s="41">
        <v>41</v>
      </c>
      <c r="B45" s="46"/>
      <c r="C45" s="47"/>
      <c r="D45" s="37" t="s">
        <v>89</v>
      </c>
      <c r="E45" s="48"/>
      <c r="F45" s="39" t="s">
        <v>90</v>
      </c>
      <c r="G45" s="49"/>
      <c r="H45" s="38" t="s">
        <v>91</v>
      </c>
      <c r="I45" s="50"/>
      <c r="J45" s="39" t="s">
        <v>90</v>
      </c>
      <c r="K45" s="51"/>
      <c r="L45" s="51"/>
      <c r="M45" s="51"/>
      <c r="N45" s="51"/>
      <c r="O45" s="51"/>
      <c r="P45" s="43">
        <f t="shared" si="0"/>
        <v>0</v>
      </c>
    </row>
    <row r="46" spans="1:16">
      <c r="A46" s="41">
        <v>42</v>
      </c>
      <c r="B46" s="46"/>
      <c r="C46" s="47"/>
      <c r="D46" s="37" t="s">
        <v>89</v>
      </c>
      <c r="E46" s="48"/>
      <c r="F46" s="39" t="s">
        <v>90</v>
      </c>
      <c r="G46" s="49"/>
      <c r="H46" s="38" t="s">
        <v>91</v>
      </c>
      <c r="I46" s="50"/>
      <c r="J46" s="39" t="s">
        <v>90</v>
      </c>
      <c r="K46" s="51"/>
      <c r="L46" s="51"/>
      <c r="M46" s="51"/>
      <c r="N46" s="51"/>
      <c r="O46" s="51"/>
      <c r="P46" s="43">
        <f t="shared" si="0"/>
        <v>0</v>
      </c>
    </row>
    <row r="47" spans="1:16">
      <c r="A47" s="41">
        <v>43</v>
      </c>
      <c r="B47" s="46"/>
      <c r="C47" s="47"/>
      <c r="D47" s="37" t="s">
        <v>89</v>
      </c>
      <c r="E47" s="48"/>
      <c r="F47" s="39" t="s">
        <v>90</v>
      </c>
      <c r="G47" s="49"/>
      <c r="H47" s="38" t="s">
        <v>91</v>
      </c>
      <c r="I47" s="50"/>
      <c r="J47" s="39" t="s">
        <v>90</v>
      </c>
      <c r="K47" s="51"/>
      <c r="L47" s="51"/>
      <c r="M47" s="51"/>
      <c r="N47" s="51"/>
      <c r="O47" s="51"/>
      <c r="P47" s="43">
        <f t="shared" si="0"/>
        <v>0</v>
      </c>
    </row>
    <row r="48" spans="1:16">
      <c r="A48" s="41">
        <v>44</v>
      </c>
      <c r="B48" s="46"/>
      <c r="C48" s="47"/>
      <c r="D48" s="37" t="s">
        <v>89</v>
      </c>
      <c r="E48" s="48"/>
      <c r="F48" s="39" t="s">
        <v>90</v>
      </c>
      <c r="G48" s="49"/>
      <c r="H48" s="38" t="s">
        <v>91</v>
      </c>
      <c r="I48" s="50"/>
      <c r="J48" s="39" t="s">
        <v>90</v>
      </c>
      <c r="K48" s="51"/>
      <c r="L48" s="51"/>
      <c r="M48" s="51"/>
      <c r="N48" s="51"/>
      <c r="O48" s="51"/>
      <c r="P48" s="43">
        <f t="shared" si="0"/>
        <v>0</v>
      </c>
    </row>
    <row r="49" spans="1:16">
      <c r="A49" s="41">
        <v>45</v>
      </c>
      <c r="B49" s="46"/>
      <c r="C49" s="47"/>
      <c r="D49" s="37" t="s">
        <v>89</v>
      </c>
      <c r="E49" s="48"/>
      <c r="F49" s="39" t="s">
        <v>90</v>
      </c>
      <c r="G49" s="49"/>
      <c r="H49" s="38" t="s">
        <v>91</v>
      </c>
      <c r="I49" s="50"/>
      <c r="J49" s="39" t="s">
        <v>90</v>
      </c>
      <c r="K49" s="51"/>
      <c r="L49" s="51"/>
      <c r="M49" s="51"/>
      <c r="N49" s="51"/>
      <c r="O49" s="51"/>
      <c r="P49" s="43">
        <f t="shared" si="0"/>
        <v>0</v>
      </c>
    </row>
    <row r="50" spans="1:16">
      <c r="A50" s="41">
        <v>46</v>
      </c>
      <c r="B50" s="46"/>
      <c r="C50" s="47"/>
      <c r="D50" s="37" t="s">
        <v>89</v>
      </c>
      <c r="E50" s="48"/>
      <c r="F50" s="39" t="s">
        <v>90</v>
      </c>
      <c r="G50" s="49"/>
      <c r="H50" s="38" t="s">
        <v>91</v>
      </c>
      <c r="I50" s="50"/>
      <c r="J50" s="39" t="s">
        <v>90</v>
      </c>
      <c r="K50" s="51"/>
      <c r="L50" s="51"/>
      <c r="M50" s="51"/>
      <c r="N50" s="51"/>
      <c r="O50" s="51"/>
      <c r="P50" s="43">
        <f t="shared" si="0"/>
        <v>0</v>
      </c>
    </row>
    <row r="51" spans="1:16">
      <c r="A51" s="41">
        <v>47</v>
      </c>
      <c r="B51" s="46"/>
      <c r="C51" s="47"/>
      <c r="D51" s="37" t="s">
        <v>89</v>
      </c>
      <c r="E51" s="48"/>
      <c r="F51" s="39" t="s">
        <v>90</v>
      </c>
      <c r="G51" s="49"/>
      <c r="H51" s="38" t="s">
        <v>91</v>
      </c>
      <c r="I51" s="50"/>
      <c r="J51" s="39" t="s">
        <v>90</v>
      </c>
      <c r="K51" s="51"/>
      <c r="L51" s="51"/>
      <c r="M51" s="51"/>
      <c r="N51" s="51"/>
      <c r="O51" s="51"/>
      <c r="P51" s="43">
        <f t="shared" si="0"/>
        <v>0</v>
      </c>
    </row>
    <row r="52" spans="1:16">
      <c r="A52" s="41">
        <v>48</v>
      </c>
      <c r="B52" s="46"/>
      <c r="C52" s="47"/>
      <c r="D52" s="37" t="s">
        <v>89</v>
      </c>
      <c r="E52" s="48"/>
      <c r="F52" s="39" t="s">
        <v>90</v>
      </c>
      <c r="G52" s="49"/>
      <c r="H52" s="38" t="s">
        <v>91</v>
      </c>
      <c r="I52" s="50"/>
      <c r="J52" s="39" t="s">
        <v>90</v>
      </c>
      <c r="K52" s="51"/>
      <c r="L52" s="51"/>
      <c r="M52" s="51"/>
      <c r="N52" s="51"/>
      <c r="O52" s="51"/>
      <c r="P52" s="43">
        <f t="shared" si="0"/>
        <v>0</v>
      </c>
    </row>
    <row r="53" spans="1:16">
      <c r="A53" s="41">
        <v>49</v>
      </c>
      <c r="B53" s="46"/>
      <c r="C53" s="47"/>
      <c r="D53" s="37" t="s">
        <v>89</v>
      </c>
      <c r="E53" s="48"/>
      <c r="F53" s="39" t="s">
        <v>90</v>
      </c>
      <c r="G53" s="49"/>
      <c r="H53" s="38" t="s">
        <v>91</v>
      </c>
      <c r="I53" s="50"/>
      <c r="J53" s="39" t="s">
        <v>90</v>
      </c>
      <c r="K53" s="51"/>
      <c r="L53" s="51"/>
      <c r="M53" s="51"/>
      <c r="N53" s="51"/>
      <c r="O53" s="51"/>
      <c r="P53" s="43">
        <f t="shared" si="0"/>
        <v>0</v>
      </c>
    </row>
    <row r="54" spans="1:16">
      <c r="A54" s="41">
        <v>50</v>
      </c>
      <c r="B54" s="46"/>
      <c r="C54" s="47"/>
      <c r="D54" s="37" t="s">
        <v>89</v>
      </c>
      <c r="E54" s="48"/>
      <c r="F54" s="39" t="s">
        <v>90</v>
      </c>
      <c r="G54" s="49"/>
      <c r="H54" s="38" t="s">
        <v>91</v>
      </c>
      <c r="I54" s="50"/>
      <c r="J54" s="39" t="s">
        <v>90</v>
      </c>
      <c r="K54" s="51"/>
      <c r="L54" s="51"/>
      <c r="M54" s="51"/>
      <c r="N54" s="51"/>
      <c r="O54" s="51"/>
      <c r="P54" s="43">
        <f t="shared" si="0"/>
        <v>0</v>
      </c>
    </row>
    <row r="55" spans="1:16" s="53" customFormat="1">
      <c r="A55" s="52"/>
      <c r="J55" s="54" t="s">
        <v>92</v>
      </c>
      <c r="K55" s="53">
        <f>SUM(K5:K54)</f>
        <v>0</v>
      </c>
      <c r="L55" s="53">
        <f t="shared" ref="L55:N55" si="1">SUM(L5:L54)</f>
        <v>0</v>
      </c>
      <c r="M55" s="53">
        <f t="shared" si="1"/>
        <v>0</v>
      </c>
      <c r="N55" s="53">
        <f t="shared" si="1"/>
        <v>0</v>
      </c>
      <c r="O55" s="53">
        <f>SUM(O5:O54)</f>
        <v>0</v>
      </c>
      <c r="P55" s="53">
        <f>SUM(P5:P54)</f>
        <v>0</v>
      </c>
    </row>
  </sheetData>
  <mergeCells count="9">
    <mergeCell ref="P3:P4"/>
    <mergeCell ref="A3:A4"/>
    <mergeCell ref="O3:O4"/>
    <mergeCell ref="B3:B4"/>
    <mergeCell ref="C3:C4"/>
    <mergeCell ref="D3:F4"/>
    <mergeCell ref="G3:J4"/>
    <mergeCell ref="K3:K4"/>
    <mergeCell ref="L3:N3"/>
  </mergeCells>
  <phoneticPr fontId="1"/>
  <pageMargins left="0.7" right="0.7" top="0.75" bottom="0.75" header="0.3" footer="0.3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事業所・施設一覧!$B$2:$B$24</xm:f>
          </x14:formula1>
          <xm:sqref>C5:C54</xm:sqref>
        </x14:dataValidation>
        <x14:dataValidation type="list" allowBlank="1" showInputMessage="1" showErrorMessage="1">
          <x14:formula1>
            <xm:f>事業所・施設一覧!$D$2:$D$3</xm:f>
          </x14:formula1>
          <xm:sqref>G5:G54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4"/>
  <sheetViews>
    <sheetView showGridLines="0" view="pageBreakPreview" zoomScaleNormal="100" zoomScaleSheetLayoutView="100" workbookViewId="0">
      <selection activeCell="BE1" sqref="BE1:BE1048576"/>
    </sheetView>
  </sheetViews>
  <sheetFormatPr defaultRowHeight="13"/>
  <cols>
    <col min="1" max="56" width="1.6328125" customWidth="1"/>
    <col min="57" max="57" width="6.26953125" hidden="1" customWidth="1"/>
    <col min="58" max="271" width="1.6328125" customWidth="1"/>
  </cols>
  <sheetData>
    <row r="1" spans="1:57" ht="16.149999999999999" customHeight="1">
      <c r="A1" t="s">
        <v>17</v>
      </c>
    </row>
    <row r="2" spans="1:57" ht="6" customHeight="1"/>
    <row r="3" spans="1:57" ht="16.149999999999999" customHeight="1">
      <c r="A3" s="59" t="s">
        <v>82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</row>
    <row r="4" spans="1:57" ht="16.149999999999999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</row>
    <row r="5" spans="1:57" ht="16.149999999999999" customHeight="1">
      <c r="A5" s="56" t="str">
        <f>IF(【共通】別紙様式2_返還額算定基礎シート!AT13="①", BE5, BE7)</f>
        <v>こちらのシートは、提出不要です。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E5" t="s">
        <v>79</v>
      </c>
    </row>
    <row r="6" spans="1:57" ht="16.149999999999999" customHeight="1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7" ht="16.149999999999999" customHeight="1">
      <c r="A7" s="230" t="s">
        <v>14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E7" t="s">
        <v>55</v>
      </c>
    </row>
    <row r="8" spans="1:57" ht="16.149999999999999" customHeight="1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</row>
    <row r="9" spans="1:57" ht="6" customHeight="1"/>
    <row r="10" spans="1:57" ht="16.149999999999999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2" customHeight="1">
      <c r="B12" s="14"/>
      <c r="C12" s="61" t="s">
        <v>1</v>
      </c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1"/>
      <c r="S12" s="8"/>
      <c r="T12" s="8"/>
      <c r="U12" s="4"/>
      <c r="V12" s="61" t="s">
        <v>2</v>
      </c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"/>
      <c r="AL12" s="7"/>
      <c r="AM12" s="9"/>
      <c r="AN12" s="5"/>
      <c r="AO12" s="61" t="s">
        <v>4</v>
      </c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"/>
    </row>
    <row r="13" spans="1:57" ht="12" customHeight="1">
      <c r="B13" s="15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2"/>
      <c r="S13" s="8"/>
      <c r="T13" s="8"/>
      <c r="U13" s="7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9"/>
      <c r="AL13" s="7"/>
      <c r="AM13" s="9"/>
      <c r="AN13" s="8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9"/>
    </row>
    <row r="14" spans="1:57" ht="12" customHeight="1">
      <c r="B14" s="15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2"/>
      <c r="S14" s="8"/>
      <c r="T14" s="8"/>
      <c r="U14" s="7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9"/>
      <c r="AL14" s="7"/>
      <c r="AM14" s="9"/>
      <c r="AN14" s="8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9"/>
    </row>
    <row r="15" spans="1:57" ht="12" customHeight="1">
      <c r="B15" s="15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2"/>
      <c r="S15" s="8"/>
      <c r="T15" s="8"/>
      <c r="U15" s="7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9"/>
      <c r="AL15" s="7"/>
      <c r="AM15" s="9"/>
      <c r="AN15" s="8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9"/>
    </row>
    <row r="16" spans="1:57" ht="12" customHeight="1">
      <c r="B16" s="15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2"/>
      <c r="S16" s="8"/>
      <c r="T16" s="8"/>
      <c r="U16" s="7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9"/>
      <c r="AL16" s="7"/>
      <c r="AM16" s="9"/>
      <c r="AN16" s="8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9"/>
    </row>
    <row r="17" spans="2:54" ht="12" customHeight="1">
      <c r="B17" s="15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2"/>
      <c r="S17" s="8"/>
      <c r="T17" s="8"/>
      <c r="U17" s="7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9"/>
      <c r="AL17" s="7"/>
      <c r="AM17" s="9"/>
      <c r="AN17" s="8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9"/>
    </row>
    <row r="18" spans="2:54" ht="12" customHeight="1">
      <c r="B18" s="16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3"/>
      <c r="S18" s="8"/>
      <c r="T18" s="8"/>
      <c r="U18" s="10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12"/>
      <c r="AL18" s="7"/>
      <c r="AM18" s="9"/>
      <c r="AN18" s="11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2" customHeight="1">
      <c r="B22" s="211">
        <f>【共通】別紙様式2_返還額算定基礎シート!B31</f>
        <v>0</v>
      </c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3"/>
      <c r="U22" s="211">
        <f>【共通】別紙様式2_返還額算定基礎シート!U31</f>
        <v>0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3"/>
      <c r="AN22" s="94" t="e">
        <f>【共通】別紙様式2_返還額算定基礎シート!AN31</f>
        <v>#DIV/0!</v>
      </c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6"/>
    </row>
    <row r="23" spans="2:54" ht="12" customHeight="1" thickBot="1">
      <c r="B23" s="214"/>
      <c r="C23" s="215"/>
      <c r="D23" s="215"/>
      <c r="E23" s="215"/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6"/>
      <c r="U23" s="214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6"/>
      <c r="AN23" s="97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9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6" customHeight="1">
      <c r="M27" s="13"/>
      <c r="N27" s="13"/>
      <c r="O27" s="13"/>
    </row>
    <row r="28" spans="2:54" ht="12" customHeight="1">
      <c r="B28" s="188" t="s">
        <v>25</v>
      </c>
      <c r="C28" s="189"/>
      <c r="D28" s="189"/>
      <c r="E28" s="189"/>
      <c r="F28" s="189"/>
      <c r="G28" s="189"/>
      <c r="H28" s="189"/>
      <c r="I28" s="189"/>
      <c r="J28" s="189"/>
      <c r="K28" s="190"/>
      <c r="L28" s="7"/>
      <c r="M28" s="8"/>
      <c r="N28" s="178" t="s">
        <v>50</v>
      </c>
      <c r="O28" s="179"/>
      <c r="P28" s="179"/>
      <c r="Q28" s="179"/>
      <c r="R28" s="179"/>
      <c r="S28" s="179"/>
      <c r="T28" s="179"/>
      <c r="U28" s="179"/>
      <c r="V28" s="179"/>
      <c r="W28" s="180"/>
      <c r="X28" s="8"/>
      <c r="Y28" s="13"/>
      <c r="Z28" s="178" t="s">
        <v>6</v>
      </c>
      <c r="AA28" s="179"/>
      <c r="AB28" s="179"/>
      <c r="AC28" s="179"/>
      <c r="AD28" s="179"/>
      <c r="AE28" s="179"/>
      <c r="AF28" s="179"/>
      <c r="AG28" s="179"/>
      <c r="AH28" s="179"/>
      <c r="AI28" s="180"/>
      <c r="AL28" s="187" t="s">
        <v>12</v>
      </c>
      <c r="AM28" s="187"/>
      <c r="AN28" s="187"/>
      <c r="AO28" s="187"/>
      <c r="AR28" s="208" t="s">
        <v>7</v>
      </c>
      <c r="AS28" s="64"/>
      <c r="AT28" s="64"/>
      <c r="AU28" s="64"/>
      <c r="AV28" s="64"/>
      <c r="AW28" s="64"/>
      <c r="AX28" s="64"/>
      <c r="AY28" s="64"/>
      <c r="AZ28" s="64"/>
      <c r="BA28" s="64"/>
      <c r="BB28" s="117"/>
    </row>
    <row r="29" spans="2:54" ht="12" customHeight="1">
      <c r="B29" s="191"/>
      <c r="C29" s="192"/>
      <c r="D29" s="192"/>
      <c r="E29" s="192"/>
      <c r="F29" s="192"/>
      <c r="G29" s="192"/>
      <c r="H29" s="192"/>
      <c r="I29" s="192"/>
      <c r="J29" s="192"/>
      <c r="K29" s="193"/>
      <c r="L29" s="7"/>
      <c r="M29" s="8"/>
      <c r="N29" s="181"/>
      <c r="O29" s="182"/>
      <c r="P29" s="182"/>
      <c r="Q29" s="182"/>
      <c r="R29" s="182"/>
      <c r="S29" s="182"/>
      <c r="T29" s="182"/>
      <c r="U29" s="182"/>
      <c r="V29" s="182"/>
      <c r="W29" s="183"/>
      <c r="X29" s="8"/>
      <c r="Y29" s="13"/>
      <c r="Z29" s="181"/>
      <c r="AA29" s="182"/>
      <c r="AB29" s="182"/>
      <c r="AC29" s="182"/>
      <c r="AD29" s="182"/>
      <c r="AE29" s="182"/>
      <c r="AF29" s="182"/>
      <c r="AG29" s="182"/>
      <c r="AH29" s="182"/>
      <c r="AI29" s="183"/>
      <c r="AL29" s="187"/>
      <c r="AM29" s="187"/>
      <c r="AN29" s="187"/>
      <c r="AO29" s="187"/>
      <c r="AR29" s="197"/>
      <c r="AS29" s="65"/>
      <c r="AT29" s="65"/>
      <c r="AU29" s="65"/>
      <c r="AV29" s="65"/>
      <c r="AW29" s="65"/>
      <c r="AX29" s="65"/>
      <c r="AY29" s="65"/>
      <c r="AZ29" s="65"/>
      <c r="BA29" s="65"/>
      <c r="BB29" s="198"/>
    </row>
    <row r="30" spans="2:54" ht="12" customHeight="1">
      <c r="B30" s="194"/>
      <c r="C30" s="195"/>
      <c r="D30" s="195"/>
      <c r="E30" s="195"/>
      <c r="F30" s="195"/>
      <c r="G30" s="195"/>
      <c r="H30" s="195"/>
      <c r="I30" s="195"/>
      <c r="J30" s="195"/>
      <c r="K30" s="196"/>
      <c r="L30" s="7"/>
      <c r="M30" s="8"/>
      <c r="N30" s="184"/>
      <c r="O30" s="185"/>
      <c r="P30" s="185"/>
      <c r="Q30" s="185"/>
      <c r="R30" s="185"/>
      <c r="S30" s="185"/>
      <c r="T30" s="185"/>
      <c r="U30" s="185"/>
      <c r="V30" s="185"/>
      <c r="W30" s="186"/>
      <c r="X30" s="8"/>
      <c r="Y30" s="13"/>
      <c r="Z30" s="184"/>
      <c r="AA30" s="185"/>
      <c r="AB30" s="185"/>
      <c r="AC30" s="185"/>
      <c r="AD30" s="185"/>
      <c r="AE30" s="185"/>
      <c r="AF30" s="185"/>
      <c r="AG30" s="185"/>
      <c r="AH30" s="185"/>
      <c r="AI30" s="186"/>
      <c r="AL30" s="187"/>
      <c r="AM30" s="187"/>
      <c r="AN30" s="187"/>
      <c r="AO30" s="187"/>
      <c r="AR30" s="118"/>
      <c r="AS30" s="66"/>
      <c r="AT30" s="66"/>
      <c r="AU30" s="66"/>
      <c r="AV30" s="66"/>
      <c r="AW30" s="66"/>
      <c r="AX30" s="66"/>
      <c r="AY30" s="66"/>
      <c r="AZ30" s="66"/>
      <c r="BA30" s="66"/>
      <c r="BB30" s="119"/>
    </row>
    <row r="31" spans="2:54" ht="6" customHeight="1">
      <c r="F31" t="s">
        <v>5</v>
      </c>
      <c r="L31" s="13"/>
      <c r="M31" s="13"/>
      <c r="N31" s="13"/>
      <c r="R31" t="s">
        <v>5</v>
      </c>
      <c r="AD31" t="s">
        <v>5</v>
      </c>
      <c r="AW31" t="s">
        <v>5</v>
      </c>
    </row>
    <row r="32" spans="2:54" ht="6" customHeight="1">
      <c r="F32" t="s">
        <v>5</v>
      </c>
      <c r="R32" t="s">
        <v>5</v>
      </c>
      <c r="AD32" t="s">
        <v>5</v>
      </c>
      <c r="AW32" t="s">
        <v>5</v>
      </c>
    </row>
    <row r="33" spans="2:54" ht="6" customHeight="1" thickBot="1">
      <c r="F33" t="s">
        <v>5</v>
      </c>
      <c r="R33" t="s">
        <v>5</v>
      </c>
      <c r="AD33" t="s">
        <v>5</v>
      </c>
      <c r="AW33" t="s">
        <v>5</v>
      </c>
    </row>
    <row r="34" spans="2:54" ht="12" customHeight="1">
      <c r="B34" s="211">
        <f>【共通】別紙様式2_返還額算定基礎シート!N45</f>
        <v>0</v>
      </c>
      <c r="C34" s="212"/>
      <c r="D34" s="212"/>
      <c r="E34" s="212"/>
      <c r="F34" s="212"/>
      <c r="G34" s="212"/>
      <c r="H34" s="212"/>
      <c r="I34" s="212"/>
      <c r="J34" s="212"/>
      <c r="K34" s="213"/>
      <c r="N34" s="166">
        <f>【共通】別紙様式2_返還額算定基礎シート!C41</f>
        <v>0</v>
      </c>
      <c r="O34" s="167"/>
      <c r="P34" s="167"/>
      <c r="Q34" s="167"/>
      <c r="R34" s="167"/>
      <c r="S34" s="167"/>
      <c r="T34" s="167"/>
      <c r="U34" s="167"/>
      <c r="V34" s="167"/>
      <c r="W34" s="168"/>
      <c r="Z34" s="166">
        <f>【共通】別紙様式2_返還額算定基礎シート!AQ41</f>
        <v>0</v>
      </c>
      <c r="AA34" s="167"/>
      <c r="AB34" s="167"/>
      <c r="AC34" s="167"/>
      <c r="AD34" s="167"/>
      <c r="AE34" s="167"/>
      <c r="AF34" s="167"/>
      <c r="AG34" s="167"/>
      <c r="AH34" s="167"/>
      <c r="AI34" s="168"/>
      <c r="AL34" s="187" t="s">
        <v>11</v>
      </c>
      <c r="AM34" s="231"/>
      <c r="AN34" s="231"/>
      <c r="AO34" s="231"/>
      <c r="AR34" s="224" t="e">
        <f>B34*N34/Z34*10/110</f>
        <v>#DIV/0!</v>
      </c>
      <c r="AS34" s="225"/>
      <c r="AT34" s="225"/>
      <c r="AU34" s="225"/>
      <c r="AV34" s="225"/>
      <c r="AW34" s="225"/>
      <c r="AX34" s="225"/>
      <c r="AY34" s="225"/>
      <c r="AZ34" s="225"/>
      <c r="BA34" s="225"/>
      <c r="BB34" s="226"/>
    </row>
    <row r="35" spans="2:54" ht="12" customHeight="1" thickBot="1">
      <c r="B35" s="214"/>
      <c r="C35" s="215"/>
      <c r="D35" s="215"/>
      <c r="E35" s="215"/>
      <c r="F35" s="215"/>
      <c r="G35" s="215"/>
      <c r="H35" s="215"/>
      <c r="I35" s="215"/>
      <c r="J35" s="215"/>
      <c r="K35" s="216"/>
      <c r="N35" s="169"/>
      <c r="O35" s="170"/>
      <c r="P35" s="170"/>
      <c r="Q35" s="170"/>
      <c r="R35" s="170"/>
      <c r="S35" s="170"/>
      <c r="T35" s="170"/>
      <c r="U35" s="170"/>
      <c r="V35" s="170"/>
      <c r="W35" s="171"/>
      <c r="Z35" s="169"/>
      <c r="AA35" s="170"/>
      <c r="AB35" s="170"/>
      <c r="AC35" s="170"/>
      <c r="AD35" s="170"/>
      <c r="AE35" s="170"/>
      <c r="AF35" s="170"/>
      <c r="AG35" s="170"/>
      <c r="AH35" s="170"/>
      <c r="AI35" s="171"/>
      <c r="AL35" s="231"/>
      <c r="AM35" s="231"/>
      <c r="AN35" s="231"/>
      <c r="AO35" s="231"/>
      <c r="AR35" s="227"/>
      <c r="AS35" s="228"/>
      <c r="AT35" s="228"/>
      <c r="AU35" s="228"/>
      <c r="AV35" s="228"/>
      <c r="AW35" s="228"/>
      <c r="AX35" s="228"/>
      <c r="AY35" s="228"/>
      <c r="AZ35" s="228"/>
      <c r="BA35" s="228"/>
      <c r="BB35" s="229"/>
    </row>
    <row r="36" spans="2:54" ht="16.149999999999999" customHeight="1"/>
    <row r="37" spans="2:54" ht="12" customHeight="1">
      <c r="B37" s="188" t="s">
        <v>25</v>
      </c>
      <c r="C37" s="189"/>
      <c r="D37" s="189"/>
      <c r="E37" s="189"/>
      <c r="F37" s="189"/>
      <c r="G37" s="189"/>
      <c r="H37" s="189"/>
      <c r="I37" s="190"/>
      <c r="J37" s="8"/>
      <c r="L37" s="116" t="s">
        <v>51</v>
      </c>
      <c r="M37" s="64"/>
      <c r="N37" s="64"/>
      <c r="O37" s="64"/>
      <c r="P37" s="64"/>
      <c r="Q37" s="64"/>
      <c r="R37" s="64"/>
      <c r="S37" s="117"/>
      <c r="T37" s="7"/>
      <c r="U37" s="8"/>
      <c r="V37" s="116" t="s">
        <v>6</v>
      </c>
      <c r="W37" s="64"/>
      <c r="X37" s="64"/>
      <c r="Y37" s="64"/>
      <c r="Z37" s="64"/>
      <c r="AA37" s="64"/>
      <c r="AB37" s="64"/>
      <c r="AC37" s="117"/>
      <c r="AD37" s="8"/>
      <c r="AE37" s="8"/>
      <c r="AF37" s="116" t="s">
        <v>3</v>
      </c>
      <c r="AG37" s="64"/>
      <c r="AH37" s="64"/>
      <c r="AI37" s="64"/>
      <c r="AJ37" s="64"/>
      <c r="AK37" s="64"/>
      <c r="AL37" s="64"/>
      <c r="AM37" s="117"/>
      <c r="AP37" s="187" t="s">
        <v>12</v>
      </c>
      <c r="AQ37" s="187"/>
      <c r="AR37" s="187"/>
      <c r="AS37" s="187"/>
      <c r="AV37" s="199" t="s">
        <v>9</v>
      </c>
      <c r="AW37" s="200"/>
      <c r="AX37" s="200"/>
      <c r="AY37" s="200"/>
      <c r="AZ37" s="200"/>
      <c r="BA37" s="200"/>
      <c r="BB37" s="201"/>
    </row>
    <row r="38" spans="2:54" ht="12" customHeight="1">
      <c r="B38" s="191"/>
      <c r="C38" s="192"/>
      <c r="D38" s="192"/>
      <c r="E38" s="192"/>
      <c r="F38" s="192"/>
      <c r="G38" s="192"/>
      <c r="H38" s="192"/>
      <c r="I38" s="193"/>
      <c r="J38" s="8"/>
      <c r="L38" s="197"/>
      <c r="M38" s="65"/>
      <c r="N38" s="65"/>
      <c r="O38" s="65"/>
      <c r="P38" s="65"/>
      <c r="Q38" s="65"/>
      <c r="R38" s="65"/>
      <c r="S38" s="198"/>
      <c r="T38" s="8"/>
      <c r="U38" s="8"/>
      <c r="V38" s="197"/>
      <c r="W38" s="65"/>
      <c r="X38" s="65"/>
      <c r="Y38" s="65"/>
      <c r="Z38" s="65"/>
      <c r="AA38" s="65"/>
      <c r="AB38" s="65"/>
      <c r="AC38" s="198"/>
      <c r="AD38" s="8"/>
      <c r="AE38" s="8"/>
      <c r="AF38" s="197"/>
      <c r="AG38" s="65"/>
      <c r="AH38" s="65"/>
      <c r="AI38" s="65"/>
      <c r="AJ38" s="65"/>
      <c r="AK38" s="65"/>
      <c r="AL38" s="65"/>
      <c r="AM38" s="198"/>
      <c r="AP38" s="187"/>
      <c r="AQ38" s="187"/>
      <c r="AR38" s="187"/>
      <c r="AS38" s="187"/>
      <c r="AV38" s="202"/>
      <c r="AW38" s="203"/>
      <c r="AX38" s="203"/>
      <c r="AY38" s="203"/>
      <c r="AZ38" s="203"/>
      <c r="BA38" s="203"/>
      <c r="BB38" s="204"/>
    </row>
    <row r="39" spans="2:54" ht="12" customHeight="1">
      <c r="B39" s="194"/>
      <c r="C39" s="195"/>
      <c r="D39" s="195"/>
      <c r="E39" s="195"/>
      <c r="F39" s="195"/>
      <c r="G39" s="195"/>
      <c r="H39" s="195"/>
      <c r="I39" s="196"/>
      <c r="J39" s="8"/>
      <c r="L39" s="118"/>
      <c r="M39" s="66"/>
      <c r="N39" s="66"/>
      <c r="O39" s="66"/>
      <c r="P39" s="66"/>
      <c r="Q39" s="66"/>
      <c r="R39" s="66"/>
      <c r="S39" s="119"/>
      <c r="T39" s="8"/>
      <c r="U39" s="8"/>
      <c r="V39" s="118"/>
      <c r="W39" s="66"/>
      <c r="X39" s="66"/>
      <c r="Y39" s="66"/>
      <c r="Z39" s="66"/>
      <c r="AA39" s="66"/>
      <c r="AB39" s="66"/>
      <c r="AC39" s="119"/>
      <c r="AD39" s="8"/>
      <c r="AE39" s="8"/>
      <c r="AF39" s="118"/>
      <c r="AG39" s="66"/>
      <c r="AH39" s="66"/>
      <c r="AI39" s="66"/>
      <c r="AJ39" s="66"/>
      <c r="AK39" s="66"/>
      <c r="AL39" s="66"/>
      <c r="AM39" s="119"/>
      <c r="AP39" s="187"/>
      <c r="AQ39" s="187"/>
      <c r="AR39" s="187"/>
      <c r="AS39" s="187"/>
      <c r="AV39" s="205"/>
      <c r="AW39" s="206"/>
      <c r="AX39" s="206"/>
      <c r="AY39" s="206"/>
      <c r="AZ39" s="206"/>
      <c r="BA39" s="206"/>
      <c r="BB39" s="207"/>
    </row>
    <row r="40" spans="2:54" ht="6" customHeight="1">
      <c r="E40" t="s">
        <v>5</v>
      </c>
      <c r="O40" t="s">
        <v>5</v>
      </c>
      <c r="T40" s="13"/>
      <c r="Y40" t="s">
        <v>5</v>
      </c>
      <c r="AI40" t="s">
        <v>5</v>
      </c>
      <c r="AY40" t="s">
        <v>5</v>
      </c>
    </row>
    <row r="41" spans="2:54" ht="6" customHeight="1">
      <c r="E41" t="s">
        <v>5</v>
      </c>
      <c r="O41" t="s">
        <v>5</v>
      </c>
      <c r="Y41" t="s">
        <v>5</v>
      </c>
      <c r="AI41" t="s">
        <v>5</v>
      </c>
      <c r="AY41" t="s">
        <v>5</v>
      </c>
    </row>
    <row r="42" spans="2:54" ht="6" customHeight="1" thickBot="1">
      <c r="E42" t="s">
        <v>5</v>
      </c>
      <c r="O42" t="s">
        <v>5</v>
      </c>
      <c r="Y42" t="s">
        <v>5</v>
      </c>
      <c r="AI42" t="s">
        <v>5</v>
      </c>
      <c r="AY42" t="s">
        <v>5</v>
      </c>
    </row>
    <row r="43" spans="2:54" ht="12" customHeight="1">
      <c r="B43" s="211">
        <f>【共通】別紙様式2_返還額算定基礎シート!N45</f>
        <v>0</v>
      </c>
      <c r="C43" s="212"/>
      <c r="D43" s="212"/>
      <c r="E43" s="212"/>
      <c r="F43" s="212"/>
      <c r="G43" s="212"/>
      <c r="H43" s="212"/>
      <c r="I43" s="213"/>
      <c r="L43" s="166">
        <f>【共通】別紙様式2_返還額算定基礎シート!W41</f>
        <v>0</v>
      </c>
      <c r="M43" s="167"/>
      <c r="N43" s="167"/>
      <c r="O43" s="167"/>
      <c r="P43" s="167"/>
      <c r="Q43" s="167"/>
      <c r="R43" s="167"/>
      <c r="S43" s="168"/>
      <c r="V43" s="166">
        <f>【共通】別紙様式2_返還額算定基礎シート!AQ41</f>
        <v>0</v>
      </c>
      <c r="W43" s="167"/>
      <c r="X43" s="167"/>
      <c r="Y43" s="167"/>
      <c r="Z43" s="167"/>
      <c r="AA43" s="167"/>
      <c r="AB43" s="167"/>
      <c r="AC43" s="168"/>
      <c r="AF43" s="217" t="e">
        <f>【共通】別紙様式2_返還額算定基礎シート!AN31</f>
        <v>#DIV/0!</v>
      </c>
      <c r="AG43" s="218"/>
      <c r="AH43" s="218"/>
      <c r="AI43" s="218"/>
      <c r="AJ43" s="218"/>
      <c r="AK43" s="218"/>
      <c r="AL43" s="218"/>
      <c r="AM43" s="219"/>
      <c r="AP43" s="187" t="s">
        <v>11</v>
      </c>
      <c r="AQ43" s="223"/>
      <c r="AR43" s="223"/>
      <c r="AS43" s="223"/>
      <c r="AV43" s="224" t="e">
        <f>ROUNDDOWN(B43*L43/V43*AF43*10/110,0)</f>
        <v>#DIV/0!</v>
      </c>
      <c r="AW43" s="225"/>
      <c r="AX43" s="225"/>
      <c r="AY43" s="225"/>
      <c r="AZ43" s="225"/>
      <c r="BA43" s="225"/>
      <c r="BB43" s="226"/>
    </row>
    <row r="44" spans="2:54" ht="12" customHeight="1" thickBot="1">
      <c r="B44" s="214"/>
      <c r="C44" s="215"/>
      <c r="D44" s="215"/>
      <c r="E44" s="215"/>
      <c r="F44" s="215"/>
      <c r="G44" s="215"/>
      <c r="H44" s="215"/>
      <c r="I44" s="216"/>
      <c r="L44" s="169"/>
      <c r="M44" s="170"/>
      <c r="N44" s="170"/>
      <c r="O44" s="170"/>
      <c r="P44" s="170"/>
      <c r="Q44" s="170"/>
      <c r="R44" s="170"/>
      <c r="S44" s="171"/>
      <c r="V44" s="169"/>
      <c r="W44" s="170"/>
      <c r="X44" s="170"/>
      <c r="Y44" s="170"/>
      <c r="Z44" s="170"/>
      <c r="AA44" s="170"/>
      <c r="AB44" s="170"/>
      <c r="AC44" s="171"/>
      <c r="AF44" s="220"/>
      <c r="AG44" s="221"/>
      <c r="AH44" s="221"/>
      <c r="AI44" s="221"/>
      <c r="AJ44" s="221"/>
      <c r="AK44" s="221"/>
      <c r="AL44" s="221"/>
      <c r="AM44" s="222"/>
      <c r="AP44" s="223"/>
      <c r="AQ44" s="223"/>
      <c r="AR44" s="223"/>
      <c r="AS44" s="223"/>
      <c r="AV44" s="227"/>
      <c r="AW44" s="228"/>
      <c r="AX44" s="228"/>
      <c r="AY44" s="228"/>
      <c r="AZ44" s="228"/>
      <c r="BA44" s="228"/>
      <c r="BB44" s="229"/>
    </row>
    <row r="45" spans="2:54" ht="16.149999999999999" customHeight="1">
      <c r="AH45" s="17"/>
    </row>
    <row r="46" spans="2:54" ht="16.149999999999999" customHeight="1">
      <c r="B46" s="208" t="s">
        <v>7</v>
      </c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117"/>
      <c r="S46" s="208" t="s">
        <v>10</v>
      </c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117"/>
      <c r="AH46" s="7"/>
      <c r="AI46" s="13"/>
      <c r="AJ46" s="116" t="s">
        <v>52</v>
      </c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81"/>
    </row>
    <row r="47" spans="2:54" ht="16.149999999999999" customHeight="1">
      <c r="B47" s="197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198"/>
      <c r="S47" s="197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198"/>
      <c r="AH47" s="7"/>
      <c r="AJ47" s="209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77"/>
    </row>
    <row r="48" spans="2:54" ht="16.149999999999999" customHeight="1">
      <c r="B48" s="118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119"/>
      <c r="S48" s="118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119"/>
      <c r="AH48" s="7"/>
      <c r="AJ48" s="210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83"/>
    </row>
    <row r="49" spans="2:54" ht="6" customHeight="1">
      <c r="I49" t="s">
        <v>5</v>
      </c>
      <c r="Z49" t="s">
        <v>5</v>
      </c>
      <c r="AH49" s="13"/>
      <c r="AS49" t="s">
        <v>5</v>
      </c>
    </row>
    <row r="50" spans="2:54" ht="6" customHeight="1">
      <c r="I50" t="s">
        <v>5</v>
      </c>
      <c r="Z50" t="s">
        <v>5</v>
      </c>
      <c r="AS50" t="s">
        <v>5</v>
      </c>
    </row>
    <row r="51" spans="2:54" ht="6" customHeight="1" thickBot="1">
      <c r="I51" t="s">
        <v>5</v>
      </c>
      <c r="Z51" t="s">
        <v>5</v>
      </c>
      <c r="AS51" t="s">
        <v>5</v>
      </c>
    </row>
    <row r="52" spans="2:54" ht="12" customHeight="1">
      <c r="B52" s="166" t="e">
        <f>AR34</f>
        <v>#DIV/0!</v>
      </c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8"/>
      <c r="S52" s="166" t="e">
        <f>AV43</f>
        <v>#DIV/0!</v>
      </c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8"/>
      <c r="AJ52" s="172" t="e">
        <f>ROUNDDOWN(B52+S52,0)</f>
        <v>#DIV/0!</v>
      </c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4"/>
    </row>
    <row r="53" spans="2:54" ht="12" customHeight="1" thickBot="1">
      <c r="B53" s="169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1"/>
      <c r="S53" s="169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1"/>
      <c r="AJ53" s="175"/>
      <c r="AK53" s="176"/>
      <c r="AL53" s="176"/>
      <c r="AM53" s="176"/>
      <c r="AN53" s="176"/>
      <c r="AO53" s="176"/>
      <c r="AP53" s="176"/>
      <c r="AQ53" s="176"/>
      <c r="AR53" s="176"/>
      <c r="AS53" s="176"/>
      <c r="AT53" s="176"/>
      <c r="AU53" s="176"/>
      <c r="AV53" s="176"/>
      <c r="AW53" s="176"/>
      <c r="AX53" s="176"/>
      <c r="AY53" s="176"/>
      <c r="AZ53" s="176"/>
      <c r="BA53" s="176"/>
      <c r="BB53" s="177"/>
    </row>
    <row r="54" spans="2:54" s="20" customFormat="1" ht="12" customHeight="1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</row>
  </sheetData>
  <mergeCells count="37"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  <mergeCell ref="L43:S44"/>
    <mergeCell ref="V43:AC44"/>
    <mergeCell ref="AF43:AM44"/>
    <mergeCell ref="AP43:AS44"/>
    <mergeCell ref="AV43:BB44"/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【共通】別紙様式2_返還額算定基礎シート!$AT$13&lt;&gt;"①"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7"/>
  <sheetViews>
    <sheetView showGridLines="0" view="pageBreakPreview" zoomScaleNormal="100" zoomScaleSheetLayoutView="100" workbookViewId="0">
      <selection activeCell="BE1" sqref="BE1:BE1048576"/>
    </sheetView>
  </sheetViews>
  <sheetFormatPr defaultRowHeight="13"/>
  <cols>
    <col min="1" max="56" width="1.6328125" customWidth="1"/>
    <col min="57" max="57" width="7.90625" hidden="1" customWidth="1"/>
    <col min="58" max="271" width="1.6328125" customWidth="1"/>
  </cols>
  <sheetData>
    <row r="1" spans="1:57" ht="16.149999999999999" customHeight="1">
      <c r="A1" t="s">
        <v>18</v>
      </c>
    </row>
    <row r="2" spans="1:57" ht="6" customHeight="1"/>
    <row r="3" spans="1:57" ht="16.149999999999999" customHeight="1">
      <c r="A3" s="59" t="s">
        <v>83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</row>
    <row r="4" spans="1:57" ht="16.149999999999999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</row>
    <row r="5" spans="1:57" ht="16.149999999999999" customHeight="1">
      <c r="A5" s="56" t="str">
        <f>IF(【共通】別紙様式2_返還額算定基礎シート!AT13="②", BE5, BE7)</f>
        <v>こちらのシートは、提出不要です。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  <c r="BA5" s="238"/>
      <c r="BB5" s="238"/>
      <c r="BE5" t="s">
        <v>79</v>
      </c>
    </row>
    <row r="6" spans="1:57" ht="16.149999999999999" customHeight="1">
      <c r="A6" s="238"/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38"/>
      <c r="AQ6" s="238"/>
      <c r="AR6" s="238"/>
      <c r="AS6" s="238"/>
      <c r="AT6" s="238"/>
      <c r="AU6" s="238"/>
      <c r="AV6" s="238"/>
      <c r="AW6" s="238"/>
      <c r="AX6" s="238"/>
      <c r="AY6" s="238"/>
      <c r="AZ6" s="238"/>
      <c r="BA6" s="238"/>
      <c r="BB6" s="238"/>
    </row>
    <row r="7" spans="1:57" ht="16.149999999999999" customHeight="1">
      <c r="A7" s="230" t="s">
        <v>15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E7" t="s">
        <v>55</v>
      </c>
    </row>
    <row r="8" spans="1:57" ht="16.149999999999999" customHeight="1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</row>
    <row r="9" spans="1:57" ht="6" customHeight="1"/>
    <row r="10" spans="1:57" ht="16.149999999999999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6.149999999999999" customHeight="1">
      <c r="B12" s="14"/>
      <c r="C12" s="61" t="s">
        <v>1</v>
      </c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1"/>
      <c r="S12" s="8"/>
      <c r="T12" s="8"/>
      <c r="U12" s="4"/>
      <c r="V12" s="61" t="s">
        <v>2</v>
      </c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"/>
      <c r="AL12" s="7"/>
      <c r="AM12" s="9"/>
      <c r="AN12" s="5"/>
      <c r="AO12" s="61" t="s">
        <v>4</v>
      </c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"/>
    </row>
    <row r="13" spans="1:57" ht="16.149999999999999" customHeight="1">
      <c r="B13" s="15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2"/>
      <c r="S13" s="8"/>
      <c r="T13" s="8"/>
      <c r="U13" s="7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9"/>
      <c r="AL13" s="7"/>
      <c r="AM13" s="9"/>
      <c r="AN13" s="8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9"/>
    </row>
    <row r="14" spans="1:57" ht="16.149999999999999" customHeight="1">
      <c r="B14" s="15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2"/>
      <c r="S14" s="8"/>
      <c r="T14" s="8"/>
      <c r="U14" s="7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9"/>
      <c r="AL14" s="7"/>
      <c r="AM14" s="9"/>
      <c r="AN14" s="8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9"/>
    </row>
    <row r="15" spans="1:57" ht="16.149999999999999" customHeight="1">
      <c r="B15" s="15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2"/>
      <c r="S15" s="8"/>
      <c r="T15" s="8"/>
      <c r="U15" s="7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9"/>
      <c r="AL15" s="7"/>
      <c r="AM15" s="9"/>
      <c r="AN15" s="8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9"/>
    </row>
    <row r="16" spans="1:57" ht="16.149999999999999" customHeight="1">
      <c r="B16" s="15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2"/>
      <c r="S16" s="8"/>
      <c r="T16" s="8"/>
      <c r="U16" s="7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9"/>
      <c r="AL16" s="7"/>
      <c r="AM16" s="9"/>
      <c r="AN16" s="8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9"/>
    </row>
    <row r="17" spans="2:54" ht="16.149999999999999" customHeight="1">
      <c r="B17" s="15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2"/>
      <c r="S17" s="8"/>
      <c r="T17" s="8"/>
      <c r="U17" s="7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9"/>
      <c r="AL17" s="7"/>
      <c r="AM17" s="9"/>
      <c r="AN17" s="8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9"/>
    </row>
    <row r="18" spans="2:54" ht="16.149999999999999" customHeight="1">
      <c r="B18" s="16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3"/>
      <c r="S18" s="8"/>
      <c r="T18" s="8"/>
      <c r="U18" s="10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12"/>
      <c r="AL18" s="7"/>
      <c r="AM18" s="9"/>
      <c r="AN18" s="11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6.149999999999999" customHeight="1">
      <c r="B22" s="232">
        <f>【共通】別紙様式2_返還額算定基礎シート!B31</f>
        <v>0</v>
      </c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4"/>
      <c r="U22" s="211">
        <f>【共通】別紙様式2_返還額算定基礎シート!U31</f>
        <v>0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3"/>
      <c r="AN22" s="94" t="e">
        <f>【共通】別紙様式2_返還額算定基礎シート!AN31</f>
        <v>#DIV/0!</v>
      </c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6"/>
    </row>
    <row r="23" spans="2:54" ht="16.149999999999999" customHeight="1" thickBot="1">
      <c r="B23" s="235"/>
      <c r="C23" s="236"/>
      <c r="D23" s="236"/>
      <c r="E23" s="236"/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7"/>
      <c r="U23" s="214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6"/>
      <c r="AN23" s="97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9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16.149999999999999" customHeight="1">
      <c r="M27" s="13"/>
      <c r="N27" s="13"/>
      <c r="O27" s="13"/>
    </row>
    <row r="28" spans="2:54" ht="19.899999999999999" customHeight="1">
      <c r="B28" s="188" t="s">
        <v>25</v>
      </c>
      <c r="C28" s="189"/>
      <c r="D28" s="189"/>
      <c r="E28" s="189"/>
      <c r="F28" s="189"/>
      <c r="G28" s="189"/>
      <c r="H28" s="189"/>
      <c r="I28" s="190"/>
      <c r="J28" s="8"/>
      <c r="L28" s="116" t="s">
        <v>53</v>
      </c>
      <c r="M28" s="64"/>
      <c r="N28" s="64"/>
      <c r="O28" s="64"/>
      <c r="P28" s="64"/>
      <c r="Q28" s="64"/>
      <c r="R28" s="64"/>
      <c r="S28" s="117"/>
      <c r="T28" s="7"/>
      <c r="U28" s="8"/>
      <c r="V28" s="116" t="s">
        <v>6</v>
      </c>
      <c r="W28" s="64"/>
      <c r="X28" s="64"/>
      <c r="Y28" s="64"/>
      <c r="Z28" s="64"/>
      <c r="AA28" s="64"/>
      <c r="AB28" s="64"/>
      <c r="AC28" s="117"/>
      <c r="AD28" s="8"/>
      <c r="AE28" s="8"/>
      <c r="AF28" s="208" t="s">
        <v>3</v>
      </c>
      <c r="AG28" s="64"/>
      <c r="AH28" s="64"/>
      <c r="AI28" s="64"/>
      <c r="AJ28" s="64"/>
      <c r="AK28" s="64"/>
      <c r="AL28" s="64"/>
      <c r="AM28" s="117"/>
      <c r="AP28" s="187" t="s">
        <v>12</v>
      </c>
      <c r="AQ28" s="223"/>
      <c r="AR28" s="223"/>
      <c r="AS28" s="223"/>
      <c r="AV28" s="178" t="s">
        <v>54</v>
      </c>
      <c r="AW28" s="200"/>
      <c r="AX28" s="200"/>
      <c r="AY28" s="200"/>
      <c r="AZ28" s="200"/>
      <c r="BA28" s="200"/>
      <c r="BB28" s="201"/>
    </row>
    <row r="29" spans="2:54" ht="19.899999999999999" customHeight="1">
      <c r="B29" s="191"/>
      <c r="C29" s="192"/>
      <c r="D29" s="192"/>
      <c r="E29" s="192"/>
      <c r="F29" s="192"/>
      <c r="G29" s="192"/>
      <c r="H29" s="192"/>
      <c r="I29" s="193"/>
      <c r="J29" s="8"/>
      <c r="L29" s="197"/>
      <c r="M29" s="65"/>
      <c r="N29" s="65"/>
      <c r="O29" s="65"/>
      <c r="P29" s="65"/>
      <c r="Q29" s="65"/>
      <c r="R29" s="65"/>
      <c r="S29" s="198"/>
      <c r="T29" s="8"/>
      <c r="U29" s="8"/>
      <c r="V29" s="197"/>
      <c r="W29" s="65"/>
      <c r="X29" s="65"/>
      <c r="Y29" s="65"/>
      <c r="Z29" s="65"/>
      <c r="AA29" s="65"/>
      <c r="AB29" s="65"/>
      <c r="AC29" s="198"/>
      <c r="AD29" s="8"/>
      <c r="AE29" s="8"/>
      <c r="AF29" s="197"/>
      <c r="AG29" s="65"/>
      <c r="AH29" s="65"/>
      <c r="AI29" s="65"/>
      <c r="AJ29" s="65"/>
      <c r="AK29" s="65"/>
      <c r="AL29" s="65"/>
      <c r="AM29" s="198"/>
      <c r="AP29" s="223"/>
      <c r="AQ29" s="223"/>
      <c r="AR29" s="223"/>
      <c r="AS29" s="223"/>
      <c r="AV29" s="202"/>
      <c r="AW29" s="203"/>
      <c r="AX29" s="203"/>
      <c r="AY29" s="203"/>
      <c r="AZ29" s="203"/>
      <c r="BA29" s="203"/>
      <c r="BB29" s="204"/>
    </row>
    <row r="30" spans="2:54" ht="19.899999999999999" customHeight="1">
      <c r="B30" s="191"/>
      <c r="C30" s="192"/>
      <c r="D30" s="192"/>
      <c r="E30" s="192"/>
      <c r="F30" s="192"/>
      <c r="G30" s="192"/>
      <c r="H30" s="192"/>
      <c r="I30" s="193"/>
      <c r="J30" s="8"/>
      <c r="L30" s="197"/>
      <c r="M30" s="65"/>
      <c r="N30" s="65"/>
      <c r="O30" s="65"/>
      <c r="P30" s="65"/>
      <c r="Q30" s="65"/>
      <c r="R30" s="65"/>
      <c r="S30" s="198"/>
      <c r="T30" s="8"/>
      <c r="U30" s="8"/>
      <c r="V30" s="197"/>
      <c r="W30" s="65"/>
      <c r="X30" s="65"/>
      <c r="Y30" s="65"/>
      <c r="Z30" s="65"/>
      <c r="AA30" s="65"/>
      <c r="AB30" s="65"/>
      <c r="AC30" s="198"/>
      <c r="AD30" s="8"/>
      <c r="AE30" s="8"/>
      <c r="AF30" s="197"/>
      <c r="AG30" s="65"/>
      <c r="AH30" s="65"/>
      <c r="AI30" s="65"/>
      <c r="AJ30" s="65"/>
      <c r="AK30" s="65"/>
      <c r="AL30" s="65"/>
      <c r="AM30" s="198"/>
      <c r="AP30" s="223"/>
      <c r="AQ30" s="223"/>
      <c r="AR30" s="223"/>
      <c r="AS30" s="223"/>
      <c r="AV30" s="202"/>
      <c r="AW30" s="203"/>
      <c r="AX30" s="203"/>
      <c r="AY30" s="203"/>
      <c r="AZ30" s="203"/>
      <c r="BA30" s="203"/>
      <c r="BB30" s="204"/>
    </row>
    <row r="31" spans="2:54" ht="19.899999999999999" customHeight="1">
      <c r="B31" s="194"/>
      <c r="C31" s="195"/>
      <c r="D31" s="195"/>
      <c r="E31" s="195"/>
      <c r="F31" s="195"/>
      <c r="G31" s="195"/>
      <c r="H31" s="195"/>
      <c r="I31" s="196"/>
      <c r="J31" s="8"/>
      <c r="L31" s="118"/>
      <c r="M31" s="66"/>
      <c r="N31" s="66"/>
      <c r="O31" s="66"/>
      <c r="P31" s="66"/>
      <c r="Q31" s="66"/>
      <c r="R31" s="66"/>
      <c r="S31" s="119"/>
      <c r="T31" s="8"/>
      <c r="U31" s="8"/>
      <c r="V31" s="118"/>
      <c r="W31" s="66"/>
      <c r="X31" s="66"/>
      <c r="Y31" s="66"/>
      <c r="Z31" s="66"/>
      <c r="AA31" s="66"/>
      <c r="AB31" s="66"/>
      <c r="AC31" s="119"/>
      <c r="AD31" s="8"/>
      <c r="AE31" s="8"/>
      <c r="AF31" s="118"/>
      <c r="AG31" s="66"/>
      <c r="AH31" s="66"/>
      <c r="AI31" s="66"/>
      <c r="AJ31" s="66"/>
      <c r="AK31" s="66"/>
      <c r="AL31" s="66"/>
      <c r="AM31" s="119"/>
      <c r="AP31" s="223"/>
      <c r="AQ31" s="223"/>
      <c r="AR31" s="223"/>
      <c r="AS31" s="223"/>
      <c r="AV31" s="205"/>
      <c r="AW31" s="206"/>
      <c r="AX31" s="206"/>
      <c r="AY31" s="206"/>
      <c r="AZ31" s="206"/>
      <c r="BA31" s="206"/>
      <c r="BB31" s="207"/>
    </row>
    <row r="32" spans="2:54" ht="6" customHeight="1">
      <c r="E32" t="s">
        <v>5</v>
      </c>
      <c r="O32" t="s">
        <v>5</v>
      </c>
      <c r="T32" s="13"/>
      <c r="Y32" t="s">
        <v>5</v>
      </c>
      <c r="AI32" t="s">
        <v>5</v>
      </c>
      <c r="AY32" t="s">
        <v>5</v>
      </c>
    </row>
    <row r="33" spans="2:54" ht="6" customHeight="1">
      <c r="E33" t="s">
        <v>5</v>
      </c>
      <c r="O33" t="s">
        <v>5</v>
      </c>
      <c r="Y33" t="s">
        <v>5</v>
      </c>
      <c r="AI33" t="s">
        <v>5</v>
      </c>
      <c r="AY33" t="s">
        <v>5</v>
      </c>
    </row>
    <row r="34" spans="2:54" ht="6" customHeight="1" thickBot="1">
      <c r="E34" t="s">
        <v>5</v>
      </c>
      <c r="O34" t="s">
        <v>5</v>
      </c>
      <c r="Y34" t="s">
        <v>5</v>
      </c>
      <c r="AI34" t="s">
        <v>5</v>
      </c>
      <c r="AY34" t="s">
        <v>5</v>
      </c>
    </row>
    <row r="35" spans="2:54" ht="16.149999999999999" customHeight="1">
      <c r="B35" s="211">
        <f>【共通】別紙様式2_返還額算定基礎シート!N45</f>
        <v>0</v>
      </c>
      <c r="C35" s="212"/>
      <c r="D35" s="212"/>
      <c r="E35" s="212"/>
      <c r="F35" s="212"/>
      <c r="G35" s="212"/>
      <c r="H35" s="212"/>
      <c r="I35" s="213"/>
      <c r="L35" s="166">
        <f>【共通】別紙様式2_返還額算定基礎シート!C41+【共通】別紙様式2_返還額算定基礎シート!M41+【共通】別紙様式2_返還額算定基礎シート!W41</f>
        <v>0</v>
      </c>
      <c r="M35" s="167"/>
      <c r="N35" s="167"/>
      <c r="O35" s="167"/>
      <c r="P35" s="167"/>
      <c r="Q35" s="167"/>
      <c r="R35" s="167"/>
      <c r="S35" s="168"/>
      <c r="V35" s="166">
        <f>【共通】別紙様式2_返還額算定基礎シート!AQ41</f>
        <v>0</v>
      </c>
      <c r="W35" s="167"/>
      <c r="X35" s="167"/>
      <c r="Y35" s="167"/>
      <c r="Z35" s="167"/>
      <c r="AA35" s="167"/>
      <c r="AB35" s="167"/>
      <c r="AC35" s="168"/>
      <c r="AF35" s="217" t="e">
        <f>【共通】別紙様式2_返還額算定基礎シート!AN31</f>
        <v>#DIV/0!</v>
      </c>
      <c r="AG35" s="218"/>
      <c r="AH35" s="218"/>
      <c r="AI35" s="218"/>
      <c r="AJ35" s="218"/>
      <c r="AK35" s="218"/>
      <c r="AL35" s="218"/>
      <c r="AM35" s="219"/>
      <c r="AP35" s="187" t="s">
        <v>12</v>
      </c>
      <c r="AQ35" s="223"/>
      <c r="AR35" s="223"/>
      <c r="AS35" s="223"/>
      <c r="AV35" s="172" t="e">
        <f>ROUNDDOWN(B35*L35/V35*AF35*10/110,0)</f>
        <v>#DIV/0!</v>
      </c>
      <c r="AW35" s="173"/>
      <c r="AX35" s="173"/>
      <c r="AY35" s="173"/>
      <c r="AZ35" s="173"/>
      <c r="BA35" s="173"/>
      <c r="BB35" s="174"/>
    </row>
    <row r="36" spans="2:54" ht="16.149999999999999" customHeight="1" thickBot="1">
      <c r="B36" s="214"/>
      <c r="C36" s="215"/>
      <c r="D36" s="215"/>
      <c r="E36" s="215"/>
      <c r="F36" s="215"/>
      <c r="G36" s="215"/>
      <c r="H36" s="215"/>
      <c r="I36" s="216"/>
      <c r="L36" s="169"/>
      <c r="M36" s="170"/>
      <c r="N36" s="170"/>
      <c r="O36" s="170"/>
      <c r="P36" s="170"/>
      <c r="Q36" s="170"/>
      <c r="R36" s="170"/>
      <c r="S36" s="171"/>
      <c r="V36" s="169"/>
      <c r="W36" s="170"/>
      <c r="X36" s="170"/>
      <c r="Y36" s="170"/>
      <c r="Z36" s="170"/>
      <c r="AA36" s="170"/>
      <c r="AB36" s="170"/>
      <c r="AC36" s="171"/>
      <c r="AF36" s="220"/>
      <c r="AG36" s="221"/>
      <c r="AH36" s="221"/>
      <c r="AI36" s="221"/>
      <c r="AJ36" s="221"/>
      <c r="AK36" s="221"/>
      <c r="AL36" s="221"/>
      <c r="AM36" s="222"/>
      <c r="AP36" s="223"/>
      <c r="AQ36" s="223"/>
      <c r="AR36" s="223"/>
      <c r="AS36" s="223"/>
      <c r="AV36" s="175"/>
      <c r="AW36" s="176"/>
      <c r="AX36" s="176"/>
      <c r="AY36" s="176"/>
      <c r="AZ36" s="176"/>
      <c r="BA36" s="176"/>
      <c r="BB36" s="177"/>
    </row>
    <row r="37" spans="2:54" ht="16.149999999999999" customHeight="1"/>
  </sheetData>
  <mergeCells count="21"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BCEA4BA-195C-421F-95A9-39265C85B09E}">
            <xm:f>【共通】別紙様式2_返還額算定基礎シート!$AT$13&lt;&gt;"②"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A93400C0-50B6-4AB9-A945-35FCB6EF17B6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6"/>
  <sheetViews>
    <sheetView showGridLines="0" view="pageBreakPreview" zoomScaleNormal="100" zoomScaleSheetLayoutView="100" workbookViewId="0">
      <selection activeCell="BX13" sqref="BX13"/>
    </sheetView>
  </sheetViews>
  <sheetFormatPr defaultRowHeight="13"/>
  <cols>
    <col min="1" max="56" width="1.6328125" customWidth="1"/>
    <col min="57" max="57" width="7" hidden="1" customWidth="1"/>
    <col min="58" max="271" width="1.6328125" customWidth="1"/>
  </cols>
  <sheetData>
    <row r="1" spans="1:57" ht="16.149999999999999" customHeight="1">
      <c r="A1" t="s">
        <v>19</v>
      </c>
    </row>
    <row r="2" spans="1:57" ht="16.149999999999999" customHeight="1"/>
    <row r="3" spans="1:57" ht="16.149999999999999" customHeight="1">
      <c r="A3" s="59" t="s">
        <v>83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</row>
    <row r="4" spans="1:57" ht="16.149999999999999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</row>
    <row r="5" spans="1:57" ht="16.149999999999999" customHeight="1">
      <c r="A5" s="56" t="str">
        <f>IF(【共通】別紙様式2_返還額算定基礎シート!AT13="③", BE5, BE7)</f>
        <v>こちらのシートは、提出不要です。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E5" t="s">
        <v>79</v>
      </c>
    </row>
    <row r="6" spans="1:57" ht="16.149999999999999" customHeight="1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7" ht="16.149999999999999" customHeight="1">
      <c r="A7" s="230" t="s">
        <v>16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E7" t="s">
        <v>55</v>
      </c>
    </row>
    <row r="8" spans="1:57" ht="6" customHeight="1"/>
    <row r="9" spans="1:57" ht="16.149999999999999" customHeight="1">
      <c r="B9" t="s">
        <v>0</v>
      </c>
    </row>
    <row r="10" spans="1:57" ht="6" customHeight="1">
      <c r="R10" s="13"/>
      <c r="S10" s="13"/>
      <c r="U10" s="13"/>
      <c r="AM10" s="13"/>
    </row>
    <row r="11" spans="1:57" ht="16.149999999999999" customHeight="1">
      <c r="B11" s="14"/>
      <c r="C11" s="61" t="s">
        <v>1</v>
      </c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1"/>
      <c r="S11" s="8"/>
      <c r="T11" s="8"/>
      <c r="U11" s="4"/>
      <c r="V11" s="61" t="s">
        <v>2</v>
      </c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"/>
      <c r="AL11" s="7"/>
      <c r="AM11" s="9"/>
      <c r="AN11" s="5"/>
      <c r="AO11" s="61" t="s">
        <v>4</v>
      </c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"/>
    </row>
    <row r="12" spans="1:57" ht="16.149999999999999" customHeight="1">
      <c r="B12" s="15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2"/>
      <c r="S12" s="8"/>
      <c r="T12" s="8"/>
      <c r="U12" s="7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9"/>
      <c r="AL12" s="7"/>
      <c r="AM12" s="9"/>
      <c r="AN12" s="8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9"/>
    </row>
    <row r="13" spans="1:57" ht="16.149999999999999" customHeight="1">
      <c r="B13" s="15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2"/>
      <c r="S13" s="8"/>
      <c r="T13" s="8"/>
      <c r="U13" s="7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9"/>
      <c r="AL13" s="7"/>
      <c r="AM13" s="9"/>
      <c r="AN13" s="8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9"/>
    </row>
    <row r="14" spans="1:57" ht="16.149999999999999" customHeight="1">
      <c r="B14" s="15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2"/>
      <c r="S14" s="8"/>
      <c r="T14" s="8"/>
      <c r="U14" s="7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9"/>
      <c r="AL14" s="7"/>
      <c r="AM14" s="9"/>
      <c r="AN14" s="8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9"/>
    </row>
    <row r="15" spans="1:57" ht="16.149999999999999" customHeight="1">
      <c r="B15" s="15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2"/>
      <c r="S15" s="8"/>
      <c r="T15" s="8"/>
      <c r="U15" s="7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9"/>
      <c r="AL15" s="7"/>
      <c r="AM15" s="9"/>
      <c r="AN15" s="8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9"/>
    </row>
    <row r="16" spans="1:57" ht="16.149999999999999" customHeight="1">
      <c r="B16" s="15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2"/>
      <c r="S16" s="8"/>
      <c r="T16" s="8"/>
      <c r="U16" s="7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9"/>
      <c r="AL16" s="7"/>
      <c r="AM16" s="9"/>
      <c r="AN16" s="8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9"/>
    </row>
    <row r="17" spans="2:54" ht="16.149999999999999" customHeight="1">
      <c r="B17" s="16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3"/>
      <c r="S17" s="8"/>
      <c r="T17" s="8"/>
      <c r="U17" s="10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12"/>
      <c r="AL17" s="7"/>
      <c r="AM17" s="9"/>
      <c r="AN17" s="11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12"/>
    </row>
    <row r="18" spans="2:54" ht="6" customHeight="1">
      <c r="I18" t="s">
        <v>5</v>
      </c>
      <c r="R18" s="13"/>
      <c r="S18" s="13"/>
      <c r="T18" s="13"/>
      <c r="U18" s="13"/>
      <c r="AC18" t="s">
        <v>5</v>
      </c>
      <c r="AK18" s="13"/>
      <c r="AL18" s="13"/>
      <c r="AU18" t="s">
        <v>5</v>
      </c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 thickBot="1">
      <c r="I20" t="s">
        <v>5</v>
      </c>
      <c r="AC20" t="s">
        <v>5</v>
      </c>
      <c r="AU20" t="s">
        <v>5</v>
      </c>
    </row>
    <row r="21" spans="2:54" ht="16.149999999999999" customHeight="1">
      <c r="B21" s="211">
        <f>【共通】別紙様式2_返還額算定基礎シート!B31</f>
        <v>0</v>
      </c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3"/>
      <c r="U21" s="211">
        <f>【共通】別紙様式2_返還額算定基礎シート!U31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3"/>
      <c r="AN21" s="94" t="e">
        <f>【共通】別紙様式2_返還額算定基礎シート!AN31</f>
        <v>#DIV/0!</v>
      </c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6"/>
    </row>
    <row r="22" spans="2:54" ht="16.149999999999999" customHeight="1" thickBot="1">
      <c r="B22" s="214"/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6"/>
      <c r="U22" s="214"/>
      <c r="V22" s="215"/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6"/>
      <c r="AN22" s="97"/>
      <c r="AO22" s="98"/>
      <c r="AP22" s="98"/>
      <c r="AQ22" s="98"/>
      <c r="AR22" s="98"/>
      <c r="AS22" s="98"/>
      <c r="AT22" s="98"/>
      <c r="AU22" s="98"/>
      <c r="AV22" s="98"/>
      <c r="AW22" s="98"/>
      <c r="AX22" s="98"/>
      <c r="AY22" s="98"/>
      <c r="AZ22" s="98"/>
      <c r="BA22" s="98"/>
      <c r="BB22" s="99"/>
    </row>
    <row r="23" spans="2:54" ht="16.149999999999999" customHeight="1">
      <c r="C23" t="s">
        <v>13</v>
      </c>
    </row>
    <row r="24" spans="2:54" ht="16.149999999999999" customHeight="1"/>
    <row r="25" spans="2:54" ht="16.149999999999999" customHeight="1">
      <c r="B25" t="s">
        <v>8</v>
      </c>
    </row>
    <row r="26" spans="2:54" ht="6" customHeight="1">
      <c r="M26" s="13"/>
      <c r="N26" s="13"/>
      <c r="O26" s="13"/>
    </row>
    <row r="27" spans="2:54" ht="16.149999999999999" customHeight="1">
      <c r="B27" s="188" t="s">
        <v>25</v>
      </c>
      <c r="C27" s="189"/>
      <c r="D27" s="189"/>
      <c r="E27" s="189"/>
      <c r="F27" s="189"/>
      <c r="G27" s="189"/>
      <c r="H27" s="189"/>
      <c r="I27" s="190"/>
      <c r="J27" s="8"/>
      <c r="L27" s="116" t="s">
        <v>53</v>
      </c>
      <c r="M27" s="64"/>
      <c r="N27" s="64"/>
      <c r="O27" s="64"/>
      <c r="P27" s="64"/>
      <c r="Q27" s="64"/>
      <c r="R27" s="64"/>
      <c r="S27" s="117"/>
      <c r="T27" s="7"/>
      <c r="U27" s="8"/>
      <c r="V27" s="116" t="s">
        <v>6</v>
      </c>
      <c r="W27" s="64"/>
      <c r="X27" s="64"/>
      <c r="Y27" s="64"/>
      <c r="Z27" s="64"/>
      <c r="AA27" s="64"/>
      <c r="AB27" s="64"/>
      <c r="AC27" s="117"/>
      <c r="AD27" s="8"/>
      <c r="AE27" s="8"/>
      <c r="AF27" s="241" t="s">
        <v>11</v>
      </c>
      <c r="AG27" s="242"/>
      <c r="AH27" s="242"/>
      <c r="AI27" s="242"/>
      <c r="AJ27" s="8"/>
      <c r="AK27" s="8"/>
      <c r="AL27" s="243" t="s">
        <v>80</v>
      </c>
      <c r="AM27" s="244"/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5"/>
    </row>
    <row r="28" spans="2:54" ht="16.149999999999999" customHeight="1">
      <c r="B28" s="191"/>
      <c r="C28" s="192"/>
      <c r="D28" s="192"/>
      <c r="E28" s="192"/>
      <c r="F28" s="192"/>
      <c r="G28" s="192"/>
      <c r="H28" s="192"/>
      <c r="I28" s="193"/>
      <c r="J28" s="8"/>
      <c r="L28" s="197"/>
      <c r="M28" s="65"/>
      <c r="N28" s="65"/>
      <c r="O28" s="65"/>
      <c r="P28" s="65"/>
      <c r="Q28" s="65"/>
      <c r="R28" s="65"/>
      <c r="S28" s="198"/>
      <c r="T28" s="8"/>
      <c r="U28" s="8"/>
      <c r="V28" s="197"/>
      <c r="W28" s="65"/>
      <c r="X28" s="65"/>
      <c r="Y28" s="65"/>
      <c r="Z28" s="65"/>
      <c r="AA28" s="65"/>
      <c r="AB28" s="65"/>
      <c r="AC28" s="198"/>
      <c r="AD28" s="8"/>
      <c r="AE28" s="8"/>
      <c r="AF28" s="242"/>
      <c r="AG28" s="242"/>
      <c r="AH28" s="242"/>
      <c r="AI28" s="242"/>
      <c r="AJ28" s="8"/>
      <c r="AK28" s="8"/>
      <c r="AL28" s="246"/>
      <c r="AM28" s="247"/>
      <c r="AN28" s="247"/>
      <c r="AO28" s="247"/>
      <c r="AP28" s="247"/>
      <c r="AQ28" s="247"/>
      <c r="AR28" s="247"/>
      <c r="AS28" s="247"/>
      <c r="AT28" s="247"/>
      <c r="AU28" s="247"/>
      <c r="AV28" s="247"/>
      <c r="AW28" s="247"/>
      <c r="AX28" s="247"/>
      <c r="AY28" s="247"/>
      <c r="AZ28" s="247"/>
      <c r="BA28" s="247"/>
      <c r="BB28" s="248"/>
    </row>
    <row r="29" spans="2:54" ht="16.149999999999999" customHeight="1">
      <c r="B29" s="191"/>
      <c r="C29" s="192"/>
      <c r="D29" s="192"/>
      <c r="E29" s="192"/>
      <c r="F29" s="192"/>
      <c r="G29" s="192"/>
      <c r="H29" s="192"/>
      <c r="I29" s="193"/>
      <c r="J29" s="8"/>
      <c r="L29" s="197"/>
      <c r="M29" s="65"/>
      <c r="N29" s="65"/>
      <c r="O29" s="65"/>
      <c r="P29" s="65"/>
      <c r="Q29" s="65"/>
      <c r="R29" s="65"/>
      <c r="S29" s="198"/>
      <c r="T29" s="8"/>
      <c r="U29" s="8"/>
      <c r="V29" s="197"/>
      <c r="W29" s="65"/>
      <c r="X29" s="65"/>
      <c r="Y29" s="65"/>
      <c r="Z29" s="65"/>
      <c r="AA29" s="65"/>
      <c r="AB29" s="65"/>
      <c r="AC29" s="198"/>
      <c r="AD29" s="8"/>
      <c r="AE29" s="8"/>
      <c r="AF29" s="242"/>
      <c r="AG29" s="242"/>
      <c r="AH29" s="242"/>
      <c r="AI29" s="242"/>
      <c r="AJ29" s="8"/>
      <c r="AK29" s="8"/>
      <c r="AL29" s="246"/>
      <c r="AM29" s="247"/>
      <c r="AN29" s="247"/>
      <c r="AO29" s="247"/>
      <c r="AP29" s="247"/>
      <c r="AQ29" s="247"/>
      <c r="AR29" s="247"/>
      <c r="AS29" s="247"/>
      <c r="AT29" s="247"/>
      <c r="AU29" s="247"/>
      <c r="AV29" s="247"/>
      <c r="AW29" s="247"/>
      <c r="AX29" s="247"/>
      <c r="AY29" s="247"/>
      <c r="AZ29" s="247"/>
      <c r="BA29" s="247"/>
      <c r="BB29" s="248"/>
    </row>
    <row r="30" spans="2:54" ht="15.65" customHeight="1">
      <c r="B30" s="194"/>
      <c r="C30" s="195"/>
      <c r="D30" s="195"/>
      <c r="E30" s="195"/>
      <c r="F30" s="195"/>
      <c r="G30" s="195"/>
      <c r="H30" s="195"/>
      <c r="I30" s="196"/>
      <c r="J30" s="8"/>
      <c r="L30" s="118"/>
      <c r="M30" s="66"/>
      <c r="N30" s="66"/>
      <c r="O30" s="66"/>
      <c r="P30" s="66"/>
      <c r="Q30" s="66"/>
      <c r="R30" s="66"/>
      <c r="S30" s="119"/>
      <c r="T30" s="8"/>
      <c r="U30" s="8"/>
      <c r="V30" s="118"/>
      <c r="W30" s="66"/>
      <c r="X30" s="66"/>
      <c r="Y30" s="66"/>
      <c r="Z30" s="66"/>
      <c r="AA30" s="66"/>
      <c r="AB30" s="66"/>
      <c r="AC30" s="119"/>
      <c r="AD30" s="8"/>
      <c r="AE30" s="8"/>
      <c r="AF30" s="242"/>
      <c r="AG30" s="242"/>
      <c r="AH30" s="242"/>
      <c r="AI30" s="242"/>
      <c r="AJ30" s="8"/>
      <c r="AK30" s="8"/>
      <c r="AL30" s="249"/>
      <c r="AM30" s="250"/>
      <c r="AN30" s="250"/>
      <c r="AO30" s="250"/>
      <c r="AP30" s="250"/>
      <c r="AQ30" s="250"/>
      <c r="AR30" s="250"/>
      <c r="AS30" s="250"/>
      <c r="AT30" s="250"/>
      <c r="AU30" s="250"/>
      <c r="AV30" s="250"/>
      <c r="AW30" s="250"/>
      <c r="AX30" s="250"/>
      <c r="AY30" s="250"/>
      <c r="AZ30" s="250"/>
      <c r="BA30" s="250"/>
      <c r="BB30" s="251"/>
    </row>
    <row r="31" spans="2:54" ht="6" customHeight="1">
      <c r="E31" t="s">
        <v>5</v>
      </c>
      <c r="O31" t="s">
        <v>5</v>
      </c>
      <c r="T31" s="13"/>
      <c r="Y31" t="s">
        <v>5</v>
      </c>
      <c r="AF31" s="13"/>
      <c r="AG31" s="13"/>
      <c r="AH31" s="13"/>
      <c r="AI31" s="13"/>
      <c r="AJ31" s="13"/>
      <c r="AK31" s="13"/>
      <c r="AL31" s="13"/>
      <c r="AM31" s="13"/>
      <c r="AN31" s="13"/>
      <c r="AT31" t="s">
        <v>5</v>
      </c>
    </row>
    <row r="32" spans="2:54" ht="6" customHeight="1">
      <c r="E32" t="s">
        <v>5</v>
      </c>
      <c r="O32" t="s">
        <v>5</v>
      </c>
      <c r="Y32" t="s">
        <v>5</v>
      </c>
      <c r="AF32" s="13"/>
      <c r="AG32" s="13"/>
      <c r="AH32" s="13"/>
      <c r="AI32" s="13"/>
      <c r="AJ32" s="13"/>
      <c r="AK32" s="13"/>
      <c r="AL32" s="13"/>
      <c r="AM32" s="13"/>
      <c r="AN32" s="13"/>
      <c r="AT32" t="s">
        <v>5</v>
      </c>
    </row>
    <row r="33" spans="2:54" ht="6" customHeight="1" thickBot="1">
      <c r="E33" t="s">
        <v>5</v>
      </c>
      <c r="O33" t="s">
        <v>5</v>
      </c>
      <c r="Y33" t="s">
        <v>5</v>
      </c>
      <c r="AF33" s="13"/>
      <c r="AG33" s="13"/>
      <c r="AH33" s="13"/>
      <c r="AI33" s="13"/>
      <c r="AJ33" s="13"/>
      <c r="AK33" s="13"/>
      <c r="AL33" s="13"/>
      <c r="AM33" s="13"/>
      <c r="AN33" s="13"/>
      <c r="AT33" t="s">
        <v>5</v>
      </c>
    </row>
    <row r="34" spans="2:54" ht="16.149999999999999" customHeight="1">
      <c r="B34" s="211">
        <f>【共通】別紙様式2_返還額算定基礎シート!N45</f>
        <v>0</v>
      </c>
      <c r="C34" s="212"/>
      <c r="D34" s="212"/>
      <c r="E34" s="212"/>
      <c r="F34" s="212"/>
      <c r="G34" s="212"/>
      <c r="H34" s="212"/>
      <c r="I34" s="213"/>
      <c r="L34" s="166">
        <f>【共通】別紙様式2_返還額算定基礎シート!C41+【共通】別紙様式2_返還額算定基礎シート!M41+【共通】別紙様式2_返還額算定基礎シート!W41</f>
        <v>0</v>
      </c>
      <c r="M34" s="167"/>
      <c r="N34" s="167"/>
      <c r="O34" s="167"/>
      <c r="P34" s="167"/>
      <c r="Q34" s="167"/>
      <c r="R34" s="167"/>
      <c r="S34" s="168"/>
      <c r="V34" s="166">
        <f>【共通】別紙様式2_返還額算定基礎シート!AQ41</f>
        <v>0</v>
      </c>
      <c r="W34" s="167"/>
      <c r="X34" s="167"/>
      <c r="Y34" s="167"/>
      <c r="Z34" s="167"/>
      <c r="AA34" s="167"/>
      <c r="AB34" s="167"/>
      <c r="AC34" s="168"/>
      <c r="AF34" s="239" t="s">
        <v>12</v>
      </c>
      <c r="AG34" s="240"/>
      <c r="AH34" s="240"/>
      <c r="AI34" s="240"/>
      <c r="AJ34" s="18"/>
      <c r="AK34" s="18"/>
      <c r="AL34" s="172" t="e">
        <f>ROUNDDOWN(B34*L34/V34*10/110,0)</f>
        <v>#DIV/0!</v>
      </c>
      <c r="AM34" s="173"/>
      <c r="AN34" s="173"/>
      <c r="AO34" s="173"/>
      <c r="AP34" s="173"/>
      <c r="AQ34" s="173"/>
      <c r="AR34" s="173"/>
      <c r="AS34" s="173"/>
      <c r="AT34" s="173"/>
      <c r="AU34" s="173"/>
      <c r="AV34" s="173"/>
      <c r="AW34" s="173"/>
      <c r="AX34" s="173"/>
      <c r="AY34" s="173"/>
      <c r="AZ34" s="173"/>
      <c r="BA34" s="173"/>
      <c r="BB34" s="174"/>
    </row>
    <row r="35" spans="2:54" ht="16.149999999999999" customHeight="1" thickBot="1">
      <c r="B35" s="214"/>
      <c r="C35" s="215"/>
      <c r="D35" s="215"/>
      <c r="E35" s="215"/>
      <c r="F35" s="215"/>
      <c r="G35" s="215"/>
      <c r="H35" s="215"/>
      <c r="I35" s="216"/>
      <c r="L35" s="169"/>
      <c r="M35" s="170"/>
      <c r="N35" s="170"/>
      <c r="O35" s="170"/>
      <c r="P35" s="170"/>
      <c r="Q35" s="170"/>
      <c r="R35" s="170"/>
      <c r="S35" s="171"/>
      <c r="V35" s="169"/>
      <c r="W35" s="170"/>
      <c r="X35" s="170"/>
      <c r="Y35" s="170"/>
      <c r="Z35" s="170"/>
      <c r="AA35" s="170"/>
      <c r="AB35" s="170"/>
      <c r="AC35" s="171"/>
      <c r="AF35" s="240"/>
      <c r="AG35" s="240"/>
      <c r="AH35" s="240"/>
      <c r="AI35" s="240"/>
      <c r="AJ35" s="18"/>
      <c r="AK35" s="18"/>
      <c r="AL35" s="175"/>
      <c r="AM35" s="176"/>
      <c r="AN35" s="176"/>
      <c r="AO35" s="176"/>
      <c r="AP35" s="176"/>
      <c r="AQ35" s="176"/>
      <c r="AR35" s="176"/>
      <c r="AS35" s="176"/>
      <c r="AT35" s="176"/>
      <c r="AU35" s="176"/>
      <c r="AV35" s="176"/>
      <c r="AW35" s="176"/>
      <c r="AX35" s="176"/>
      <c r="AY35" s="176"/>
      <c r="AZ35" s="176"/>
      <c r="BA35" s="176"/>
      <c r="BB35" s="177"/>
    </row>
    <row r="36" spans="2:54" s="20" customFormat="1" ht="12" customHeight="1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</row>
  </sheetData>
  <mergeCells count="19"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  <mergeCell ref="B27:I30"/>
    <mergeCell ref="L27:S30"/>
    <mergeCell ref="V27:AC30"/>
    <mergeCell ref="AF27:AI30"/>
    <mergeCell ref="AL27:BB30"/>
    <mergeCell ref="B34:I35"/>
    <mergeCell ref="L34:S35"/>
    <mergeCell ref="V34:AC35"/>
    <mergeCell ref="AF34:AI35"/>
    <mergeCell ref="AL34:BB35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520E262-8EE2-4EDA-A041-4A0E3BE25F98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7"/>
  <sheetViews>
    <sheetView workbookViewId="0">
      <selection activeCell="B19" sqref="B19"/>
    </sheetView>
  </sheetViews>
  <sheetFormatPr defaultColWidth="8.90625" defaultRowHeight="13"/>
  <cols>
    <col min="1" max="1" width="8.90625" style="27"/>
    <col min="2" max="2" width="71.7265625" style="27" customWidth="1"/>
    <col min="3" max="6" width="8.90625" style="27"/>
    <col min="7" max="8" width="40.7265625" style="27" customWidth="1"/>
    <col min="9" max="16384" width="8.90625" style="27"/>
  </cols>
  <sheetData>
    <row r="2" spans="2:4">
      <c r="B2" s="26" t="s">
        <v>28</v>
      </c>
      <c r="D2" s="27">
        <v>3</v>
      </c>
    </row>
    <row r="3" spans="2:4">
      <c r="B3" s="26" t="s">
        <v>29</v>
      </c>
      <c r="D3" s="27">
        <v>4</v>
      </c>
    </row>
    <row r="4" spans="2:4">
      <c r="B4" s="26" t="s">
        <v>30</v>
      </c>
    </row>
    <row r="5" spans="2:4">
      <c r="B5" s="26" t="s">
        <v>99</v>
      </c>
    </row>
    <row r="6" spans="2:4">
      <c r="B6" s="26" t="s">
        <v>100</v>
      </c>
    </row>
    <row r="7" spans="2:4">
      <c r="B7" s="26" t="s">
        <v>101</v>
      </c>
    </row>
    <row r="8" spans="2:4">
      <c r="B8" s="26" t="s">
        <v>31</v>
      </c>
    </row>
    <row r="9" spans="2:4">
      <c r="B9" s="26" t="s">
        <v>32</v>
      </c>
    </row>
    <row r="10" spans="2:4">
      <c r="B10" s="26" t="s">
        <v>102</v>
      </c>
    </row>
    <row r="11" spans="2:4">
      <c r="B11" s="26" t="s">
        <v>103</v>
      </c>
    </row>
    <row r="12" spans="2:4">
      <c r="B12" s="28" t="s">
        <v>104</v>
      </c>
    </row>
    <row r="13" spans="2:4">
      <c r="B13" s="28" t="s">
        <v>105</v>
      </c>
    </row>
    <row r="14" spans="2:4">
      <c r="B14" s="28" t="s">
        <v>106</v>
      </c>
    </row>
    <row r="15" spans="2:4">
      <c r="B15" s="28" t="s">
        <v>107</v>
      </c>
    </row>
    <row r="16" spans="2:4">
      <c r="B16" s="28" t="s">
        <v>108</v>
      </c>
    </row>
    <row r="17" spans="2:2">
      <c r="B17" s="28" t="s">
        <v>109</v>
      </c>
    </row>
    <row r="18" spans="2:2">
      <c r="B18" s="28" t="s">
        <v>110</v>
      </c>
    </row>
    <row r="19" spans="2:2">
      <c r="B19" s="28" t="s">
        <v>111</v>
      </c>
    </row>
    <row r="20" spans="2:2">
      <c r="B20" s="28" t="s">
        <v>112</v>
      </c>
    </row>
    <row r="21" spans="2:2">
      <c r="B21" s="28" t="s">
        <v>113</v>
      </c>
    </row>
    <row r="22" spans="2:2">
      <c r="B22" s="28" t="s">
        <v>114</v>
      </c>
    </row>
    <row r="23" spans="2:2">
      <c r="B23" s="28" t="s">
        <v>115</v>
      </c>
    </row>
    <row r="24" spans="2:2">
      <c r="B24" s="28" t="s">
        <v>116</v>
      </c>
    </row>
    <row r="25" spans="2:2">
      <c r="B25" s="28" t="s">
        <v>93</v>
      </c>
    </row>
    <row r="26" spans="2:2">
      <c r="B26" s="28" t="s">
        <v>33</v>
      </c>
    </row>
    <row r="27" spans="2:2">
      <c r="B27" s="28" t="s">
        <v>34</v>
      </c>
    </row>
    <row r="28" spans="2:2">
      <c r="B28" s="28" t="s">
        <v>35</v>
      </c>
    </row>
    <row r="29" spans="2:2">
      <c r="B29" s="28" t="s">
        <v>36</v>
      </c>
    </row>
    <row r="30" spans="2:2">
      <c r="B30" s="28" t="s">
        <v>37</v>
      </c>
    </row>
    <row r="31" spans="2:2">
      <c r="B31" s="28" t="s">
        <v>38</v>
      </c>
    </row>
    <row r="32" spans="2:2">
      <c r="B32" s="28" t="s">
        <v>39</v>
      </c>
    </row>
    <row r="33" spans="2:2">
      <c r="B33" s="28" t="s">
        <v>40</v>
      </c>
    </row>
    <row r="34" spans="2:2">
      <c r="B34" s="29" t="s">
        <v>41</v>
      </c>
    </row>
    <row r="35" spans="2:2">
      <c r="B35" s="29" t="s">
        <v>42</v>
      </c>
    </row>
    <row r="36" spans="2:2">
      <c r="B36" s="30" t="s">
        <v>43</v>
      </c>
    </row>
    <row r="37" spans="2:2">
      <c r="B37" s="30" t="s">
        <v>44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【共通】別紙様式2_返還額算定基礎シート</vt:lpstr>
      <vt:lpstr>報告対象事業所一覧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事業所・施設一覧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2023-05-17T07:29:36Z</cp:lastPrinted>
  <dcterms:created xsi:type="dcterms:W3CDTF">2019-05-24T01:28:04Z</dcterms:created>
  <dcterms:modified xsi:type="dcterms:W3CDTF">2023-05-22T06:41:18Z</dcterms:modified>
</cp:coreProperties>
</file>