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４の事業所に係る報告様式\"/>
    </mc:Choice>
  </mc:AlternateContent>
  <bookViews>
    <workbookView xWindow="120" yWindow="84" windowWidth="15036" windowHeight="3408" tabRatio="1000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62913"/>
</workbook>
</file>

<file path=xl/calcChain.xml><?xml version="1.0" encoding="utf-8"?>
<calcChain xmlns="http://schemas.openxmlformats.org/spreadsheetml/2006/main">
  <c r="O55" i="18" l="1"/>
  <c r="P5" i="18"/>
  <c r="K55" i="18"/>
  <c r="P6" i="18" l="1"/>
  <c r="P55" i="18" s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AQ41" i="9" l="1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>
  <authors>
    <author>東京都</author>
  </authors>
  <commentList>
    <comment ref="N6" authorId="0" shapeId="0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>
      <text>
        <r>
          <rPr>
            <sz val="9"/>
            <color indexed="81"/>
            <rFont val="MS P ゴシック"/>
            <family val="3"/>
            <charset val="128"/>
          </rPr>
          <t>一つの事業所分のみを報告する場合も、
別紙「報告対象事業所一覧」シートにて各経費を入力してください。</t>
        </r>
      </text>
    </comment>
  </commentList>
</comments>
</file>

<file path=xl/sharedStrings.xml><?xml version="1.0" encoding="utf-8"?>
<sst xmlns="http://schemas.openxmlformats.org/spreadsheetml/2006/main" count="460" uniqueCount="123">
  <si>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</si>
  <si>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</si>
  <si>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</si>
  <si>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</si>
  <si>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</si>
  <si>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</si>
  <si>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</si>
  <si>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</si>
  <si>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</si>
  <si>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</si>
  <si>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</si>
  <si>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</si>
  <si>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</si>
  <si>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</si>
  <si>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</si>
  <si>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</si>
  <si>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</si>
  <si>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</si>
  <si>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</si>
  <si>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</si>
  <si>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</si>
  <si>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</si>
  <si>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</si>
  <si>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</si>
  <si>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</si>
  <si>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</si>
  <si>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</si>
  <si>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</si>
  <si>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</si>
  <si>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</si>
  <si>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</si>
  <si>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</si>
  <si>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</si>
  <si>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</si>
  <si>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</si>
  <si>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</si>
  <si>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</si>
  <si>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</si>
  <si>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</si>
  <si>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</si>
  <si>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</si>
  <si>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</si>
  <si>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</si>
  <si>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</si>
  <si>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</si>
  <si>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</si>
  <si>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</si>
  <si>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</si>
  <si>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</si>
  <si>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</si>
  <si>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</si>
  <si>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</si>
  <si>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</si>
  <si>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</si>
  <si>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</si>
  <si>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</si>
  <si>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</si>
  <si>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</si>
  <si>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</si>
  <si>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</si>
  <si>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</si>
  <si>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</si>
  <si>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</si>
  <si>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</si>
  <si>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</si>
  <si>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</si>
  <si>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</si>
  <si>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</si>
  <si>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</si>
  <si>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</si>
  <si>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</si>
  <si>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</si>
  <si>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</si>
  <si>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</si>
  <si>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</si>
  <si>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</si>
  <si>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上記の金額が返還額となります。様式第５号の「３　補助金返還相当額」に転記してください。また、上記の（１）から（４）までに誤りがないことを確認の上、提出してください。</t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</si>
  <si>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</si>
  <si>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</si>
  <si>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</si>
  <si>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</si>
  <si>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</si>
  <si>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</si>
  <si>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</si>
  <si>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</si>
  <si>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</si>
  <si>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</si>
  <si>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</si>
  <si>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</si>
  <si>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</si>
  <si>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</si>
  <si>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</si>
  <si>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</si>
  <si>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通所リハビリテーション事業所（通常規模型）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</si>
  <si>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</si>
  <si>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</si>
  <si>
    <t>《グループ１》</t>
    <phoneticPr fontId="1"/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</si>
  <si>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</si>
  <si>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</si>
  <si>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</si>
  <si>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</si>
  <si>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</si>
  <si>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</si>
  <si>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</si>
  <si>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</si>
  <si>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</si>
  <si>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</si>
  <si>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</si>
  <si>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</si>
  <si>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</si>
  <si>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</si>
  <si>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</si>
  <si>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</si>
  <si>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介護療養型医療施設</t>
  </si>
  <si>
    <t>認知症対応型共同生活介護事業所</t>
  </si>
  <si>
    <t>《グループ２》</t>
    <phoneticPr fontId="1"/>
  </si>
  <si>
    <t>《グループ３》</t>
    <phoneticPr fontId="1"/>
  </si>
  <si>
    <t>《グループ４》</t>
    <phoneticPr fontId="1"/>
  </si>
  <si>
    <t>福保高在第</t>
    <rPh sb="0" eb="2">
      <t>フクホ</t>
    </rPh>
    <rPh sb="2" eb="3">
      <t>コウ</t>
    </rPh>
    <rPh sb="3" eb="4">
      <t>ザイ</t>
    </rPh>
    <rPh sb="4" eb="5">
      <t>ダイ</t>
    </rPh>
    <phoneticPr fontId="1"/>
  </si>
  <si>
    <t>令和４年度新型コロナウイルス感染症流行下における介護サービス事業所等のサービス提供体制確保事業補助金に係る仕入控除税額積算資料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</si>
  <si>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4福保高在第</t>
    <rPh sb="1" eb="2">
      <t>フク</t>
    </rPh>
    <rPh sb="2" eb="3">
      <t>ホ</t>
    </rPh>
    <rPh sb="3" eb="4">
      <t>コウ</t>
    </rPh>
    <rPh sb="4" eb="5">
      <t>ザイ</t>
    </rPh>
    <rPh sb="5" eb="6">
      <t>ダイ</t>
    </rPh>
    <phoneticPr fontId="1"/>
  </si>
  <si>
    <t>令和４年度新型コロナウイルス感染症流行下における介護サービス事業所等のサービス提供体制確保事業補助金に係る仕入控除税額積算資料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</si>
  <si>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令和４年度新型コロナウイルス感染症流行下における介護サービス事業所等のサービス提供体制確保事業補助金に係る仕入控除税額積算資料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</si>
</sst>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53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3" borderId="0" xfId="0" applyNumberForma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ill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Fill="1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Fill="1" applyBorder="1" applyAlignment="1">
      <alignment horizontal="center" vertical="center" wrapText="1"/>
    </xf>
    <xf numFmtId="178" fontId="5" fillId="0" borderId="11" xfId="0" applyNumberFormat="1" applyFont="1" applyFill="1" applyBorder="1" applyAlignment="1">
      <alignment horizontal="center" vertical="center" wrapText="1"/>
    </xf>
    <xf numFmtId="178" fontId="5" fillId="0" borderId="12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Fill="1" applyBorder="1" applyAlignment="1" applyProtection="1">
      <alignment horizontal="center" vertical="center" wrapText="1"/>
      <protection locked="0"/>
    </xf>
    <xf numFmtId="178" fontId="0" fillId="0" borderId="26" xfId="0" applyNumberForma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 applyProtection="1">
      <alignment horizontal="center" vertical="center"/>
      <protection locked="0"/>
    </xf>
    <xf numFmtId="178" fontId="0" fillId="0" borderId="9" xfId="0" applyNumberFormat="1" applyFill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3" borderId="10" xfId="0" applyNumberFormat="1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3" borderId="13" xfId="0" applyNumberFormat="1" applyFill="1" applyBorder="1" applyAlignment="1">
      <alignment horizontal="center" vertical="center"/>
    </xf>
    <xf numFmtId="0" fontId="0" fillId="3" borderId="14" xfId="0" applyNumberFormat="1" applyFill="1" applyBorder="1" applyAlignment="1">
      <alignment horizontal="center" vertical="center"/>
    </xf>
    <xf numFmtId="0" fontId="0" fillId="3" borderId="15" xfId="0" applyNumberForma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0" borderId="0" xfId="0" quotePrefix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4" fillId="3" borderId="0" xfId="0" quotePrefix="1" applyNumberFormat="1" applyFont="1" applyFill="1" applyBorder="1" applyAlignment="1">
      <alignment horizontal="center" vertical="center"/>
    </xf>
    <xf numFmtId="0" fontId="14" fillId="3" borderId="0" xfId="0" applyNumberFormat="1" applyFont="1" applyFill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/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/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/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/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/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/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/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/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/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/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/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/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/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/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/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/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/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/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/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/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/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/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/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/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/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/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/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/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/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/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/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/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/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/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/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/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/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/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/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/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/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/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/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/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/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/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/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/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/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/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56"/>
  <sheetViews>
    <sheetView showGridLines="0" tabSelected="1" view="pageBreakPreview" zoomScaleNormal="100" zoomScaleSheetLayoutView="100" workbookViewId="0"/>
  </sheetViews>
  <sheetFormatPr defaultRowHeight="13.2"/>
  <cols>
    <col min="1" max="56" width="1.6640625" customWidth="1"/>
    <col min="57" max="58" width="8.21875" hidden="1" customWidth="1"/>
    <col min="59" max="60" width="8.21875" customWidth="1"/>
    <col min="61" max="271" width="1.6640625" customWidth="1"/>
  </cols>
  <sheetData>
    <row r="1" spans="1:58" ht="16.2" customHeight="1">
      <c r="A1" t="s">
        <v>78</v>
      </c>
    </row>
    <row r="2" spans="1:58" ht="6" customHeight="1"/>
    <row r="3" spans="1:58" ht="16.2" customHeight="1">
      <c r="A3" s="118" t="s">
        <v>119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E3" t="s">
        <v>49</v>
      </c>
      <c r="BF3" t="s">
        <v>57</v>
      </c>
    </row>
    <row r="4" spans="1:58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F4" t="s">
        <v>58</v>
      </c>
    </row>
    <row r="5" spans="1:58" ht="7.95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F5" t="s">
        <v>59</v>
      </c>
    </row>
    <row r="6" spans="1:58" ht="19.95" customHeight="1" thickBot="1">
      <c r="A6" s="19"/>
      <c r="B6" s="116" t="s">
        <v>27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5"/>
      <c r="BA6" s="19"/>
      <c r="BB6" s="19"/>
    </row>
    <row r="7" spans="1:58" ht="15" customHeight="1">
      <c r="A7" s="24"/>
      <c r="B7" s="100" t="s">
        <v>95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24"/>
      <c r="BB7" s="24"/>
    </row>
    <row r="8" spans="1:58" ht="15" customHeight="1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4"/>
      <c r="BB8" s="44"/>
    </row>
    <row r="9" spans="1:58" ht="7.9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</row>
    <row r="10" spans="1:58" ht="16.2" customHeight="1">
      <c r="B10" t="s">
        <v>46</v>
      </c>
    </row>
    <row r="11" spans="1:58" s="31" customFormat="1" ht="16.2" customHeight="1" thickBot="1">
      <c r="C11" s="99" t="s">
        <v>64</v>
      </c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</row>
    <row r="12" spans="1:58" s="31" customFormat="1" ht="16.2" customHeight="1">
      <c r="B12" s="109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1" t="s">
        <v>63</v>
      </c>
      <c r="AU12" s="112"/>
      <c r="AV12" s="112"/>
      <c r="AW12" s="112"/>
      <c r="AX12" s="112"/>
      <c r="AY12" s="112"/>
      <c r="AZ12" s="113"/>
      <c r="BA12" s="33"/>
      <c r="BB12" s="33"/>
    </row>
    <row r="13" spans="1:58" ht="16.2" customHeight="1">
      <c r="A13" s="25"/>
      <c r="B13" s="101" t="s">
        <v>57</v>
      </c>
      <c r="C13" s="102"/>
      <c r="D13" s="105" t="s">
        <v>60</v>
      </c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6"/>
      <c r="AT13" s="126"/>
      <c r="AU13" s="127"/>
      <c r="AV13" s="127"/>
      <c r="AW13" s="127"/>
      <c r="AX13" s="127"/>
      <c r="AY13" s="127"/>
      <c r="AZ13" s="128"/>
      <c r="BA13" s="25"/>
      <c r="BB13" s="25"/>
      <c r="BE13" t="s">
        <v>72</v>
      </c>
    </row>
    <row r="14" spans="1:58" ht="16.2" customHeight="1">
      <c r="A14" s="25"/>
      <c r="B14" s="101"/>
      <c r="C14" s="102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6"/>
      <c r="AT14" s="129"/>
      <c r="AU14" s="127"/>
      <c r="AV14" s="127"/>
      <c r="AW14" s="127"/>
      <c r="AX14" s="127"/>
      <c r="AY14" s="127"/>
      <c r="AZ14" s="128"/>
      <c r="BA14" s="25"/>
      <c r="BB14" s="25"/>
      <c r="BE14" s="32" t="e">
        <f>'別紙様式2-1 (５億超or95%未満で個別対応方式) '!AJ52</f>
        <v>#DIV/0!</v>
      </c>
    </row>
    <row r="15" spans="1:58" ht="16.2" customHeight="1">
      <c r="A15" s="25"/>
      <c r="B15" s="133" t="s">
        <v>58</v>
      </c>
      <c r="C15" s="134"/>
      <c r="D15" s="137" t="s">
        <v>61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8"/>
      <c r="AT15" s="129"/>
      <c r="AU15" s="127"/>
      <c r="AV15" s="127"/>
      <c r="AW15" s="127"/>
      <c r="AX15" s="127"/>
      <c r="AY15" s="127"/>
      <c r="AZ15" s="128"/>
      <c r="BA15" s="25"/>
      <c r="BB15" s="25"/>
      <c r="BE15" t="s">
        <v>73</v>
      </c>
    </row>
    <row r="16" spans="1:58" ht="16.2" customHeight="1">
      <c r="A16" s="25"/>
      <c r="B16" s="135"/>
      <c r="C16" s="136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40"/>
      <c r="AT16" s="129"/>
      <c r="AU16" s="127"/>
      <c r="AV16" s="127"/>
      <c r="AW16" s="127"/>
      <c r="AX16" s="127"/>
      <c r="AY16" s="127"/>
      <c r="AZ16" s="128"/>
      <c r="BA16" s="25"/>
      <c r="BB16" s="25"/>
      <c r="BE16" s="32" t="e">
        <f>'別紙様式2-2 (５億超or95%未満で一括比例配分方式）'!AV35</f>
        <v>#DIV/0!</v>
      </c>
    </row>
    <row r="17" spans="1:57" ht="16.2" customHeight="1">
      <c r="A17" s="25"/>
      <c r="B17" s="101" t="s">
        <v>59</v>
      </c>
      <c r="C17" s="102"/>
      <c r="D17" s="105" t="s">
        <v>62</v>
      </c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6"/>
      <c r="AT17" s="129"/>
      <c r="AU17" s="127"/>
      <c r="AV17" s="127"/>
      <c r="AW17" s="127"/>
      <c r="AX17" s="127"/>
      <c r="AY17" s="127"/>
      <c r="AZ17" s="128"/>
      <c r="BA17" s="25"/>
      <c r="BB17" s="25"/>
      <c r="BE17" t="s">
        <v>74</v>
      </c>
    </row>
    <row r="18" spans="1:57" ht="16.2" customHeight="1" thickBot="1">
      <c r="A18" s="25"/>
      <c r="B18" s="103"/>
      <c r="C18" s="104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8"/>
      <c r="AT18" s="130"/>
      <c r="AU18" s="131"/>
      <c r="AV18" s="131"/>
      <c r="AW18" s="131"/>
      <c r="AX18" s="131"/>
      <c r="AY18" s="131"/>
      <c r="AZ18" s="132"/>
      <c r="BA18" s="25"/>
      <c r="BB18" s="25"/>
      <c r="BE18" s="32" t="e">
        <f>'別紙様式2-3 (５億以下and95%以上) '!AL34</f>
        <v>#DIV/0!</v>
      </c>
    </row>
    <row r="19" spans="1:57" ht="12" customHeight="1">
      <c r="A19" s="25"/>
      <c r="B19" s="97" t="str">
        <f>IF(AT13="①", BE13, IF(AT13="②", BE15, IF(AT13="③", BE17, "")))</f>
        <v/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25"/>
      <c r="BB19" s="25"/>
    </row>
    <row r="20" spans="1:57" ht="12" customHeight="1">
      <c r="A20" s="25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25"/>
      <c r="BB20" s="25"/>
    </row>
    <row r="21" spans="1:57" ht="16.2" customHeight="1">
      <c r="B21" t="s">
        <v>47</v>
      </c>
    </row>
    <row r="22" spans="1:57" ht="6" customHeight="1">
      <c r="R22" s="13"/>
      <c r="S22" s="13"/>
      <c r="U22" s="13"/>
      <c r="AM22" s="13"/>
    </row>
    <row r="23" spans="1:57" ht="12" customHeight="1">
      <c r="B23" s="14"/>
      <c r="C23" s="119" t="s">
        <v>70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"/>
      <c r="S23" s="8"/>
      <c r="T23" s="8"/>
      <c r="U23" s="4"/>
      <c r="V23" s="119" t="s">
        <v>69</v>
      </c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6"/>
      <c r="AL23" s="7"/>
      <c r="AM23" s="9"/>
      <c r="AN23" s="5"/>
      <c r="AO23" s="119" t="s">
        <v>68</v>
      </c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6"/>
    </row>
    <row r="24" spans="1:57" ht="12" customHeight="1">
      <c r="B24" s="15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2"/>
      <c r="S24" s="8"/>
      <c r="T24" s="8"/>
      <c r="U24" s="7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9"/>
      <c r="AL24" s="7"/>
      <c r="AM24" s="9"/>
      <c r="AN24" s="8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9"/>
    </row>
    <row r="25" spans="1:57" ht="12" customHeight="1">
      <c r="B25" s="15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2"/>
      <c r="S25" s="8"/>
      <c r="T25" s="8"/>
      <c r="U25" s="7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9"/>
      <c r="AL25" s="7"/>
      <c r="AM25" s="9"/>
      <c r="AN25" s="8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9"/>
    </row>
    <row r="26" spans="1:57" ht="12" customHeight="1">
      <c r="B26" s="15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2"/>
      <c r="S26" s="8"/>
      <c r="T26" s="8"/>
      <c r="U26" s="7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9"/>
      <c r="AL26" s="7"/>
      <c r="AM26" s="9"/>
      <c r="AN26" s="8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9"/>
    </row>
    <row r="27" spans="1:57" ht="12" customHeight="1">
      <c r="B27" s="16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3"/>
      <c r="S27" s="8"/>
      <c r="T27" s="8"/>
      <c r="U27" s="10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12"/>
      <c r="AL27" s="7"/>
      <c r="AM27" s="9"/>
      <c r="AN27" s="11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12"/>
    </row>
    <row r="28" spans="1:57" ht="6" customHeight="1">
      <c r="I28" t="s">
        <v>5</v>
      </c>
      <c r="R28" s="13"/>
      <c r="S28" s="13"/>
      <c r="T28" s="13"/>
      <c r="U28" s="13"/>
      <c r="AC28" t="s">
        <v>5</v>
      </c>
      <c r="AK28" s="13"/>
      <c r="AL28" s="13"/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141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3"/>
      <c r="U31" s="141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3"/>
      <c r="AN31" s="147" t="e">
        <f>B31/U31</f>
        <v>#DIV/0!</v>
      </c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9"/>
    </row>
    <row r="32" spans="1:57" ht="12" customHeight="1" thickBot="1">
      <c r="B32" s="144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6"/>
      <c r="U32" s="144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6"/>
      <c r="AN32" s="150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2"/>
    </row>
    <row r="33" spans="1:57" ht="16.2" customHeight="1">
      <c r="B33" t="s">
        <v>67</v>
      </c>
    </row>
    <row r="34" spans="1:57" ht="7.95" customHeight="1"/>
    <row r="35" spans="1:57" ht="16.2" customHeight="1">
      <c r="B35" t="s">
        <v>48</v>
      </c>
    </row>
    <row r="36" spans="1:57" ht="15.6" customHeight="1">
      <c r="C36" s="56" t="s">
        <v>45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</row>
    <row r="37" spans="1:57" ht="15.6" customHeight="1">
      <c r="C37" s="114" t="s">
        <v>94</v>
      </c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</row>
    <row r="38" spans="1:57" ht="7.95" customHeight="1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</row>
    <row r="39" spans="1:57" ht="16.2" customHeight="1">
      <c r="C39" s="94" t="s">
        <v>24</v>
      </c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6"/>
      <c r="AG39" s="88" t="s">
        <v>23</v>
      </c>
      <c r="AH39" s="89"/>
      <c r="AI39" s="89"/>
      <c r="AJ39" s="89"/>
      <c r="AK39" s="89"/>
      <c r="AL39" s="89"/>
      <c r="AM39" s="89"/>
      <c r="AN39" s="89"/>
      <c r="AO39" s="89"/>
      <c r="AP39" s="90"/>
      <c r="AQ39" s="88" t="s">
        <v>65</v>
      </c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90"/>
    </row>
    <row r="40" spans="1:57" ht="16.2" customHeight="1">
      <c r="C40" s="94" t="s">
        <v>20</v>
      </c>
      <c r="D40" s="95"/>
      <c r="E40" s="95"/>
      <c r="F40" s="95"/>
      <c r="G40" s="95"/>
      <c r="H40" s="95"/>
      <c r="I40" s="95"/>
      <c r="J40" s="95"/>
      <c r="K40" s="95"/>
      <c r="L40" s="95"/>
      <c r="M40" s="94" t="s">
        <v>21</v>
      </c>
      <c r="N40" s="95"/>
      <c r="O40" s="95"/>
      <c r="P40" s="95"/>
      <c r="Q40" s="95"/>
      <c r="R40" s="95"/>
      <c r="S40" s="95"/>
      <c r="T40" s="95"/>
      <c r="U40" s="95"/>
      <c r="V40" s="95"/>
      <c r="W40" s="94" t="s">
        <v>22</v>
      </c>
      <c r="X40" s="95"/>
      <c r="Y40" s="95"/>
      <c r="Z40" s="95"/>
      <c r="AA40" s="95"/>
      <c r="AB40" s="95"/>
      <c r="AC40" s="95"/>
      <c r="AD40" s="95"/>
      <c r="AE40" s="95"/>
      <c r="AF40" s="95"/>
      <c r="AG40" s="91"/>
      <c r="AH40" s="92"/>
      <c r="AI40" s="92"/>
      <c r="AJ40" s="92"/>
      <c r="AK40" s="92"/>
      <c r="AL40" s="92"/>
      <c r="AM40" s="92"/>
      <c r="AN40" s="92"/>
      <c r="AO40" s="92"/>
      <c r="AP40" s="93"/>
      <c r="AQ40" s="91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3"/>
    </row>
    <row r="41" spans="1:57" ht="31.95" customHeight="1">
      <c r="C41" s="82">
        <f>報告対象事業所一覧!L55</f>
        <v>0</v>
      </c>
      <c r="D41" s="83"/>
      <c r="E41" s="83"/>
      <c r="F41" s="83"/>
      <c r="G41" s="83"/>
      <c r="H41" s="83"/>
      <c r="I41" s="83"/>
      <c r="J41" s="83"/>
      <c r="K41" s="83"/>
      <c r="L41" s="84"/>
      <c r="M41" s="82">
        <f>報告対象事業所一覧!M55</f>
        <v>0</v>
      </c>
      <c r="N41" s="83"/>
      <c r="O41" s="83"/>
      <c r="P41" s="83"/>
      <c r="Q41" s="83"/>
      <c r="R41" s="83"/>
      <c r="S41" s="83"/>
      <c r="T41" s="83"/>
      <c r="U41" s="83"/>
      <c r="V41" s="84"/>
      <c r="W41" s="82">
        <f>報告対象事業所一覧!N55</f>
        <v>0</v>
      </c>
      <c r="X41" s="83"/>
      <c r="Y41" s="83"/>
      <c r="Z41" s="83"/>
      <c r="AA41" s="83"/>
      <c r="AB41" s="83"/>
      <c r="AC41" s="83"/>
      <c r="AD41" s="83"/>
      <c r="AE41" s="83"/>
      <c r="AF41" s="84"/>
      <c r="AG41" s="82">
        <f>報告対象事業所一覧!O55</f>
        <v>0</v>
      </c>
      <c r="AH41" s="83"/>
      <c r="AI41" s="83"/>
      <c r="AJ41" s="83"/>
      <c r="AK41" s="83"/>
      <c r="AL41" s="83"/>
      <c r="AM41" s="83"/>
      <c r="AN41" s="83"/>
      <c r="AO41" s="83"/>
      <c r="AP41" s="84"/>
      <c r="AQ41" s="85">
        <f>SUM(C41:AP41)</f>
        <v>0</v>
      </c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7"/>
    </row>
    <row r="42" spans="1:57" ht="7.9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</row>
    <row r="43" spans="1:57" ht="16.2" customHeight="1">
      <c r="B43" t="s">
        <v>56</v>
      </c>
    </row>
    <row r="44" spans="1:57" ht="7.95" customHeight="1" thickBot="1"/>
    <row r="45" spans="1:57" ht="24" customHeight="1">
      <c r="A45" s="19"/>
      <c r="B45" s="72" t="s">
        <v>25</v>
      </c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>
        <f>報告対象事業所一覧!K55</f>
        <v>0</v>
      </c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6"/>
      <c r="Z45" s="23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</row>
    <row r="46" spans="1:57" ht="24" customHeight="1" thickBot="1">
      <c r="A46" s="19"/>
      <c r="B46" s="77" t="s">
        <v>6</v>
      </c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9"/>
      <c r="N46" s="80">
        <f>報告対象事業所一覧!P55</f>
        <v>0</v>
      </c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1"/>
      <c r="Z46" s="23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</row>
    <row r="47" spans="1:57" ht="13.2" customHeight="1">
      <c r="B47" s="71" t="str">
        <f>IF(AQ41=N46, "", BE47)</f>
        <v/>
      </c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35"/>
      <c r="BB47" s="35"/>
      <c r="BE47" t="s">
        <v>75</v>
      </c>
    </row>
    <row r="48" spans="1:57"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35"/>
      <c r="BB48" s="35"/>
    </row>
    <row r="49" spans="2:57"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</row>
    <row r="50" spans="2:57" ht="16.2" customHeight="1">
      <c r="B50" t="s">
        <v>66</v>
      </c>
    </row>
    <row r="51" spans="2:57" ht="7.95" customHeight="1" thickBot="1"/>
    <row r="52" spans="2:57" ht="24" customHeight="1">
      <c r="B52" s="59" t="s">
        <v>71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1"/>
      <c r="N52" s="65">
        <f>IF(AT13="①", BE14, IF(AT13="②", BE16, IF(AT13="③", BE18, 0)))</f>
        <v>0</v>
      </c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7"/>
    </row>
    <row r="53" spans="2:57" ht="24" customHeight="1" thickBot="1">
      <c r="B53" s="62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4"/>
      <c r="N53" s="68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70"/>
    </row>
    <row r="54" spans="2:57" ht="13.2" customHeight="1">
      <c r="B54" s="115" t="str">
        <f>IF(AND(AT13&lt;&gt;"", B31&gt;0, U31&gt;0, AQ41=N46, AQ41&gt;0, N45&gt;0),BE54,BE55)</f>
        <v>※3 （１）から（４）までの入力内容を確認してください。</v>
      </c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E54" t="s">
        <v>76</v>
      </c>
    </row>
    <row r="55" spans="2:57"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E55" t="s">
        <v>77</v>
      </c>
    </row>
    <row r="56" spans="2:57"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</row>
  </sheetData>
  <mergeCells count="44"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  <mergeCell ref="B19:AZ20"/>
    <mergeCell ref="C11:BB11"/>
    <mergeCell ref="B7:AZ7"/>
    <mergeCell ref="B17:C18"/>
    <mergeCell ref="D17:AS18"/>
    <mergeCell ref="B12:AS12"/>
    <mergeCell ref="AT12:AZ12"/>
    <mergeCell ref="C39:AF39"/>
    <mergeCell ref="C40:L40"/>
    <mergeCell ref="M40:V40"/>
    <mergeCell ref="W40:AF40"/>
    <mergeCell ref="AG39:AP40"/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</mergeCells>
  <phoneticPr fontId="1"/>
  <dataValidations count="1">
    <dataValidation type="list" allowBlank="1" showInputMessage="1" showErrorMessage="1" sqref="AT13:AZ18">
      <formula1>$BF$3:$BF$6</formula1>
    </dataValidation>
  </dataValidations>
  <pageMargins left="0.7" right="0.7" top="0.75" bottom="0.75" header="0.3" footer="0.3"/>
  <pageSetup paperSize="9" scale="99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zoomScale="80" zoomScaleNormal="80" workbookViewId="0">
      <pane ySplit="4" topLeftCell="A5" activePane="bottomLeft" state="frozen"/>
      <selection activeCell="G19" sqref="G19"/>
      <selection pane="bottomLeft"/>
    </sheetView>
  </sheetViews>
  <sheetFormatPr defaultRowHeight="13.2"/>
  <cols>
    <col min="1" max="1" width="5.44140625" customWidth="1"/>
    <col min="2" max="2" width="24.77734375" customWidth="1"/>
    <col min="3" max="3" width="19" customWidth="1"/>
    <col min="4" max="4" width="12.21875" customWidth="1"/>
    <col min="5" max="5" width="7.44140625" customWidth="1"/>
    <col min="6" max="6" width="4" customWidth="1"/>
    <col min="7" max="7" width="3.88671875" customWidth="1"/>
    <col min="8" max="8" width="10.33203125" customWidth="1"/>
    <col min="9" max="9" width="6.44140625" customWidth="1"/>
    <col min="10" max="10" width="5.77734375" customWidth="1"/>
    <col min="11" max="11" width="14.77734375" customWidth="1"/>
    <col min="12" max="12" width="15.109375" bestFit="1" customWidth="1"/>
    <col min="13" max="13" width="17.21875" bestFit="1" customWidth="1"/>
    <col min="14" max="14" width="11" bestFit="1" customWidth="1"/>
    <col min="15" max="15" width="12" customWidth="1"/>
    <col min="16" max="16" width="15.33203125" customWidth="1"/>
  </cols>
  <sheetData>
    <row r="1" spans="1:16">
      <c r="A1" t="s">
        <v>81</v>
      </c>
    </row>
    <row r="2" spans="1:16">
      <c r="K2" s="40"/>
      <c r="P2" s="40" t="s">
        <v>82</v>
      </c>
    </row>
    <row r="3" spans="1:16">
      <c r="A3" s="154"/>
      <c r="B3" s="157" t="s">
        <v>26</v>
      </c>
      <c r="C3" s="159" t="s">
        <v>83</v>
      </c>
      <c r="D3" s="161" t="s">
        <v>84</v>
      </c>
      <c r="E3" s="162"/>
      <c r="F3" s="163"/>
      <c r="G3" s="161" t="s">
        <v>85</v>
      </c>
      <c r="H3" s="162"/>
      <c r="I3" s="162"/>
      <c r="J3" s="163"/>
      <c r="K3" s="157" t="s">
        <v>25</v>
      </c>
      <c r="L3" s="153" t="s">
        <v>90</v>
      </c>
      <c r="M3" s="153"/>
      <c r="N3" s="153"/>
      <c r="O3" s="156" t="s">
        <v>91</v>
      </c>
      <c r="P3" s="153" t="s">
        <v>92</v>
      </c>
    </row>
    <row r="4" spans="1:16">
      <c r="A4" s="155"/>
      <c r="B4" s="158"/>
      <c r="C4" s="160"/>
      <c r="D4" s="164"/>
      <c r="E4" s="165"/>
      <c r="F4" s="166"/>
      <c r="G4" s="164"/>
      <c r="H4" s="165"/>
      <c r="I4" s="165"/>
      <c r="J4" s="166"/>
      <c r="K4" s="158"/>
      <c r="L4" s="42" t="s">
        <v>88</v>
      </c>
      <c r="M4" s="42" t="s">
        <v>89</v>
      </c>
      <c r="N4" s="42" t="s">
        <v>51</v>
      </c>
      <c r="O4" s="153"/>
      <c r="P4" s="153"/>
    </row>
    <row r="5" spans="1:16">
      <c r="A5" s="41">
        <v>1</v>
      </c>
      <c r="B5" s="46"/>
      <c r="C5" s="47"/>
      <c r="D5" s="37" t="s">
        <v>120</v>
      </c>
      <c r="E5" s="48"/>
      <c r="F5" s="39" t="s">
        <v>86</v>
      </c>
      <c r="G5" s="49"/>
      <c r="H5" s="38" t="s">
        <v>118</v>
      </c>
      <c r="I5" s="50"/>
      <c r="J5" s="39" t="s">
        <v>86</v>
      </c>
      <c r="K5" s="51"/>
      <c r="L5" s="51"/>
      <c r="M5" s="51"/>
      <c r="N5" s="51"/>
      <c r="O5" s="51"/>
      <c r="P5" s="43">
        <f>SUM(L5:O5)</f>
        <v>0</v>
      </c>
    </row>
    <row r="6" spans="1:16">
      <c r="A6" s="41">
        <v>2</v>
      </c>
      <c r="B6" s="46"/>
      <c r="C6" s="47"/>
      <c r="D6" s="55" t="s">
        <v>120</v>
      </c>
      <c r="E6" s="48"/>
      <c r="F6" s="39" t="s">
        <v>86</v>
      </c>
      <c r="G6" s="49"/>
      <c r="H6" s="38" t="s">
        <v>118</v>
      </c>
      <c r="I6" s="50"/>
      <c r="J6" s="39" t="s">
        <v>86</v>
      </c>
      <c r="K6" s="51"/>
      <c r="L6" s="51"/>
      <c r="M6" s="51"/>
      <c r="N6" s="51"/>
      <c r="O6" s="51"/>
      <c r="P6" s="43">
        <f t="shared" ref="P6:P54" si="0">SUM(L6:O6)</f>
        <v>0</v>
      </c>
    </row>
    <row r="7" spans="1:16">
      <c r="A7" s="41">
        <v>3</v>
      </c>
      <c r="B7" s="46"/>
      <c r="C7" s="47"/>
      <c r="D7" s="55" t="s">
        <v>120</v>
      </c>
      <c r="E7" s="48"/>
      <c r="F7" s="39" t="s">
        <v>86</v>
      </c>
      <c r="G7" s="49"/>
      <c r="H7" s="38" t="s">
        <v>118</v>
      </c>
      <c r="I7" s="50"/>
      <c r="J7" s="39" t="s">
        <v>86</v>
      </c>
      <c r="K7" s="51"/>
      <c r="L7" s="51"/>
      <c r="M7" s="51"/>
      <c r="N7" s="51"/>
      <c r="O7" s="51"/>
      <c r="P7" s="43">
        <f t="shared" si="0"/>
        <v>0</v>
      </c>
    </row>
    <row r="8" spans="1:16">
      <c r="A8" s="41">
        <v>4</v>
      </c>
      <c r="B8" s="46"/>
      <c r="C8" s="47"/>
      <c r="D8" s="55" t="s">
        <v>120</v>
      </c>
      <c r="E8" s="48"/>
      <c r="F8" s="39" t="s">
        <v>86</v>
      </c>
      <c r="G8" s="49"/>
      <c r="H8" s="38" t="s">
        <v>118</v>
      </c>
      <c r="I8" s="50"/>
      <c r="J8" s="39" t="s">
        <v>86</v>
      </c>
      <c r="K8" s="51"/>
      <c r="L8" s="51"/>
      <c r="M8" s="51"/>
      <c r="N8" s="51"/>
      <c r="O8" s="51"/>
      <c r="P8" s="43">
        <f t="shared" si="0"/>
        <v>0</v>
      </c>
    </row>
    <row r="9" spans="1:16">
      <c r="A9" s="41">
        <v>5</v>
      </c>
      <c r="B9" s="46"/>
      <c r="C9" s="47"/>
      <c r="D9" s="55" t="s">
        <v>120</v>
      </c>
      <c r="E9" s="48"/>
      <c r="F9" s="39" t="s">
        <v>86</v>
      </c>
      <c r="G9" s="49"/>
      <c r="H9" s="38" t="s">
        <v>118</v>
      </c>
      <c r="I9" s="50"/>
      <c r="J9" s="39" t="s">
        <v>86</v>
      </c>
      <c r="K9" s="51"/>
      <c r="L9" s="51"/>
      <c r="M9" s="51"/>
      <c r="N9" s="51"/>
      <c r="O9" s="51"/>
      <c r="P9" s="43">
        <f t="shared" si="0"/>
        <v>0</v>
      </c>
    </row>
    <row r="10" spans="1:16">
      <c r="A10" s="41">
        <v>6</v>
      </c>
      <c r="B10" s="46"/>
      <c r="C10" s="47"/>
      <c r="D10" s="55" t="s">
        <v>120</v>
      </c>
      <c r="E10" s="48"/>
      <c r="F10" s="39" t="s">
        <v>86</v>
      </c>
      <c r="G10" s="49"/>
      <c r="H10" s="38" t="s">
        <v>118</v>
      </c>
      <c r="I10" s="50"/>
      <c r="J10" s="39" t="s">
        <v>86</v>
      </c>
      <c r="K10" s="51"/>
      <c r="L10" s="51"/>
      <c r="M10" s="51"/>
      <c r="N10" s="51"/>
      <c r="O10" s="51"/>
      <c r="P10" s="43">
        <f t="shared" si="0"/>
        <v>0</v>
      </c>
    </row>
    <row r="11" spans="1:16">
      <c r="A11" s="41">
        <v>7</v>
      </c>
      <c r="B11" s="46"/>
      <c r="C11" s="47"/>
      <c r="D11" s="55" t="s">
        <v>120</v>
      </c>
      <c r="E11" s="48"/>
      <c r="F11" s="39" t="s">
        <v>86</v>
      </c>
      <c r="G11" s="49"/>
      <c r="H11" s="38" t="s">
        <v>118</v>
      </c>
      <c r="I11" s="50"/>
      <c r="J11" s="39" t="s">
        <v>86</v>
      </c>
      <c r="K11" s="51"/>
      <c r="L11" s="51"/>
      <c r="M11" s="51"/>
      <c r="N11" s="51"/>
      <c r="O11" s="51"/>
      <c r="P11" s="43">
        <f t="shared" si="0"/>
        <v>0</v>
      </c>
    </row>
    <row r="12" spans="1:16">
      <c r="A12" s="41">
        <v>8</v>
      </c>
      <c r="B12" s="46"/>
      <c r="C12" s="47"/>
      <c r="D12" s="55" t="s">
        <v>120</v>
      </c>
      <c r="E12" s="48"/>
      <c r="F12" s="39" t="s">
        <v>86</v>
      </c>
      <c r="G12" s="49"/>
      <c r="H12" s="38" t="s">
        <v>118</v>
      </c>
      <c r="I12" s="50"/>
      <c r="J12" s="39" t="s">
        <v>86</v>
      </c>
      <c r="K12" s="51"/>
      <c r="L12" s="51"/>
      <c r="M12" s="51"/>
      <c r="N12" s="51"/>
      <c r="O12" s="51"/>
      <c r="P12" s="43">
        <f t="shared" si="0"/>
        <v>0</v>
      </c>
    </row>
    <row r="13" spans="1:16">
      <c r="A13" s="41">
        <v>9</v>
      </c>
      <c r="B13" s="46"/>
      <c r="C13" s="47"/>
      <c r="D13" s="55" t="s">
        <v>120</v>
      </c>
      <c r="E13" s="48"/>
      <c r="F13" s="39" t="s">
        <v>86</v>
      </c>
      <c r="G13" s="49"/>
      <c r="H13" s="38" t="s">
        <v>118</v>
      </c>
      <c r="I13" s="50"/>
      <c r="J13" s="39" t="s">
        <v>86</v>
      </c>
      <c r="K13" s="51"/>
      <c r="L13" s="51"/>
      <c r="M13" s="51"/>
      <c r="N13" s="51"/>
      <c r="O13" s="51"/>
      <c r="P13" s="43">
        <f t="shared" si="0"/>
        <v>0</v>
      </c>
    </row>
    <row r="14" spans="1:16">
      <c r="A14" s="41">
        <v>10</v>
      </c>
      <c r="B14" s="46"/>
      <c r="C14" s="47"/>
      <c r="D14" s="55" t="s">
        <v>120</v>
      </c>
      <c r="E14" s="48"/>
      <c r="F14" s="39" t="s">
        <v>86</v>
      </c>
      <c r="G14" s="49"/>
      <c r="H14" s="38" t="s">
        <v>118</v>
      </c>
      <c r="I14" s="50"/>
      <c r="J14" s="39" t="s">
        <v>86</v>
      </c>
      <c r="K14" s="51"/>
      <c r="L14" s="51"/>
      <c r="M14" s="51"/>
      <c r="N14" s="51"/>
      <c r="O14" s="51"/>
      <c r="P14" s="43">
        <f t="shared" si="0"/>
        <v>0</v>
      </c>
    </row>
    <row r="15" spans="1:16">
      <c r="A15" s="41">
        <v>11</v>
      </c>
      <c r="B15" s="46"/>
      <c r="C15" s="47"/>
      <c r="D15" s="55" t="s">
        <v>120</v>
      </c>
      <c r="E15" s="48"/>
      <c r="F15" s="39" t="s">
        <v>86</v>
      </c>
      <c r="G15" s="49"/>
      <c r="H15" s="38" t="s">
        <v>118</v>
      </c>
      <c r="I15" s="50"/>
      <c r="J15" s="39" t="s">
        <v>86</v>
      </c>
      <c r="K15" s="51"/>
      <c r="L15" s="51"/>
      <c r="M15" s="51"/>
      <c r="N15" s="51"/>
      <c r="O15" s="51"/>
      <c r="P15" s="43">
        <f t="shared" si="0"/>
        <v>0</v>
      </c>
    </row>
    <row r="16" spans="1:16">
      <c r="A16" s="41">
        <v>12</v>
      </c>
      <c r="B16" s="46"/>
      <c r="C16" s="47"/>
      <c r="D16" s="55" t="s">
        <v>120</v>
      </c>
      <c r="E16" s="48"/>
      <c r="F16" s="39" t="s">
        <v>86</v>
      </c>
      <c r="G16" s="49"/>
      <c r="H16" s="38" t="s">
        <v>118</v>
      </c>
      <c r="I16" s="50"/>
      <c r="J16" s="39" t="s">
        <v>86</v>
      </c>
      <c r="K16" s="51"/>
      <c r="L16" s="51"/>
      <c r="M16" s="51"/>
      <c r="N16" s="51"/>
      <c r="O16" s="51"/>
      <c r="P16" s="43">
        <f t="shared" si="0"/>
        <v>0</v>
      </c>
    </row>
    <row r="17" spans="1:16">
      <c r="A17" s="41">
        <v>13</v>
      </c>
      <c r="B17" s="46"/>
      <c r="C17" s="47"/>
      <c r="D17" s="55" t="s">
        <v>120</v>
      </c>
      <c r="E17" s="48"/>
      <c r="F17" s="39" t="s">
        <v>86</v>
      </c>
      <c r="G17" s="49"/>
      <c r="H17" s="38" t="s">
        <v>118</v>
      </c>
      <c r="I17" s="50"/>
      <c r="J17" s="39" t="s">
        <v>86</v>
      </c>
      <c r="K17" s="51"/>
      <c r="L17" s="51"/>
      <c r="M17" s="51"/>
      <c r="N17" s="51"/>
      <c r="O17" s="51"/>
      <c r="P17" s="43">
        <f t="shared" si="0"/>
        <v>0</v>
      </c>
    </row>
    <row r="18" spans="1:16">
      <c r="A18" s="41">
        <v>14</v>
      </c>
      <c r="B18" s="46"/>
      <c r="C18" s="47"/>
      <c r="D18" s="55" t="s">
        <v>120</v>
      </c>
      <c r="E18" s="48"/>
      <c r="F18" s="39" t="s">
        <v>86</v>
      </c>
      <c r="G18" s="49"/>
      <c r="H18" s="38" t="s">
        <v>118</v>
      </c>
      <c r="I18" s="50"/>
      <c r="J18" s="39" t="s">
        <v>86</v>
      </c>
      <c r="K18" s="51"/>
      <c r="L18" s="51"/>
      <c r="M18" s="51"/>
      <c r="N18" s="51"/>
      <c r="O18" s="51"/>
      <c r="P18" s="43">
        <f t="shared" si="0"/>
        <v>0</v>
      </c>
    </row>
    <row r="19" spans="1:16">
      <c r="A19" s="41">
        <v>15</v>
      </c>
      <c r="B19" s="46"/>
      <c r="C19" s="47"/>
      <c r="D19" s="55" t="s">
        <v>120</v>
      </c>
      <c r="E19" s="48"/>
      <c r="F19" s="39" t="s">
        <v>86</v>
      </c>
      <c r="G19" s="49"/>
      <c r="H19" s="38" t="s">
        <v>118</v>
      </c>
      <c r="I19" s="50"/>
      <c r="J19" s="39" t="s">
        <v>86</v>
      </c>
      <c r="K19" s="51"/>
      <c r="L19" s="51"/>
      <c r="M19" s="51"/>
      <c r="N19" s="51"/>
      <c r="O19" s="51"/>
      <c r="P19" s="43">
        <f t="shared" si="0"/>
        <v>0</v>
      </c>
    </row>
    <row r="20" spans="1:16">
      <c r="A20" s="41">
        <v>16</v>
      </c>
      <c r="B20" s="46"/>
      <c r="C20" s="47"/>
      <c r="D20" s="55" t="s">
        <v>120</v>
      </c>
      <c r="E20" s="48"/>
      <c r="F20" s="39" t="s">
        <v>86</v>
      </c>
      <c r="G20" s="49"/>
      <c r="H20" s="38" t="s">
        <v>118</v>
      </c>
      <c r="I20" s="50"/>
      <c r="J20" s="39" t="s">
        <v>86</v>
      </c>
      <c r="K20" s="51"/>
      <c r="L20" s="51"/>
      <c r="M20" s="51"/>
      <c r="N20" s="51"/>
      <c r="O20" s="51"/>
      <c r="P20" s="43">
        <f t="shared" si="0"/>
        <v>0</v>
      </c>
    </row>
    <row r="21" spans="1:16">
      <c r="A21" s="41">
        <v>17</v>
      </c>
      <c r="B21" s="46"/>
      <c r="C21" s="47"/>
      <c r="D21" s="55" t="s">
        <v>120</v>
      </c>
      <c r="E21" s="48"/>
      <c r="F21" s="39" t="s">
        <v>86</v>
      </c>
      <c r="G21" s="49"/>
      <c r="H21" s="38" t="s">
        <v>118</v>
      </c>
      <c r="I21" s="50"/>
      <c r="J21" s="39" t="s">
        <v>86</v>
      </c>
      <c r="K21" s="51"/>
      <c r="L21" s="51"/>
      <c r="M21" s="51"/>
      <c r="N21" s="51"/>
      <c r="O21" s="51"/>
      <c r="P21" s="43">
        <f t="shared" si="0"/>
        <v>0</v>
      </c>
    </row>
    <row r="22" spans="1:16">
      <c r="A22" s="41">
        <v>18</v>
      </c>
      <c r="B22" s="46"/>
      <c r="C22" s="47"/>
      <c r="D22" s="55" t="s">
        <v>120</v>
      </c>
      <c r="E22" s="48"/>
      <c r="F22" s="39" t="s">
        <v>86</v>
      </c>
      <c r="G22" s="49"/>
      <c r="H22" s="38" t="s">
        <v>118</v>
      </c>
      <c r="I22" s="50"/>
      <c r="J22" s="39" t="s">
        <v>86</v>
      </c>
      <c r="K22" s="51"/>
      <c r="L22" s="51"/>
      <c r="M22" s="51"/>
      <c r="N22" s="51"/>
      <c r="O22" s="51"/>
      <c r="P22" s="43">
        <f t="shared" si="0"/>
        <v>0</v>
      </c>
    </row>
    <row r="23" spans="1:16">
      <c r="A23" s="41">
        <v>19</v>
      </c>
      <c r="B23" s="46"/>
      <c r="C23" s="47"/>
      <c r="D23" s="55" t="s">
        <v>120</v>
      </c>
      <c r="E23" s="48"/>
      <c r="F23" s="39" t="s">
        <v>86</v>
      </c>
      <c r="G23" s="49"/>
      <c r="H23" s="38" t="s">
        <v>118</v>
      </c>
      <c r="I23" s="50"/>
      <c r="J23" s="39" t="s">
        <v>86</v>
      </c>
      <c r="K23" s="51"/>
      <c r="L23" s="51"/>
      <c r="M23" s="51"/>
      <c r="N23" s="51"/>
      <c r="O23" s="51"/>
      <c r="P23" s="43">
        <f t="shared" si="0"/>
        <v>0</v>
      </c>
    </row>
    <row r="24" spans="1:16">
      <c r="A24" s="41">
        <v>20</v>
      </c>
      <c r="B24" s="46"/>
      <c r="C24" s="47"/>
      <c r="D24" s="55" t="s">
        <v>120</v>
      </c>
      <c r="E24" s="48"/>
      <c r="F24" s="39" t="s">
        <v>86</v>
      </c>
      <c r="G24" s="49"/>
      <c r="H24" s="38" t="s">
        <v>118</v>
      </c>
      <c r="I24" s="50"/>
      <c r="J24" s="39" t="s">
        <v>86</v>
      </c>
      <c r="K24" s="51"/>
      <c r="L24" s="51"/>
      <c r="M24" s="51"/>
      <c r="N24" s="51"/>
      <c r="O24" s="51"/>
      <c r="P24" s="43">
        <f t="shared" si="0"/>
        <v>0</v>
      </c>
    </row>
    <row r="25" spans="1:16">
      <c r="A25" s="41">
        <v>21</v>
      </c>
      <c r="B25" s="46"/>
      <c r="C25" s="47"/>
      <c r="D25" s="55" t="s">
        <v>120</v>
      </c>
      <c r="E25" s="48"/>
      <c r="F25" s="39" t="s">
        <v>86</v>
      </c>
      <c r="G25" s="49"/>
      <c r="H25" s="38" t="s">
        <v>118</v>
      </c>
      <c r="I25" s="50"/>
      <c r="J25" s="39" t="s">
        <v>86</v>
      </c>
      <c r="K25" s="51"/>
      <c r="L25" s="51"/>
      <c r="M25" s="51"/>
      <c r="N25" s="51"/>
      <c r="O25" s="51"/>
      <c r="P25" s="43">
        <f t="shared" si="0"/>
        <v>0</v>
      </c>
    </row>
    <row r="26" spans="1:16">
      <c r="A26" s="41">
        <v>22</v>
      </c>
      <c r="B26" s="46"/>
      <c r="C26" s="47"/>
      <c r="D26" s="55" t="s">
        <v>120</v>
      </c>
      <c r="E26" s="48"/>
      <c r="F26" s="39" t="s">
        <v>86</v>
      </c>
      <c r="G26" s="49"/>
      <c r="H26" s="38" t="s">
        <v>118</v>
      </c>
      <c r="I26" s="50"/>
      <c r="J26" s="39" t="s">
        <v>86</v>
      </c>
      <c r="K26" s="51"/>
      <c r="L26" s="51"/>
      <c r="M26" s="51"/>
      <c r="N26" s="51"/>
      <c r="O26" s="51"/>
      <c r="P26" s="43">
        <f t="shared" si="0"/>
        <v>0</v>
      </c>
    </row>
    <row r="27" spans="1:16">
      <c r="A27" s="41">
        <v>23</v>
      </c>
      <c r="B27" s="46"/>
      <c r="C27" s="47"/>
      <c r="D27" s="55" t="s">
        <v>120</v>
      </c>
      <c r="E27" s="48"/>
      <c r="F27" s="39" t="s">
        <v>86</v>
      </c>
      <c r="G27" s="49"/>
      <c r="H27" s="38" t="s">
        <v>118</v>
      </c>
      <c r="I27" s="50"/>
      <c r="J27" s="39" t="s">
        <v>86</v>
      </c>
      <c r="K27" s="51"/>
      <c r="L27" s="51"/>
      <c r="M27" s="51"/>
      <c r="N27" s="51"/>
      <c r="O27" s="51"/>
      <c r="P27" s="43">
        <f t="shared" si="0"/>
        <v>0</v>
      </c>
    </row>
    <row r="28" spans="1:16">
      <c r="A28" s="41">
        <v>24</v>
      </c>
      <c r="B28" s="46"/>
      <c r="C28" s="47"/>
      <c r="D28" s="55" t="s">
        <v>120</v>
      </c>
      <c r="E28" s="48"/>
      <c r="F28" s="39" t="s">
        <v>86</v>
      </c>
      <c r="G28" s="49"/>
      <c r="H28" s="38" t="s">
        <v>118</v>
      </c>
      <c r="I28" s="50"/>
      <c r="J28" s="39" t="s">
        <v>86</v>
      </c>
      <c r="K28" s="51"/>
      <c r="L28" s="51"/>
      <c r="M28" s="51"/>
      <c r="N28" s="51"/>
      <c r="O28" s="51"/>
      <c r="P28" s="43">
        <f t="shared" si="0"/>
        <v>0</v>
      </c>
    </row>
    <row r="29" spans="1:16">
      <c r="A29" s="41">
        <v>25</v>
      </c>
      <c r="B29" s="46"/>
      <c r="C29" s="47"/>
      <c r="D29" s="55" t="s">
        <v>120</v>
      </c>
      <c r="E29" s="48"/>
      <c r="F29" s="39" t="s">
        <v>86</v>
      </c>
      <c r="G29" s="49"/>
      <c r="H29" s="38" t="s">
        <v>118</v>
      </c>
      <c r="I29" s="50"/>
      <c r="J29" s="39" t="s">
        <v>86</v>
      </c>
      <c r="K29" s="51"/>
      <c r="L29" s="51"/>
      <c r="M29" s="51"/>
      <c r="N29" s="51"/>
      <c r="O29" s="51"/>
      <c r="P29" s="43">
        <f t="shared" si="0"/>
        <v>0</v>
      </c>
    </row>
    <row r="30" spans="1:16">
      <c r="A30" s="41">
        <v>26</v>
      </c>
      <c r="B30" s="46"/>
      <c r="C30" s="47"/>
      <c r="D30" s="55" t="s">
        <v>120</v>
      </c>
      <c r="E30" s="48"/>
      <c r="F30" s="39" t="s">
        <v>86</v>
      </c>
      <c r="G30" s="49"/>
      <c r="H30" s="38" t="s">
        <v>118</v>
      </c>
      <c r="I30" s="50"/>
      <c r="J30" s="39" t="s">
        <v>86</v>
      </c>
      <c r="K30" s="51"/>
      <c r="L30" s="51"/>
      <c r="M30" s="51"/>
      <c r="N30" s="51"/>
      <c r="O30" s="51"/>
      <c r="P30" s="43">
        <f t="shared" si="0"/>
        <v>0</v>
      </c>
    </row>
    <row r="31" spans="1:16">
      <c r="A31" s="41">
        <v>27</v>
      </c>
      <c r="B31" s="46"/>
      <c r="C31" s="47"/>
      <c r="D31" s="55" t="s">
        <v>120</v>
      </c>
      <c r="E31" s="48"/>
      <c r="F31" s="39" t="s">
        <v>86</v>
      </c>
      <c r="G31" s="49"/>
      <c r="H31" s="38" t="s">
        <v>118</v>
      </c>
      <c r="I31" s="50"/>
      <c r="J31" s="39" t="s">
        <v>86</v>
      </c>
      <c r="K31" s="51"/>
      <c r="L31" s="51"/>
      <c r="M31" s="51"/>
      <c r="N31" s="51"/>
      <c r="O31" s="51"/>
      <c r="P31" s="43">
        <f t="shared" si="0"/>
        <v>0</v>
      </c>
    </row>
    <row r="32" spans="1:16">
      <c r="A32" s="41">
        <v>28</v>
      </c>
      <c r="B32" s="46"/>
      <c r="C32" s="47"/>
      <c r="D32" s="55" t="s">
        <v>120</v>
      </c>
      <c r="E32" s="48"/>
      <c r="F32" s="39" t="s">
        <v>86</v>
      </c>
      <c r="G32" s="49"/>
      <c r="H32" s="38" t="s">
        <v>118</v>
      </c>
      <c r="I32" s="50"/>
      <c r="J32" s="39" t="s">
        <v>86</v>
      </c>
      <c r="K32" s="51"/>
      <c r="L32" s="51"/>
      <c r="M32" s="51"/>
      <c r="N32" s="51"/>
      <c r="O32" s="51"/>
      <c r="P32" s="43">
        <f t="shared" si="0"/>
        <v>0</v>
      </c>
    </row>
    <row r="33" spans="1:16">
      <c r="A33" s="41">
        <v>29</v>
      </c>
      <c r="B33" s="46"/>
      <c r="C33" s="47"/>
      <c r="D33" s="55" t="s">
        <v>120</v>
      </c>
      <c r="E33" s="48"/>
      <c r="F33" s="39" t="s">
        <v>86</v>
      </c>
      <c r="G33" s="49"/>
      <c r="H33" s="38" t="s">
        <v>118</v>
      </c>
      <c r="I33" s="50"/>
      <c r="J33" s="39" t="s">
        <v>86</v>
      </c>
      <c r="K33" s="51"/>
      <c r="L33" s="51"/>
      <c r="M33" s="51"/>
      <c r="N33" s="51"/>
      <c r="O33" s="51"/>
      <c r="P33" s="43">
        <f t="shared" si="0"/>
        <v>0</v>
      </c>
    </row>
    <row r="34" spans="1:16">
      <c r="A34" s="41">
        <v>30</v>
      </c>
      <c r="B34" s="46"/>
      <c r="C34" s="47"/>
      <c r="D34" s="55" t="s">
        <v>120</v>
      </c>
      <c r="E34" s="48"/>
      <c r="F34" s="39" t="s">
        <v>86</v>
      </c>
      <c r="G34" s="49"/>
      <c r="H34" s="38" t="s">
        <v>118</v>
      </c>
      <c r="I34" s="50"/>
      <c r="J34" s="39" t="s">
        <v>86</v>
      </c>
      <c r="K34" s="51"/>
      <c r="L34" s="51"/>
      <c r="M34" s="51"/>
      <c r="N34" s="51"/>
      <c r="O34" s="51"/>
      <c r="P34" s="43">
        <f t="shared" si="0"/>
        <v>0</v>
      </c>
    </row>
    <row r="35" spans="1:16">
      <c r="A35" s="41">
        <v>31</v>
      </c>
      <c r="B35" s="46"/>
      <c r="C35" s="47"/>
      <c r="D35" s="55" t="s">
        <v>120</v>
      </c>
      <c r="E35" s="48"/>
      <c r="F35" s="39" t="s">
        <v>86</v>
      </c>
      <c r="G35" s="49"/>
      <c r="H35" s="38" t="s">
        <v>118</v>
      </c>
      <c r="I35" s="50"/>
      <c r="J35" s="39" t="s">
        <v>86</v>
      </c>
      <c r="K35" s="51"/>
      <c r="L35" s="51"/>
      <c r="M35" s="51"/>
      <c r="N35" s="51"/>
      <c r="O35" s="51"/>
      <c r="P35" s="43">
        <f t="shared" si="0"/>
        <v>0</v>
      </c>
    </row>
    <row r="36" spans="1:16">
      <c r="A36" s="41">
        <v>32</v>
      </c>
      <c r="B36" s="46"/>
      <c r="C36" s="47"/>
      <c r="D36" s="55" t="s">
        <v>120</v>
      </c>
      <c r="E36" s="48"/>
      <c r="F36" s="39" t="s">
        <v>86</v>
      </c>
      <c r="G36" s="49"/>
      <c r="H36" s="38" t="s">
        <v>118</v>
      </c>
      <c r="I36" s="50"/>
      <c r="J36" s="39" t="s">
        <v>86</v>
      </c>
      <c r="K36" s="51"/>
      <c r="L36" s="51"/>
      <c r="M36" s="51"/>
      <c r="N36" s="51"/>
      <c r="O36" s="51"/>
      <c r="P36" s="43">
        <f t="shared" si="0"/>
        <v>0</v>
      </c>
    </row>
    <row r="37" spans="1:16">
      <c r="A37" s="41">
        <v>33</v>
      </c>
      <c r="B37" s="46"/>
      <c r="C37" s="47"/>
      <c r="D37" s="55" t="s">
        <v>120</v>
      </c>
      <c r="E37" s="48"/>
      <c r="F37" s="39" t="s">
        <v>86</v>
      </c>
      <c r="G37" s="49"/>
      <c r="H37" s="38" t="s">
        <v>118</v>
      </c>
      <c r="I37" s="50"/>
      <c r="J37" s="39" t="s">
        <v>86</v>
      </c>
      <c r="K37" s="51"/>
      <c r="L37" s="51"/>
      <c r="M37" s="51"/>
      <c r="N37" s="51"/>
      <c r="O37" s="51"/>
      <c r="P37" s="43">
        <f t="shared" si="0"/>
        <v>0</v>
      </c>
    </row>
    <row r="38" spans="1:16">
      <c r="A38" s="41">
        <v>34</v>
      </c>
      <c r="B38" s="46"/>
      <c r="C38" s="47"/>
      <c r="D38" s="55" t="s">
        <v>120</v>
      </c>
      <c r="E38" s="48"/>
      <c r="F38" s="39" t="s">
        <v>86</v>
      </c>
      <c r="G38" s="49"/>
      <c r="H38" s="38" t="s">
        <v>118</v>
      </c>
      <c r="I38" s="50"/>
      <c r="J38" s="39" t="s">
        <v>86</v>
      </c>
      <c r="K38" s="51"/>
      <c r="L38" s="51"/>
      <c r="M38" s="51"/>
      <c r="N38" s="51"/>
      <c r="O38" s="51"/>
      <c r="P38" s="43">
        <f t="shared" si="0"/>
        <v>0</v>
      </c>
    </row>
    <row r="39" spans="1:16">
      <c r="A39" s="41">
        <v>35</v>
      </c>
      <c r="B39" s="46"/>
      <c r="C39" s="47"/>
      <c r="D39" s="55" t="s">
        <v>120</v>
      </c>
      <c r="E39" s="48"/>
      <c r="F39" s="39" t="s">
        <v>86</v>
      </c>
      <c r="G39" s="49"/>
      <c r="H39" s="38" t="s">
        <v>118</v>
      </c>
      <c r="I39" s="50"/>
      <c r="J39" s="39" t="s">
        <v>86</v>
      </c>
      <c r="K39" s="51"/>
      <c r="L39" s="51"/>
      <c r="M39" s="51"/>
      <c r="N39" s="51"/>
      <c r="O39" s="51"/>
      <c r="P39" s="43">
        <f t="shared" si="0"/>
        <v>0</v>
      </c>
    </row>
    <row r="40" spans="1:16">
      <c r="A40" s="41">
        <v>36</v>
      </c>
      <c r="B40" s="46"/>
      <c r="C40" s="47"/>
      <c r="D40" s="55" t="s">
        <v>120</v>
      </c>
      <c r="E40" s="48"/>
      <c r="F40" s="39" t="s">
        <v>86</v>
      </c>
      <c r="G40" s="49"/>
      <c r="H40" s="38" t="s">
        <v>118</v>
      </c>
      <c r="I40" s="50"/>
      <c r="J40" s="39" t="s">
        <v>86</v>
      </c>
      <c r="K40" s="51"/>
      <c r="L40" s="51"/>
      <c r="M40" s="51"/>
      <c r="N40" s="51"/>
      <c r="O40" s="51"/>
      <c r="P40" s="43">
        <f t="shared" si="0"/>
        <v>0</v>
      </c>
    </row>
    <row r="41" spans="1:16">
      <c r="A41" s="41">
        <v>37</v>
      </c>
      <c r="B41" s="46"/>
      <c r="C41" s="47"/>
      <c r="D41" s="55" t="s">
        <v>120</v>
      </c>
      <c r="E41" s="48"/>
      <c r="F41" s="39" t="s">
        <v>86</v>
      </c>
      <c r="G41" s="49"/>
      <c r="H41" s="38" t="s">
        <v>118</v>
      </c>
      <c r="I41" s="50"/>
      <c r="J41" s="39" t="s">
        <v>86</v>
      </c>
      <c r="K41" s="51"/>
      <c r="L41" s="51"/>
      <c r="M41" s="51"/>
      <c r="N41" s="51"/>
      <c r="O41" s="51"/>
      <c r="P41" s="43">
        <f t="shared" si="0"/>
        <v>0</v>
      </c>
    </row>
    <row r="42" spans="1:16">
      <c r="A42" s="41">
        <v>38</v>
      </c>
      <c r="B42" s="46"/>
      <c r="C42" s="47"/>
      <c r="D42" s="55" t="s">
        <v>120</v>
      </c>
      <c r="E42" s="48"/>
      <c r="F42" s="39" t="s">
        <v>86</v>
      </c>
      <c r="G42" s="49"/>
      <c r="H42" s="38" t="s">
        <v>118</v>
      </c>
      <c r="I42" s="50"/>
      <c r="J42" s="39" t="s">
        <v>86</v>
      </c>
      <c r="K42" s="51"/>
      <c r="L42" s="51"/>
      <c r="M42" s="51"/>
      <c r="N42" s="51"/>
      <c r="O42" s="51"/>
      <c r="P42" s="43">
        <f t="shared" si="0"/>
        <v>0</v>
      </c>
    </row>
    <row r="43" spans="1:16">
      <c r="A43" s="41">
        <v>39</v>
      </c>
      <c r="B43" s="46"/>
      <c r="C43" s="47"/>
      <c r="D43" s="55" t="s">
        <v>120</v>
      </c>
      <c r="E43" s="48"/>
      <c r="F43" s="39" t="s">
        <v>86</v>
      </c>
      <c r="G43" s="49"/>
      <c r="H43" s="38" t="s">
        <v>118</v>
      </c>
      <c r="I43" s="50"/>
      <c r="J43" s="39" t="s">
        <v>86</v>
      </c>
      <c r="K43" s="51"/>
      <c r="L43" s="51"/>
      <c r="M43" s="51"/>
      <c r="N43" s="51"/>
      <c r="O43" s="51"/>
      <c r="P43" s="43">
        <f t="shared" si="0"/>
        <v>0</v>
      </c>
    </row>
    <row r="44" spans="1:16">
      <c r="A44" s="41">
        <v>40</v>
      </c>
      <c r="B44" s="46"/>
      <c r="C44" s="47"/>
      <c r="D44" s="55" t="s">
        <v>120</v>
      </c>
      <c r="E44" s="48"/>
      <c r="F44" s="39" t="s">
        <v>86</v>
      </c>
      <c r="G44" s="49"/>
      <c r="H44" s="38" t="s">
        <v>118</v>
      </c>
      <c r="I44" s="50"/>
      <c r="J44" s="39" t="s">
        <v>86</v>
      </c>
      <c r="K44" s="51"/>
      <c r="L44" s="51"/>
      <c r="M44" s="51"/>
      <c r="N44" s="51"/>
      <c r="O44" s="51"/>
      <c r="P44" s="43">
        <f t="shared" si="0"/>
        <v>0</v>
      </c>
    </row>
    <row r="45" spans="1:16">
      <c r="A45" s="41">
        <v>41</v>
      </c>
      <c r="B45" s="46"/>
      <c r="C45" s="47"/>
      <c r="D45" s="55" t="s">
        <v>120</v>
      </c>
      <c r="E45" s="48"/>
      <c r="F45" s="39" t="s">
        <v>86</v>
      </c>
      <c r="G45" s="49"/>
      <c r="H45" s="38" t="s">
        <v>118</v>
      </c>
      <c r="I45" s="50"/>
      <c r="J45" s="39" t="s">
        <v>86</v>
      </c>
      <c r="K45" s="51"/>
      <c r="L45" s="51"/>
      <c r="M45" s="51"/>
      <c r="N45" s="51"/>
      <c r="O45" s="51"/>
      <c r="P45" s="43">
        <f t="shared" si="0"/>
        <v>0</v>
      </c>
    </row>
    <row r="46" spans="1:16">
      <c r="A46" s="41">
        <v>42</v>
      </c>
      <c r="B46" s="46"/>
      <c r="C46" s="47"/>
      <c r="D46" s="55" t="s">
        <v>120</v>
      </c>
      <c r="E46" s="48"/>
      <c r="F46" s="39" t="s">
        <v>86</v>
      </c>
      <c r="G46" s="49"/>
      <c r="H46" s="38" t="s">
        <v>118</v>
      </c>
      <c r="I46" s="50"/>
      <c r="J46" s="39" t="s">
        <v>86</v>
      </c>
      <c r="K46" s="51"/>
      <c r="L46" s="51"/>
      <c r="M46" s="51"/>
      <c r="N46" s="51"/>
      <c r="O46" s="51"/>
      <c r="P46" s="43">
        <f t="shared" si="0"/>
        <v>0</v>
      </c>
    </row>
    <row r="47" spans="1:16">
      <c r="A47" s="41">
        <v>43</v>
      </c>
      <c r="B47" s="46"/>
      <c r="C47" s="47"/>
      <c r="D47" s="55" t="s">
        <v>120</v>
      </c>
      <c r="E47" s="48"/>
      <c r="F47" s="39" t="s">
        <v>86</v>
      </c>
      <c r="G47" s="49"/>
      <c r="H47" s="38" t="s">
        <v>118</v>
      </c>
      <c r="I47" s="50"/>
      <c r="J47" s="39" t="s">
        <v>86</v>
      </c>
      <c r="K47" s="51"/>
      <c r="L47" s="51"/>
      <c r="M47" s="51"/>
      <c r="N47" s="51"/>
      <c r="O47" s="51"/>
      <c r="P47" s="43">
        <f t="shared" si="0"/>
        <v>0</v>
      </c>
    </row>
    <row r="48" spans="1:16">
      <c r="A48" s="41">
        <v>44</v>
      </c>
      <c r="B48" s="46"/>
      <c r="C48" s="47"/>
      <c r="D48" s="55" t="s">
        <v>120</v>
      </c>
      <c r="E48" s="48"/>
      <c r="F48" s="39" t="s">
        <v>86</v>
      </c>
      <c r="G48" s="49"/>
      <c r="H48" s="38" t="s">
        <v>118</v>
      </c>
      <c r="I48" s="50"/>
      <c r="J48" s="39" t="s">
        <v>86</v>
      </c>
      <c r="K48" s="51"/>
      <c r="L48" s="51"/>
      <c r="M48" s="51"/>
      <c r="N48" s="51"/>
      <c r="O48" s="51"/>
      <c r="P48" s="43">
        <f t="shared" si="0"/>
        <v>0</v>
      </c>
    </row>
    <row r="49" spans="1:16">
      <c r="A49" s="41">
        <v>45</v>
      </c>
      <c r="B49" s="46"/>
      <c r="C49" s="47"/>
      <c r="D49" s="55" t="s">
        <v>120</v>
      </c>
      <c r="E49" s="48"/>
      <c r="F49" s="39" t="s">
        <v>86</v>
      </c>
      <c r="G49" s="49"/>
      <c r="H49" s="38" t="s">
        <v>118</v>
      </c>
      <c r="I49" s="50"/>
      <c r="J49" s="39" t="s">
        <v>86</v>
      </c>
      <c r="K49" s="51"/>
      <c r="L49" s="51"/>
      <c r="M49" s="51"/>
      <c r="N49" s="51"/>
      <c r="O49" s="51"/>
      <c r="P49" s="43">
        <f t="shared" si="0"/>
        <v>0</v>
      </c>
    </row>
    <row r="50" spans="1:16">
      <c r="A50" s="41">
        <v>46</v>
      </c>
      <c r="B50" s="46"/>
      <c r="C50" s="47"/>
      <c r="D50" s="55" t="s">
        <v>120</v>
      </c>
      <c r="E50" s="48"/>
      <c r="F50" s="39" t="s">
        <v>86</v>
      </c>
      <c r="G50" s="49"/>
      <c r="H50" s="38" t="s">
        <v>118</v>
      </c>
      <c r="I50" s="50"/>
      <c r="J50" s="39" t="s">
        <v>86</v>
      </c>
      <c r="K50" s="51"/>
      <c r="L50" s="51"/>
      <c r="M50" s="51"/>
      <c r="N50" s="51"/>
      <c r="O50" s="51"/>
      <c r="P50" s="43">
        <f t="shared" si="0"/>
        <v>0</v>
      </c>
    </row>
    <row r="51" spans="1:16">
      <c r="A51" s="41">
        <v>47</v>
      </c>
      <c r="B51" s="46"/>
      <c r="C51" s="47"/>
      <c r="D51" s="55" t="s">
        <v>120</v>
      </c>
      <c r="E51" s="48"/>
      <c r="F51" s="39" t="s">
        <v>86</v>
      </c>
      <c r="G51" s="49"/>
      <c r="H51" s="38" t="s">
        <v>118</v>
      </c>
      <c r="I51" s="50"/>
      <c r="J51" s="39" t="s">
        <v>86</v>
      </c>
      <c r="K51" s="51"/>
      <c r="L51" s="51"/>
      <c r="M51" s="51"/>
      <c r="N51" s="51"/>
      <c r="O51" s="51"/>
      <c r="P51" s="43">
        <f t="shared" si="0"/>
        <v>0</v>
      </c>
    </row>
    <row r="52" spans="1:16">
      <c r="A52" s="41">
        <v>48</v>
      </c>
      <c r="B52" s="46"/>
      <c r="C52" s="47"/>
      <c r="D52" s="55" t="s">
        <v>120</v>
      </c>
      <c r="E52" s="48"/>
      <c r="F52" s="39" t="s">
        <v>86</v>
      </c>
      <c r="G52" s="49"/>
      <c r="H52" s="38" t="s">
        <v>118</v>
      </c>
      <c r="I52" s="50"/>
      <c r="J52" s="39" t="s">
        <v>86</v>
      </c>
      <c r="K52" s="51"/>
      <c r="L52" s="51"/>
      <c r="M52" s="51"/>
      <c r="N52" s="51"/>
      <c r="O52" s="51"/>
      <c r="P52" s="43">
        <f t="shared" si="0"/>
        <v>0</v>
      </c>
    </row>
    <row r="53" spans="1:16">
      <c r="A53" s="41">
        <v>49</v>
      </c>
      <c r="B53" s="46"/>
      <c r="C53" s="47"/>
      <c r="D53" s="55" t="s">
        <v>120</v>
      </c>
      <c r="E53" s="48"/>
      <c r="F53" s="39" t="s">
        <v>86</v>
      </c>
      <c r="G53" s="49"/>
      <c r="H53" s="38" t="s">
        <v>118</v>
      </c>
      <c r="I53" s="50"/>
      <c r="J53" s="39" t="s">
        <v>86</v>
      </c>
      <c r="K53" s="51"/>
      <c r="L53" s="51"/>
      <c r="M53" s="51"/>
      <c r="N53" s="51"/>
      <c r="O53" s="51"/>
      <c r="P53" s="43">
        <f t="shared" si="0"/>
        <v>0</v>
      </c>
    </row>
    <row r="54" spans="1:16">
      <c r="A54" s="41">
        <v>50</v>
      </c>
      <c r="B54" s="46"/>
      <c r="C54" s="47"/>
      <c r="D54" s="55" t="s">
        <v>120</v>
      </c>
      <c r="E54" s="48"/>
      <c r="F54" s="39" t="s">
        <v>86</v>
      </c>
      <c r="G54" s="49"/>
      <c r="H54" s="38" t="s">
        <v>118</v>
      </c>
      <c r="I54" s="50"/>
      <c r="J54" s="39" t="s">
        <v>86</v>
      </c>
      <c r="K54" s="51"/>
      <c r="L54" s="51"/>
      <c r="M54" s="51"/>
      <c r="N54" s="51"/>
      <c r="O54" s="51"/>
      <c r="P54" s="43">
        <f t="shared" si="0"/>
        <v>0</v>
      </c>
    </row>
    <row r="55" spans="1:16" s="53" customFormat="1">
      <c r="A55" s="52"/>
      <c r="J55" s="54" t="s">
        <v>87</v>
      </c>
      <c r="K55" s="53">
        <f>SUM(K5:K54)</f>
        <v>0</v>
      </c>
      <c r="L55" s="53">
        <f t="shared" ref="L55:N55" si="1">SUM(L5:L54)</f>
        <v>0</v>
      </c>
      <c r="M55" s="53">
        <f t="shared" si="1"/>
        <v>0</v>
      </c>
      <c r="N55" s="53">
        <f t="shared" si="1"/>
        <v>0</v>
      </c>
      <c r="O55" s="53">
        <f>SUM(O5:O54)</f>
        <v>0</v>
      </c>
      <c r="P55" s="53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G5:G54</xm:sqref>
        </x14:dataValidation>
        <x14:dataValidation type="list" allowBlank="1" showInputMessage="1" showErrorMessage="1">
          <x14:formula1>
            <xm:f>事業所・施設一覧!$B$45:$B$46</xm:f>
          </x14:formula1>
          <xm:sqref>C5:C54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4"/>
  <sheetViews>
    <sheetView showGridLines="0" view="pageBreakPreview" zoomScaleNormal="100" zoomScaleSheetLayoutView="100" workbookViewId="0">
      <selection activeCell="A5" sqref="A5:BB6"/>
    </sheetView>
  </sheetViews>
  <sheetFormatPr defaultRowHeight="13.2"/>
  <cols>
    <col min="1" max="56" width="1.6640625" customWidth="1"/>
    <col min="57" max="57" width="6.21875" hidden="1" customWidth="1"/>
    <col min="58" max="271" width="1.6640625" customWidth="1"/>
  </cols>
  <sheetData>
    <row r="1" spans="1:57" ht="16.2" customHeight="1">
      <c r="A1" t="s">
        <v>17</v>
      </c>
    </row>
    <row r="2" spans="1:57" ht="6" customHeight="1"/>
    <row r="3" spans="1:57" ht="16.2" customHeight="1">
      <c r="A3" s="118" t="s">
        <v>121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2" customHeight="1">
      <c r="A5" s="115" t="str">
        <f>IF(【共通】別紙様式2_返還額算定基礎シート!AT13="①", BE5, BE7)</f>
        <v>こちらのシートは、提出不要です。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E5" t="s">
        <v>79</v>
      </c>
    </row>
    <row r="6" spans="1:57" ht="16.2" customHeight="1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</row>
    <row r="7" spans="1:57" ht="16.2" customHeight="1">
      <c r="A7" s="167" t="s">
        <v>14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16.2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2" customHeight="1">
      <c r="B12" s="14"/>
      <c r="C12" s="120" t="s">
        <v>1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"/>
      <c r="S12" s="8"/>
      <c r="T12" s="8"/>
      <c r="U12" s="4"/>
      <c r="V12" s="120" t="s">
        <v>2</v>
      </c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6"/>
      <c r="AL12" s="7"/>
      <c r="AM12" s="9"/>
      <c r="AN12" s="5"/>
      <c r="AO12" s="120" t="s">
        <v>4</v>
      </c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6"/>
    </row>
    <row r="13" spans="1:57" ht="12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9"/>
      <c r="AL13" s="7"/>
      <c r="AM13" s="9"/>
      <c r="AN13" s="8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9"/>
    </row>
    <row r="14" spans="1:57" ht="12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9"/>
      <c r="AL14" s="7"/>
      <c r="AM14" s="9"/>
      <c r="AN14" s="8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9"/>
    </row>
    <row r="15" spans="1:57" ht="12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9"/>
      <c r="AL15" s="7"/>
      <c r="AM15" s="9"/>
      <c r="AN15" s="8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9"/>
    </row>
    <row r="16" spans="1:57" ht="12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9"/>
      <c r="AL16" s="7"/>
      <c r="AM16" s="9"/>
      <c r="AN16" s="8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9"/>
    </row>
    <row r="17" spans="2:54" ht="12" customHeight="1">
      <c r="B17" s="15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2"/>
      <c r="S17" s="8"/>
      <c r="T17" s="8"/>
      <c r="U17" s="7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9"/>
      <c r="AL17" s="7"/>
      <c r="AM17" s="9"/>
      <c r="AN17" s="8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9"/>
    </row>
    <row r="18" spans="2:54" ht="12" customHeight="1">
      <c r="B18" s="16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3"/>
      <c r="S18" s="8"/>
      <c r="T18" s="8"/>
      <c r="U18" s="10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"/>
      <c r="AL18" s="7"/>
      <c r="AM18" s="9"/>
      <c r="AN18" s="11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171">
        <f>【共通】別紙様式2_返還額算定基礎シート!B31</f>
        <v>0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3"/>
      <c r="U22" s="171">
        <f>【共通】別紙様式2_返還額算定基礎シート!U31</f>
        <v>0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3"/>
      <c r="AN22" s="147" t="e">
        <f>【共通】別紙様式2_返還額算定基礎シート!AN31</f>
        <v>#DIV/0!</v>
      </c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9"/>
    </row>
    <row r="23" spans="2:54" ht="12" customHeight="1" thickBot="1">
      <c r="B23" s="174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6"/>
      <c r="U23" s="174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6"/>
      <c r="AN23" s="150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2"/>
    </row>
    <row r="24" spans="2:54" ht="16.2" customHeight="1">
      <c r="C24" t="s">
        <v>13</v>
      </c>
    </row>
    <row r="25" spans="2:54" ht="16.2" customHeight="1"/>
    <row r="26" spans="2:54" ht="16.2" customHeight="1">
      <c r="B26" t="s">
        <v>8</v>
      </c>
    </row>
    <row r="27" spans="2:54" ht="6" customHeight="1">
      <c r="M27" s="13"/>
      <c r="N27" s="13"/>
      <c r="O27" s="13"/>
    </row>
    <row r="28" spans="2:54" ht="12" customHeight="1">
      <c r="B28" s="191" t="s">
        <v>25</v>
      </c>
      <c r="C28" s="192"/>
      <c r="D28" s="192"/>
      <c r="E28" s="192"/>
      <c r="F28" s="192"/>
      <c r="G28" s="192"/>
      <c r="H28" s="192"/>
      <c r="I28" s="192"/>
      <c r="J28" s="192"/>
      <c r="K28" s="193"/>
      <c r="L28" s="7"/>
      <c r="M28" s="8"/>
      <c r="N28" s="213" t="s">
        <v>50</v>
      </c>
      <c r="O28" s="214"/>
      <c r="P28" s="214"/>
      <c r="Q28" s="214"/>
      <c r="R28" s="214"/>
      <c r="S28" s="214"/>
      <c r="T28" s="214"/>
      <c r="U28" s="214"/>
      <c r="V28" s="214"/>
      <c r="W28" s="215"/>
      <c r="X28" s="8"/>
      <c r="Y28" s="13"/>
      <c r="Z28" s="213" t="s">
        <v>6</v>
      </c>
      <c r="AA28" s="214"/>
      <c r="AB28" s="214"/>
      <c r="AC28" s="214"/>
      <c r="AD28" s="214"/>
      <c r="AE28" s="214"/>
      <c r="AF28" s="214"/>
      <c r="AG28" s="214"/>
      <c r="AH28" s="214"/>
      <c r="AI28" s="215"/>
      <c r="AL28" s="183" t="s">
        <v>12</v>
      </c>
      <c r="AM28" s="183"/>
      <c r="AN28" s="183"/>
      <c r="AO28" s="183"/>
      <c r="AR28" s="168" t="s">
        <v>7</v>
      </c>
      <c r="AS28" s="89"/>
      <c r="AT28" s="89"/>
      <c r="AU28" s="89"/>
      <c r="AV28" s="89"/>
      <c r="AW28" s="89"/>
      <c r="AX28" s="89"/>
      <c r="AY28" s="89"/>
      <c r="AZ28" s="89"/>
      <c r="BA28" s="89"/>
      <c r="BB28" s="90"/>
    </row>
    <row r="29" spans="2:54" ht="12" customHeight="1">
      <c r="B29" s="194"/>
      <c r="C29" s="195"/>
      <c r="D29" s="195"/>
      <c r="E29" s="195"/>
      <c r="F29" s="195"/>
      <c r="G29" s="195"/>
      <c r="H29" s="195"/>
      <c r="I29" s="195"/>
      <c r="J29" s="195"/>
      <c r="K29" s="196"/>
      <c r="L29" s="7"/>
      <c r="M29" s="8"/>
      <c r="N29" s="216"/>
      <c r="O29" s="217"/>
      <c r="P29" s="217"/>
      <c r="Q29" s="217"/>
      <c r="R29" s="217"/>
      <c r="S29" s="217"/>
      <c r="T29" s="217"/>
      <c r="U29" s="217"/>
      <c r="V29" s="217"/>
      <c r="W29" s="218"/>
      <c r="X29" s="8"/>
      <c r="Y29" s="13"/>
      <c r="Z29" s="216"/>
      <c r="AA29" s="217"/>
      <c r="AB29" s="217"/>
      <c r="AC29" s="217"/>
      <c r="AD29" s="217"/>
      <c r="AE29" s="217"/>
      <c r="AF29" s="217"/>
      <c r="AG29" s="217"/>
      <c r="AH29" s="217"/>
      <c r="AI29" s="218"/>
      <c r="AL29" s="183"/>
      <c r="AM29" s="183"/>
      <c r="AN29" s="183"/>
      <c r="AO29" s="183"/>
      <c r="AR29" s="169"/>
      <c r="AS29" s="123"/>
      <c r="AT29" s="123"/>
      <c r="AU29" s="123"/>
      <c r="AV29" s="123"/>
      <c r="AW29" s="123"/>
      <c r="AX29" s="123"/>
      <c r="AY29" s="123"/>
      <c r="AZ29" s="123"/>
      <c r="BA29" s="123"/>
      <c r="BB29" s="170"/>
    </row>
    <row r="30" spans="2:54" ht="12" customHeight="1">
      <c r="B30" s="197"/>
      <c r="C30" s="198"/>
      <c r="D30" s="198"/>
      <c r="E30" s="198"/>
      <c r="F30" s="198"/>
      <c r="G30" s="198"/>
      <c r="H30" s="198"/>
      <c r="I30" s="198"/>
      <c r="J30" s="198"/>
      <c r="K30" s="199"/>
      <c r="L30" s="7"/>
      <c r="M30" s="8"/>
      <c r="N30" s="219"/>
      <c r="O30" s="220"/>
      <c r="P30" s="220"/>
      <c r="Q30" s="220"/>
      <c r="R30" s="220"/>
      <c r="S30" s="220"/>
      <c r="T30" s="220"/>
      <c r="U30" s="220"/>
      <c r="V30" s="220"/>
      <c r="W30" s="221"/>
      <c r="X30" s="8"/>
      <c r="Y30" s="13"/>
      <c r="Z30" s="219"/>
      <c r="AA30" s="220"/>
      <c r="AB30" s="220"/>
      <c r="AC30" s="220"/>
      <c r="AD30" s="220"/>
      <c r="AE30" s="220"/>
      <c r="AF30" s="220"/>
      <c r="AG30" s="220"/>
      <c r="AH30" s="220"/>
      <c r="AI30" s="221"/>
      <c r="AL30" s="183"/>
      <c r="AM30" s="183"/>
      <c r="AN30" s="183"/>
      <c r="AO30" s="183"/>
      <c r="AR30" s="91"/>
      <c r="AS30" s="92"/>
      <c r="AT30" s="92"/>
      <c r="AU30" s="92"/>
      <c r="AV30" s="92"/>
      <c r="AW30" s="92"/>
      <c r="AX30" s="92"/>
      <c r="AY30" s="92"/>
      <c r="AZ30" s="92"/>
      <c r="BA30" s="92"/>
      <c r="BB30" s="93"/>
    </row>
    <row r="31" spans="2:54" ht="6" customHeight="1">
      <c r="F31" t="s">
        <v>5</v>
      </c>
      <c r="L31" s="13"/>
      <c r="M31" s="13"/>
      <c r="N31" s="13"/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171">
        <f>【共通】別紙様式2_返還額算定基礎シート!N45</f>
        <v>0</v>
      </c>
      <c r="C34" s="172"/>
      <c r="D34" s="172"/>
      <c r="E34" s="172"/>
      <c r="F34" s="172"/>
      <c r="G34" s="172"/>
      <c r="H34" s="172"/>
      <c r="I34" s="172"/>
      <c r="J34" s="172"/>
      <c r="K34" s="173"/>
      <c r="N34" s="177">
        <f>【共通】別紙様式2_返還額算定基礎シート!C41</f>
        <v>0</v>
      </c>
      <c r="O34" s="178"/>
      <c r="P34" s="178"/>
      <c r="Q34" s="178"/>
      <c r="R34" s="178"/>
      <c r="S34" s="178"/>
      <c r="T34" s="178"/>
      <c r="U34" s="178"/>
      <c r="V34" s="178"/>
      <c r="W34" s="179"/>
      <c r="Z34" s="177">
        <f>【共通】別紙様式2_返還額算定基礎シート!AQ41</f>
        <v>0</v>
      </c>
      <c r="AA34" s="178"/>
      <c r="AB34" s="178"/>
      <c r="AC34" s="178"/>
      <c r="AD34" s="178"/>
      <c r="AE34" s="178"/>
      <c r="AF34" s="178"/>
      <c r="AG34" s="178"/>
      <c r="AH34" s="178"/>
      <c r="AI34" s="179"/>
      <c r="AL34" s="183" t="s">
        <v>11</v>
      </c>
      <c r="AM34" s="184"/>
      <c r="AN34" s="184"/>
      <c r="AO34" s="184"/>
      <c r="AR34" s="185" t="e">
        <f>B34*N34/Z34*10/110</f>
        <v>#DIV/0!</v>
      </c>
      <c r="AS34" s="186"/>
      <c r="AT34" s="186"/>
      <c r="AU34" s="186"/>
      <c r="AV34" s="186"/>
      <c r="AW34" s="186"/>
      <c r="AX34" s="186"/>
      <c r="AY34" s="186"/>
      <c r="AZ34" s="186"/>
      <c r="BA34" s="186"/>
      <c r="BB34" s="187"/>
    </row>
    <row r="35" spans="2:54" ht="12" customHeight="1" thickBot="1">
      <c r="B35" s="174"/>
      <c r="C35" s="175"/>
      <c r="D35" s="175"/>
      <c r="E35" s="175"/>
      <c r="F35" s="175"/>
      <c r="G35" s="175"/>
      <c r="H35" s="175"/>
      <c r="I35" s="175"/>
      <c r="J35" s="175"/>
      <c r="K35" s="176"/>
      <c r="N35" s="180"/>
      <c r="O35" s="181"/>
      <c r="P35" s="181"/>
      <c r="Q35" s="181"/>
      <c r="R35" s="181"/>
      <c r="S35" s="181"/>
      <c r="T35" s="181"/>
      <c r="U35" s="181"/>
      <c r="V35" s="181"/>
      <c r="W35" s="182"/>
      <c r="Z35" s="180"/>
      <c r="AA35" s="181"/>
      <c r="AB35" s="181"/>
      <c r="AC35" s="181"/>
      <c r="AD35" s="181"/>
      <c r="AE35" s="181"/>
      <c r="AF35" s="181"/>
      <c r="AG35" s="181"/>
      <c r="AH35" s="181"/>
      <c r="AI35" s="182"/>
      <c r="AL35" s="184"/>
      <c r="AM35" s="184"/>
      <c r="AN35" s="184"/>
      <c r="AO35" s="184"/>
      <c r="AR35" s="188"/>
      <c r="AS35" s="189"/>
      <c r="AT35" s="189"/>
      <c r="AU35" s="189"/>
      <c r="AV35" s="189"/>
      <c r="AW35" s="189"/>
      <c r="AX35" s="189"/>
      <c r="AY35" s="189"/>
      <c r="AZ35" s="189"/>
      <c r="BA35" s="189"/>
      <c r="BB35" s="190"/>
    </row>
    <row r="36" spans="2:54" ht="16.2" customHeight="1"/>
    <row r="37" spans="2:54" ht="12" customHeight="1">
      <c r="B37" s="191" t="s">
        <v>25</v>
      </c>
      <c r="C37" s="192"/>
      <c r="D37" s="192"/>
      <c r="E37" s="192"/>
      <c r="F37" s="192"/>
      <c r="G37" s="192"/>
      <c r="H37" s="192"/>
      <c r="I37" s="193"/>
      <c r="J37" s="8"/>
      <c r="L37" s="88" t="s">
        <v>51</v>
      </c>
      <c r="M37" s="89"/>
      <c r="N37" s="89"/>
      <c r="O37" s="89"/>
      <c r="P37" s="89"/>
      <c r="Q37" s="89"/>
      <c r="R37" s="89"/>
      <c r="S37" s="90"/>
      <c r="T37" s="7"/>
      <c r="U37" s="8"/>
      <c r="V37" s="88" t="s">
        <v>6</v>
      </c>
      <c r="W37" s="89"/>
      <c r="X37" s="89"/>
      <c r="Y37" s="89"/>
      <c r="Z37" s="89"/>
      <c r="AA37" s="89"/>
      <c r="AB37" s="89"/>
      <c r="AC37" s="90"/>
      <c r="AD37" s="8"/>
      <c r="AE37" s="8"/>
      <c r="AF37" s="88" t="s">
        <v>3</v>
      </c>
      <c r="AG37" s="89"/>
      <c r="AH37" s="89"/>
      <c r="AI37" s="89"/>
      <c r="AJ37" s="89"/>
      <c r="AK37" s="89"/>
      <c r="AL37" s="89"/>
      <c r="AM37" s="90"/>
      <c r="AP37" s="183" t="s">
        <v>12</v>
      </c>
      <c r="AQ37" s="183"/>
      <c r="AR37" s="183"/>
      <c r="AS37" s="183"/>
      <c r="AV37" s="222" t="s">
        <v>9</v>
      </c>
      <c r="AW37" s="223"/>
      <c r="AX37" s="223"/>
      <c r="AY37" s="223"/>
      <c r="AZ37" s="223"/>
      <c r="BA37" s="223"/>
      <c r="BB37" s="224"/>
    </row>
    <row r="38" spans="2:54" ht="12" customHeight="1">
      <c r="B38" s="194"/>
      <c r="C38" s="195"/>
      <c r="D38" s="195"/>
      <c r="E38" s="195"/>
      <c r="F38" s="195"/>
      <c r="G38" s="195"/>
      <c r="H38" s="195"/>
      <c r="I38" s="196"/>
      <c r="J38" s="8"/>
      <c r="L38" s="169"/>
      <c r="M38" s="123"/>
      <c r="N38" s="123"/>
      <c r="O38" s="123"/>
      <c r="P38" s="123"/>
      <c r="Q38" s="123"/>
      <c r="R38" s="123"/>
      <c r="S38" s="170"/>
      <c r="T38" s="8"/>
      <c r="U38" s="8"/>
      <c r="V38" s="169"/>
      <c r="W38" s="123"/>
      <c r="X38" s="123"/>
      <c r="Y38" s="123"/>
      <c r="Z38" s="123"/>
      <c r="AA38" s="123"/>
      <c r="AB38" s="123"/>
      <c r="AC38" s="170"/>
      <c r="AD38" s="8"/>
      <c r="AE38" s="8"/>
      <c r="AF38" s="169"/>
      <c r="AG38" s="123"/>
      <c r="AH38" s="123"/>
      <c r="AI38" s="123"/>
      <c r="AJ38" s="123"/>
      <c r="AK38" s="123"/>
      <c r="AL38" s="123"/>
      <c r="AM38" s="170"/>
      <c r="AP38" s="183"/>
      <c r="AQ38" s="183"/>
      <c r="AR38" s="183"/>
      <c r="AS38" s="183"/>
      <c r="AV38" s="225"/>
      <c r="AW38" s="226"/>
      <c r="AX38" s="226"/>
      <c r="AY38" s="226"/>
      <c r="AZ38" s="226"/>
      <c r="BA38" s="226"/>
      <c r="BB38" s="227"/>
    </row>
    <row r="39" spans="2:54" ht="12" customHeight="1">
      <c r="B39" s="197"/>
      <c r="C39" s="198"/>
      <c r="D39" s="198"/>
      <c r="E39" s="198"/>
      <c r="F39" s="198"/>
      <c r="G39" s="198"/>
      <c r="H39" s="198"/>
      <c r="I39" s="199"/>
      <c r="J39" s="8"/>
      <c r="L39" s="91"/>
      <c r="M39" s="92"/>
      <c r="N39" s="92"/>
      <c r="O39" s="92"/>
      <c r="P39" s="92"/>
      <c r="Q39" s="92"/>
      <c r="R39" s="92"/>
      <c r="S39" s="93"/>
      <c r="T39" s="8"/>
      <c r="U39" s="8"/>
      <c r="V39" s="91"/>
      <c r="W39" s="92"/>
      <c r="X39" s="92"/>
      <c r="Y39" s="92"/>
      <c r="Z39" s="92"/>
      <c r="AA39" s="92"/>
      <c r="AB39" s="92"/>
      <c r="AC39" s="93"/>
      <c r="AD39" s="8"/>
      <c r="AE39" s="8"/>
      <c r="AF39" s="91"/>
      <c r="AG39" s="92"/>
      <c r="AH39" s="92"/>
      <c r="AI39" s="92"/>
      <c r="AJ39" s="92"/>
      <c r="AK39" s="92"/>
      <c r="AL39" s="92"/>
      <c r="AM39" s="93"/>
      <c r="AP39" s="183"/>
      <c r="AQ39" s="183"/>
      <c r="AR39" s="183"/>
      <c r="AS39" s="183"/>
      <c r="AV39" s="228"/>
      <c r="AW39" s="229"/>
      <c r="AX39" s="229"/>
      <c r="AY39" s="229"/>
      <c r="AZ39" s="229"/>
      <c r="BA39" s="229"/>
      <c r="BB39" s="230"/>
    </row>
    <row r="40" spans="2:54" ht="6" customHeight="1">
      <c r="E40" t="s">
        <v>5</v>
      </c>
      <c r="O40" t="s">
        <v>5</v>
      </c>
      <c r="T40" s="13"/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171">
        <f>【共通】別紙様式2_返還額算定基礎シート!N45</f>
        <v>0</v>
      </c>
      <c r="C43" s="172"/>
      <c r="D43" s="172"/>
      <c r="E43" s="172"/>
      <c r="F43" s="172"/>
      <c r="G43" s="172"/>
      <c r="H43" s="172"/>
      <c r="I43" s="173"/>
      <c r="L43" s="177">
        <f>【共通】別紙様式2_返還額算定基礎シート!W41</f>
        <v>0</v>
      </c>
      <c r="M43" s="178"/>
      <c r="N43" s="178"/>
      <c r="O43" s="178"/>
      <c r="P43" s="178"/>
      <c r="Q43" s="178"/>
      <c r="R43" s="178"/>
      <c r="S43" s="179"/>
      <c r="V43" s="177">
        <f>【共通】別紙様式2_返還額算定基礎シート!AQ41</f>
        <v>0</v>
      </c>
      <c r="W43" s="178"/>
      <c r="X43" s="178"/>
      <c r="Y43" s="178"/>
      <c r="Z43" s="178"/>
      <c r="AA43" s="178"/>
      <c r="AB43" s="178"/>
      <c r="AC43" s="179"/>
      <c r="AF43" s="200" t="e">
        <f>【共通】別紙様式2_返還額算定基礎シート!AN31</f>
        <v>#DIV/0!</v>
      </c>
      <c r="AG43" s="201"/>
      <c r="AH43" s="201"/>
      <c r="AI43" s="201"/>
      <c r="AJ43" s="201"/>
      <c r="AK43" s="201"/>
      <c r="AL43" s="201"/>
      <c r="AM43" s="202"/>
      <c r="AP43" s="183" t="s">
        <v>11</v>
      </c>
      <c r="AQ43" s="206"/>
      <c r="AR43" s="206"/>
      <c r="AS43" s="206"/>
      <c r="AV43" s="185" t="e">
        <f>ROUNDDOWN(B43*L43/V43*AF43*10/110,0)</f>
        <v>#DIV/0!</v>
      </c>
      <c r="AW43" s="186"/>
      <c r="AX43" s="186"/>
      <c r="AY43" s="186"/>
      <c r="AZ43" s="186"/>
      <c r="BA43" s="186"/>
      <c r="BB43" s="187"/>
    </row>
    <row r="44" spans="2:54" ht="12" customHeight="1" thickBot="1">
      <c r="B44" s="174"/>
      <c r="C44" s="175"/>
      <c r="D44" s="175"/>
      <c r="E44" s="175"/>
      <c r="F44" s="175"/>
      <c r="G44" s="175"/>
      <c r="H44" s="175"/>
      <c r="I44" s="176"/>
      <c r="L44" s="180"/>
      <c r="M44" s="181"/>
      <c r="N44" s="181"/>
      <c r="O44" s="181"/>
      <c r="P44" s="181"/>
      <c r="Q44" s="181"/>
      <c r="R44" s="181"/>
      <c r="S44" s="182"/>
      <c r="V44" s="180"/>
      <c r="W44" s="181"/>
      <c r="X44" s="181"/>
      <c r="Y44" s="181"/>
      <c r="Z44" s="181"/>
      <c r="AA44" s="181"/>
      <c r="AB44" s="181"/>
      <c r="AC44" s="182"/>
      <c r="AF44" s="203"/>
      <c r="AG44" s="204"/>
      <c r="AH44" s="204"/>
      <c r="AI44" s="204"/>
      <c r="AJ44" s="204"/>
      <c r="AK44" s="204"/>
      <c r="AL44" s="204"/>
      <c r="AM44" s="205"/>
      <c r="AP44" s="206"/>
      <c r="AQ44" s="206"/>
      <c r="AR44" s="206"/>
      <c r="AS44" s="206"/>
      <c r="AV44" s="188"/>
      <c r="AW44" s="189"/>
      <c r="AX44" s="189"/>
      <c r="AY44" s="189"/>
      <c r="AZ44" s="189"/>
      <c r="BA44" s="189"/>
      <c r="BB44" s="190"/>
    </row>
    <row r="45" spans="2:54" ht="16.2" customHeight="1">
      <c r="AH45" s="17"/>
    </row>
    <row r="46" spans="2:54" ht="16.2" customHeight="1">
      <c r="B46" s="168" t="s">
        <v>7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90"/>
      <c r="S46" s="168" t="s">
        <v>10</v>
      </c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90"/>
      <c r="AH46" s="7"/>
      <c r="AI46" s="13"/>
      <c r="AJ46" s="88" t="s">
        <v>52</v>
      </c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34"/>
    </row>
    <row r="47" spans="2:54" ht="16.2" customHeight="1">
      <c r="B47" s="169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70"/>
      <c r="S47" s="169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70"/>
      <c r="AH47" s="7"/>
      <c r="AJ47" s="23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02"/>
    </row>
    <row r="48" spans="2:54" ht="16.2" customHeight="1">
      <c r="B48" s="91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3"/>
      <c r="S48" s="91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3"/>
      <c r="AH48" s="7"/>
      <c r="AJ48" s="23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36"/>
    </row>
    <row r="49" spans="2:54" ht="6" customHeight="1">
      <c r="I49" t="s">
        <v>5</v>
      </c>
      <c r="Z49" t="s">
        <v>5</v>
      </c>
      <c r="AH49" s="13"/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77" t="e">
        <f>AR34</f>
        <v>#DIV/0!</v>
      </c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9"/>
      <c r="S52" s="177" t="e">
        <f>AV43</f>
        <v>#DIV/0!</v>
      </c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9"/>
      <c r="AJ52" s="207" t="e">
        <f>ROUNDDOWN(B52+S52,0)</f>
        <v>#DIV/0!</v>
      </c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9"/>
    </row>
    <row r="53" spans="2:54" ht="12" customHeight="1" thickBot="1">
      <c r="B53" s="180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2"/>
      <c r="S53" s="180"/>
      <c r="T53" s="181"/>
      <c r="U53" s="181"/>
      <c r="V53" s="181"/>
      <c r="W53" s="181"/>
      <c r="X53" s="181"/>
      <c r="Y53" s="181"/>
      <c r="Z53" s="181"/>
      <c r="AA53" s="181"/>
      <c r="AB53" s="181"/>
      <c r="AC53" s="181"/>
      <c r="AD53" s="181"/>
      <c r="AE53" s="181"/>
      <c r="AF53" s="181"/>
      <c r="AG53" s="182"/>
      <c r="AJ53" s="210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2"/>
    </row>
    <row r="54" spans="2:54" s="20" customFormat="1" ht="12" customHeight="1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</row>
  </sheetData>
  <mergeCells count="37"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  <mergeCell ref="L43:S44"/>
    <mergeCell ref="V43:AC44"/>
    <mergeCell ref="AF43:AM44"/>
    <mergeCell ref="AP43:AS44"/>
    <mergeCell ref="AV43:BB44"/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7"/>
  <sheetViews>
    <sheetView showGridLines="0" view="pageBreakPreview" zoomScaleNormal="100" zoomScaleSheetLayoutView="100" workbookViewId="0">
      <selection activeCell="A5" sqref="A5:BB6"/>
    </sheetView>
  </sheetViews>
  <sheetFormatPr defaultRowHeight="13.2"/>
  <cols>
    <col min="1" max="56" width="1.6640625" customWidth="1"/>
    <col min="57" max="57" width="7.88671875" hidden="1" customWidth="1"/>
    <col min="58" max="271" width="1.6640625" customWidth="1"/>
  </cols>
  <sheetData>
    <row r="1" spans="1:57" ht="16.2" customHeight="1">
      <c r="A1" t="s">
        <v>18</v>
      </c>
    </row>
    <row r="2" spans="1:57" ht="6" customHeight="1"/>
    <row r="3" spans="1:57" ht="16.2" customHeight="1">
      <c r="A3" s="118" t="s">
        <v>122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2" customHeight="1">
      <c r="A5" s="115" t="str">
        <f>IF(【共通】別紙様式2_返還額算定基礎シート!AT13="②", BE5, BE7)</f>
        <v>こちらのシートは、提出不要です。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39"/>
      <c r="AQ5" s="239"/>
      <c r="AR5" s="239"/>
      <c r="AS5" s="239"/>
      <c r="AT5" s="239"/>
      <c r="AU5" s="239"/>
      <c r="AV5" s="239"/>
      <c r="AW5" s="239"/>
      <c r="AX5" s="239"/>
      <c r="AY5" s="239"/>
      <c r="AZ5" s="239"/>
      <c r="BA5" s="239"/>
      <c r="BB5" s="239"/>
      <c r="BE5" t="s">
        <v>79</v>
      </c>
    </row>
    <row r="6" spans="1:57" ht="16.2" customHeight="1">
      <c r="A6" s="239"/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</row>
    <row r="7" spans="1:57" ht="16.2" customHeight="1">
      <c r="A7" s="167" t="s">
        <v>15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16.2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6.2" customHeight="1">
      <c r="B12" s="14"/>
      <c r="C12" s="120" t="s">
        <v>1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"/>
      <c r="S12" s="8"/>
      <c r="T12" s="8"/>
      <c r="U12" s="4"/>
      <c r="V12" s="120" t="s">
        <v>2</v>
      </c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6"/>
      <c r="AL12" s="7"/>
      <c r="AM12" s="9"/>
      <c r="AN12" s="5"/>
      <c r="AO12" s="120" t="s">
        <v>4</v>
      </c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6"/>
    </row>
    <row r="13" spans="1:57" ht="16.2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9"/>
      <c r="AL13" s="7"/>
      <c r="AM13" s="9"/>
      <c r="AN13" s="8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9"/>
    </row>
    <row r="14" spans="1:57" ht="16.2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9"/>
      <c r="AL14" s="7"/>
      <c r="AM14" s="9"/>
      <c r="AN14" s="8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9"/>
    </row>
    <row r="15" spans="1:57" ht="16.2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9"/>
      <c r="AL15" s="7"/>
      <c r="AM15" s="9"/>
      <c r="AN15" s="8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9"/>
    </row>
    <row r="16" spans="1:57" ht="16.2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9"/>
      <c r="AL16" s="7"/>
      <c r="AM16" s="9"/>
      <c r="AN16" s="8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9"/>
    </row>
    <row r="17" spans="2:54" ht="16.2" customHeight="1">
      <c r="B17" s="15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2"/>
      <c r="S17" s="8"/>
      <c r="T17" s="8"/>
      <c r="U17" s="7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9"/>
      <c r="AL17" s="7"/>
      <c r="AM17" s="9"/>
      <c r="AN17" s="8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9"/>
    </row>
    <row r="18" spans="2:54" ht="16.2" customHeight="1">
      <c r="B18" s="16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3"/>
      <c r="S18" s="8"/>
      <c r="T18" s="8"/>
      <c r="U18" s="10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12"/>
      <c r="AL18" s="7"/>
      <c r="AM18" s="9"/>
      <c r="AN18" s="11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2" customHeight="1">
      <c r="B22" s="233">
        <f>【共通】別紙様式2_返還額算定基礎シート!B31</f>
        <v>0</v>
      </c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5"/>
      <c r="U22" s="171">
        <f>【共通】別紙様式2_返還額算定基礎シート!U31</f>
        <v>0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3"/>
      <c r="AN22" s="147" t="e">
        <f>【共通】別紙様式2_返還額算定基礎シート!AN31</f>
        <v>#DIV/0!</v>
      </c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9"/>
    </row>
    <row r="23" spans="2:54" ht="16.2" customHeight="1" thickBot="1">
      <c r="B23" s="236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8"/>
      <c r="U23" s="174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6"/>
      <c r="AN23" s="150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2"/>
    </row>
    <row r="24" spans="2:54" ht="16.2" customHeight="1">
      <c r="C24" t="s">
        <v>13</v>
      </c>
    </row>
    <row r="25" spans="2:54" ht="16.2" customHeight="1"/>
    <row r="26" spans="2:54" ht="16.2" customHeight="1">
      <c r="B26" t="s">
        <v>8</v>
      </c>
    </row>
    <row r="27" spans="2:54" ht="16.2" customHeight="1">
      <c r="M27" s="13"/>
      <c r="N27" s="13"/>
      <c r="O27" s="13"/>
    </row>
    <row r="28" spans="2:54" ht="19.95" customHeight="1">
      <c r="B28" s="191" t="s">
        <v>25</v>
      </c>
      <c r="C28" s="192"/>
      <c r="D28" s="192"/>
      <c r="E28" s="192"/>
      <c r="F28" s="192"/>
      <c r="G28" s="192"/>
      <c r="H28" s="192"/>
      <c r="I28" s="193"/>
      <c r="J28" s="8"/>
      <c r="L28" s="88" t="s">
        <v>53</v>
      </c>
      <c r="M28" s="89"/>
      <c r="N28" s="89"/>
      <c r="O28" s="89"/>
      <c r="P28" s="89"/>
      <c r="Q28" s="89"/>
      <c r="R28" s="89"/>
      <c r="S28" s="90"/>
      <c r="T28" s="7"/>
      <c r="U28" s="8"/>
      <c r="V28" s="88" t="s">
        <v>6</v>
      </c>
      <c r="W28" s="89"/>
      <c r="X28" s="89"/>
      <c r="Y28" s="89"/>
      <c r="Z28" s="89"/>
      <c r="AA28" s="89"/>
      <c r="AB28" s="89"/>
      <c r="AC28" s="90"/>
      <c r="AD28" s="8"/>
      <c r="AE28" s="8"/>
      <c r="AF28" s="168" t="s">
        <v>3</v>
      </c>
      <c r="AG28" s="89"/>
      <c r="AH28" s="89"/>
      <c r="AI28" s="89"/>
      <c r="AJ28" s="89"/>
      <c r="AK28" s="89"/>
      <c r="AL28" s="89"/>
      <c r="AM28" s="90"/>
      <c r="AP28" s="183" t="s">
        <v>12</v>
      </c>
      <c r="AQ28" s="206"/>
      <c r="AR28" s="206"/>
      <c r="AS28" s="206"/>
      <c r="AV28" s="213" t="s">
        <v>54</v>
      </c>
      <c r="AW28" s="223"/>
      <c r="AX28" s="223"/>
      <c r="AY28" s="223"/>
      <c r="AZ28" s="223"/>
      <c r="BA28" s="223"/>
      <c r="BB28" s="224"/>
    </row>
    <row r="29" spans="2:54" ht="19.95" customHeight="1">
      <c r="B29" s="194"/>
      <c r="C29" s="195"/>
      <c r="D29" s="195"/>
      <c r="E29" s="195"/>
      <c r="F29" s="195"/>
      <c r="G29" s="195"/>
      <c r="H29" s="195"/>
      <c r="I29" s="196"/>
      <c r="J29" s="8"/>
      <c r="L29" s="169"/>
      <c r="M29" s="123"/>
      <c r="N29" s="123"/>
      <c r="O29" s="123"/>
      <c r="P29" s="123"/>
      <c r="Q29" s="123"/>
      <c r="R29" s="123"/>
      <c r="S29" s="170"/>
      <c r="T29" s="8"/>
      <c r="U29" s="8"/>
      <c r="V29" s="169"/>
      <c r="W29" s="123"/>
      <c r="X29" s="123"/>
      <c r="Y29" s="123"/>
      <c r="Z29" s="123"/>
      <c r="AA29" s="123"/>
      <c r="AB29" s="123"/>
      <c r="AC29" s="170"/>
      <c r="AD29" s="8"/>
      <c r="AE29" s="8"/>
      <c r="AF29" s="169"/>
      <c r="AG29" s="123"/>
      <c r="AH29" s="123"/>
      <c r="AI29" s="123"/>
      <c r="AJ29" s="123"/>
      <c r="AK29" s="123"/>
      <c r="AL29" s="123"/>
      <c r="AM29" s="170"/>
      <c r="AP29" s="206"/>
      <c r="AQ29" s="206"/>
      <c r="AR29" s="206"/>
      <c r="AS29" s="206"/>
      <c r="AV29" s="225"/>
      <c r="AW29" s="226"/>
      <c r="AX29" s="226"/>
      <c r="AY29" s="226"/>
      <c r="AZ29" s="226"/>
      <c r="BA29" s="226"/>
      <c r="BB29" s="227"/>
    </row>
    <row r="30" spans="2:54" ht="19.95" customHeight="1">
      <c r="B30" s="194"/>
      <c r="C30" s="195"/>
      <c r="D30" s="195"/>
      <c r="E30" s="195"/>
      <c r="F30" s="195"/>
      <c r="G30" s="195"/>
      <c r="H30" s="195"/>
      <c r="I30" s="196"/>
      <c r="J30" s="8"/>
      <c r="L30" s="169"/>
      <c r="M30" s="123"/>
      <c r="N30" s="123"/>
      <c r="O30" s="123"/>
      <c r="P30" s="123"/>
      <c r="Q30" s="123"/>
      <c r="R30" s="123"/>
      <c r="S30" s="170"/>
      <c r="T30" s="8"/>
      <c r="U30" s="8"/>
      <c r="V30" s="169"/>
      <c r="W30" s="123"/>
      <c r="X30" s="123"/>
      <c r="Y30" s="123"/>
      <c r="Z30" s="123"/>
      <c r="AA30" s="123"/>
      <c r="AB30" s="123"/>
      <c r="AC30" s="170"/>
      <c r="AD30" s="8"/>
      <c r="AE30" s="8"/>
      <c r="AF30" s="169"/>
      <c r="AG30" s="123"/>
      <c r="AH30" s="123"/>
      <c r="AI30" s="123"/>
      <c r="AJ30" s="123"/>
      <c r="AK30" s="123"/>
      <c r="AL30" s="123"/>
      <c r="AM30" s="170"/>
      <c r="AP30" s="206"/>
      <c r="AQ30" s="206"/>
      <c r="AR30" s="206"/>
      <c r="AS30" s="206"/>
      <c r="AV30" s="225"/>
      <c r="AW30" s="226"/>
      <c r="AX30" s="226"/>
      <c r="AY30" s="226"/>
      <c r="AZ30" s="226"/>
      <c r="BA30" s="226"/>
      <c r="BB30" s="227"/>
    </row>
    <row r="31" spans="2:54" ht="19.95" customHeight="1">
      <c r="B31" s="197"/>
      <c r="C31" s="198"/>
      <c r="D31" s="198"/>
      <c r="E31" s="198"/>
      <c r="F31" s="198"/>
      <c r="G31" s="198"/>
      <c r="H31" s="198"/>
      <c r="I31" s="199"/>
      <c r="J31" s="8"/>
      <c r="L31" s="91"/>
      <c r="M31" s="92"/>
      <c r="N31" s="92"/>
      <c r="O31" s="92"/>
      <c r="P31" s="92"/>
      <c r="Q31" s="92"/>
      <c r="R31" s="92"/>
      <c r="S31" s="93"/>
      <c r="T31" s="8"/>
      <c r="U31" s="8"/>
      <c r="V31" s="91"/>
      <c r="W31" s="92"/>
      <c r="X31" s="92"/>
      <c r="Y31" s="92"/>
      <c r="Z31" s="92"/>
      <c r="AA31" s="92"/>
      <c r="AB31" s="92"/>
      <c r="AC31" s="93"/>
      <c r="AD31" s="8"/>
      <c r="AE31" s="8"/>
      <c r="AF31" s="91"/>
      <c r="AG31" s="92"/>
      <c r="AH31" s="92"/>
      <c r="AI31" s="92"/>
      <c r="AJ31" s="92"/>
      <c r="AK31" s="92"/>
      <c r="AL31" s="92"/>
      <c r="AM31" s="93"/>
      <c r="AP31" s="206"/>
      <c r="AQ31" s="206"/>
      <c r="AR31" s="206"/>
      <c r="AS31" s="206"/>
      <c r="AV31" s="228"/>
      <c r="AW31" s="229"/>
      <c r="AX31" s="229"/>
      <c r="AY31" s="229"/>
      <c r="AZ31" s="229"/>
      <c r="BA31" s="229"/>
      <c r="BB31" s="230"/>
    </row>
    <row r="32" spans="2:54" ht="6" customHeight="1">
      <c r="E32" t="s">
        <v>5</v>
      </c>
      <c r="O32" t="s">
        <v>5</v>
      </c>
      <c r="T32" s="13"/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2" customHeight="1">
      <c r="B35" s="171">
        <f>【共通】別紙様式2_返還額算定基礎シート!N45</f>
        <v>0</v>
      </c>
      <c r="C35" s="172"/>
      <c r="D35" s="172"/>
      <c r="E35" s="172"/>
      <c r="F35" s="172"/>
      <c r="G35" s="172"/>
      <c r="H35" s="172"/>
      <c r="I35" s="173"/>
      <c r="L35" s="177">
        <f>【共通】別紙様式2_返還額算定基礎シート!C41+【共通】別紙様式2_返還額算定基礎シート!M41+【共通】別紙様式2_返還額算定基礎シート!W41</f>
        <v>0</v>
      </c>
      <c r="M35" s="178"/>
      <c r="N35" s="178"/>
      <c r="O35" s="178"/>
      <c r="P35" s="178"/>
      <c r="Q35" s="178"/>
      <c r="R35" s="178"/>
      <c r="S35" s="179"/>
      <c r="V35" s="177">
        <f>【共通】別紙様式2_返還額算定基礎シート!AQ41</f>
        <v>0</v>
      </c>
      <c r="W35" s="178"/>
      <c r="X35" s="178"/>
      <c r="Y35" s="178"/>
      <c r="Z35" s="178"/>
      <c r="AA35" s="178"/>
      <c r="AB35" s="178"/>
      <c r="AC35" s="179"/>
      <c r="AF35" s="200" t="e">
        <f>【共通】別紙様式2_返還額算定基礎シート!AN31</f>
        <v>#DIV/0!</v>
      </c>
      <c r="AG35" s="201"/>
      <c r="AH35" s="201"/>
      <c r="AI35" s="201"/>
      <c r="AJ35" s="201"/>
      <c r="AK35" s="201"/>
      <c r="AL35" s="201"/>
      <c r="AM35" s="202"/>
      <c r="AP35" s="183" t="s">
        <v>12</v>
      </c>
      <c r="AQ35" s="206"/>
      <c r="AR35" s="206"/>
      <c r="AS35" s="206"/>
      <c r="AV35" s="207" t="e">
        <f>ROUNDDOWN(B35*L35/V35*AF35*10/110,0)</f>
        <v>#DIV/0!</v>
      </c>
      <c r="AW35" s="208"/>
      <c r="AX35" s="208"/>
      <c r="AY35" s="208"/>
      <c r="AZ35" s="208"/>
      <c r="BA35" s="208"/>
      <c r="BB35" s="209"/>
    </row>
    <row r="36" spans="2:54" ht="16.2" customHeight="1" thickBot="1">
      <c r="B36" s="174"/>
      <c r="C36" s="175"/>
      <c r="D36" s="175"/>
      <c r="E36" s="175"/>
      <c r="F36" s="175"/>
      <c r="G36" s="175"/>
      <c r="H36" s="175"/>
      <c r="I36" s="176"/>
      <c r="L36" s="180"/>
      <c r="M36" s="181"/>
      <c r="N36" s="181"/>
      <c r="O36" s="181"/>
      <c r="P36" s="181"/>
      <c r="Q36" s="181"/>
      <c r="R36" s="181"/>
      <c r="S36" s="182"/>
      <c r="V36" s="180"/>
      <c r="W36" s="181"/>
      <c r="X36" s="181"/>
      <c r="Y36" s="181"/>
      <c r="Z36" s="181"/>
      <c r="AA36" s="181"/>
      <c r="AB36" s="181"/>
      <c r="AC36" s="182"/>
      <c r="AF36" s="203"/>
      <c r="AG36" s="204"/>
      <c r="AH36" s="204"/>
      <c r="AI36" s="204"/>
      <c r="AJ36" s="204"/>
      <c r="AK36" s="204"/>
      <c r="AL36" s="204"/>
      <c r="AM36" s="205"/>
      <c r="AP36" s="206"/>
      <c r="AQ36" s="206"/>
      <c r="AR36" s="206"/>
      <c r="AS36" s="206"/>
      <c r="AV36" s="210"/>
      <c r="AW36" s="211"/>
      <c r="AX36" s="211"/>
      <c r="AY36" s="211"/>
      <c r="AZ36" s="211"/>
      <c r="BA36" s="211"/>
      <c r="BB36" s="212"/>
    </row>
    <row r="37" spans="2:54" ht="16.2" customHeight="1"/>
  </sheetData>
  <mergeCells count="21"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showGridLines="0" view="pageBreakPreview" zoomScaleNormal="100" zoomScaleSheetLayoutView="100" workbookViewId="0">
      <selection activeCell="I32" sqref="I32"/>
    </sheetView>
  </sheetViews>
  <sheetFormatPr defaultRowHeight="13.2"/>
  <cols>
    <col min="1" max="56" width="1.6640625" customWidth="1"/>
    <col min="57" max="57" width="7" hidden="1" customWidth="1"/>
    <col min="58" max="271" width="1.6640625" customWidth="1"/>
  </cols>
  <sheetData>
    <row r="1" spans="1:57" ht="16.2" customHeight="1">
      <c r="A1" t="s">
        <v>19</v>
      </c>
    </row>
    <row r="2" spans="1:57" ht="16.2" customHeight="1"/>
    <row r="3" spans="1:57" ht="16.2" customHeight="1">
      <c r="A3" s="118" t="s">
        <v>122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2" customHeight="1">
      <c r="A5" s="115" t="str">
        <f>IF(【共通】別紙様式2_返還額算定基礎シート!AT13="③", BE5, BE7)</f>
        <v>こちらのシートは、提出不要です。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E5" t="s">
        <v>79</v>
      </c>
    </row>
    <row r="6" spans="1:57" ht="16.2" customHeight="1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</row>
    <row r="7" spans="1:57" ht="16.2" customHeight="1">
      <c r="A7" s="167" t="s">
        <v>16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6" customHeight="1"/>
    <row r="9" spans="1:57" ht="16.2" customHeight="1">
      <c r="B9" t="s">
        <v>0</v>
      </c>
    </row>
    <row r="10" spans="1:57" ht="6" customHeight="1">
      <c r="R10" s="13"/>
      <c r="S10" s="13"/>
      <c r="U10" s="13"/>
      <c r="AM10" s="13"/>
    </row>
    <row r="11" spans="1:57" ht="16.2" customHeight="1">
      <c r="B11" s="14"/>
      <c r="C11" s="120" t="s">
        <v>1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"/>
      <c r="S11" s="8"/>
      <c r="T11" s="8"/>
      <c r="U11" s="4"/>
      <c r="V11" s="120" t="s">
        <v>2</v>
      </c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6"/>
      <c r="AL11" s="7"/>
      <c r="AM11" s="9"/>
      <c r="AN11" s="5"/>
      <c r="AO11" s="120" t="s">
        <v>4</v>
      </c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6"/>
    </row>
    <row r="12" spans="1:57" ht="16.2" customHeight="1">
      <c r="B12" s="15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2"/>
      <c r="S12" s="8"/>
      <c r="T12" s="8"/>
      <c r="U12" s="7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9"/>
      <c r="AL12" s="7"/>
      <c r="AM12" s="9"/>
      <c r="AN12" s="8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9"/>
    </row>
    <row r="13" spans="1:57" ht="16.2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9"/>
      <c r="AL13" s="7"/>
      <c r="AM13" s="9"/>
      <c r="AN13" s="8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9"/>
    </row>
    <row r="14" spans="1:57" ht="16.2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9"/>
      <c r="AL14" s="7"/>
      <c r="AM14" s="9"/>
      <c r="AN14" s="8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9"/>
    </row>
    <row r="15" spans="1:57" ht="16.2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9"/>
      <c r="AL15" s="7"/>
      <c r="AM15" s="9"/>
      <c r="AN15" s="8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9"/>
    </row>
    <row r="16" spans="1:57" ht="16.2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9"/>
      <c r="AL16" s="7"/>
      <c r="AM16" s="9"/>
      <c r="AN16" s="8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9"/>
    </row>
    <row r="17" spans="2:54" ht="16.2" customHeight="1">
      <c r="B17" s="16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3"/>
      <c r="S17" s="8"/>
      <c r="T17" s="8"/>
      <c r="U17" s="10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12"/>
      <c r="AL17" s="7"/>
      <c r="AM17" s="9"/>
      <c r="AN17" s="11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12"/>
    </row>
    <row r="18" spans="2:54" ht="6" customHeight="1">
      <c r="I18" t="s">
        <v>5</v>
      </c>
      <c r="R18" s="13"/>
      <c r="S18" s="13"/>
      <c r="T18" s="13"/>
      <c r="U18" s="13"/>
      <c r="AC18" t="s">
        <v>5</v>
      </c>
      <c r="AK18" s="13"/>
      <c r="AL18" s="13"/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2" customHeight="1">
      <c r="B21" s="171">
        <f>【共通】別紙様式2_返還額算定基礎シート!B31</f>
        <v>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3"/>
      <c r="U21" s="171">
        <f>【共通】別紙様式2_返還額算定基礎シート!U31</f>
        <v>0</v>
      </c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N21" s="147" t="e">
        <f>【共通】別紙様式2_返還額算定基礎シート!AN31</f>
        <v>#DIV/0!</v>
      </c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9"/>
    </row>
    <row r="22" spans="2:54" ht="16.2" customHeight="1" thickBot="1">
      <c r="B22" s="174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6"/>
      <c r="U22" s="174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6"/>
      <c r="AN22" s="150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2"/>
    </row>
    <row r="23" spans="2:54" ht="16.2" customHeight="1">
      <c r="C23" t="s">
        <v>13</v>
      </c>
    </row>
    <row r="24" spans="2:54" ht="16.2" customHeight="1"/>
    <row r="25" spans="2:54" ht="16.2" customHeight="1">
      <c r="B25" t="s">
        <v>8</v>
      </c>
    </row>
    <row r="26" spans="2:54" ht="6" customHeight="1">
      <c r="M26" s="13"/>
      <c r="N26" s="13"/>
      <c r="O26" s="13"/>
    </row>
    <row r="27" spans="2:54" ht="16.2" customHeight="1">
      <c r="B27" s="191" t="s">
        <v>25</v>
      </c>
      <c r="C27" s="192"/>
      <c r="D27" s="192"/>
      <c r="E27" s="192"/>
      <c r="F27" s="192"/>
      <c r="G27" s="192"/>
      <c r="H27" s="192"/>
      <c r="I27" s="193"/>
      <c r="J27" s="8"/>
      <c r="L27" s="88" t="s">
        <v>53</v>
      </c>
      <c r="M27" s="89"/>
      <c r="N27" s="89"/>
      <c r="O27" s="89"/>
      <c r="P27" s="89"/>
      <c r="Q27" s="89"/>
      <c r="R27" s="89"/>
      <c r="S27" s="90"/>
      <c r="T27" s="7"/>
      <c r="U27" s="8"/>
      <c r="V27" s="88" t="s">
        <v>6</v>
      </c>
      <c r="W27" s="89"/>
      <c r="X27" s="89"/>
      <c r="Y27" s="89"/>
      <c r="Z27" s="89"/>
      <c r="AA27" s="89"/>
      <c r="AB27" s="89"/>
      <c r="AC27" s="90"/>
      <c r="AD27" s="8"/>
      <c r="AE27" s="8"/>
      <c r="AF27" s="240" t="s">
        <v>11</v>
      </c>
      <c r="AG27" s="241"/>
      <c r="AH27" s="241"/>
      <c r="AI27" s="241"/>
      <c r="AJ27" s="8"/>
      <c r="AK27" s="8"/>
      <c r="AL27" s="242" t="s">
        <v>80</v>
      </c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4"/>
    </row>
    <row r="28" spans="2:54" ht="16.2" customHeight="1">
      <c r="B28" s="194"/>
      <c r="C28" s="195"/>
      <c r="D28" s="195"/>
      <c r="E28" s="195"/>
      <c r="F28" s="195"/>
      <c r="G28" s="195"/>
      <c r="H28" s="195"/>
      <c r="I28" s="196"/>
      <c r="J28" s="8"/>
      <c r="L28" s="169"/>
      <c r="M28" s="123"/>
      <c r="N28" s="123"/>
      <c r="O28" s="123"/>
      <c r="P28" s="123"/>
      <c r="Q28" s="123"/>
      <c r="R28" s="123"/>
      <c r="S28" s="170"/>
      <c r="T28" s="8"/>
      <c r="U28" s="8"/>
      <c r="V28" s="169"/>
      <c r="W28" s="123"/>
      <c r="X28" s="123"/>
      <c r="Y28" s="123"/>
      <c r="Z28" s="123"/>
      <c r="AA28" s="123"/>
      <c r="AB28" s="123"/>
      <c r="AC28" s="170"/>
      <c r="AD28" s="8"/>
      <c r="AE28" s="8"/>
      <c r="AF28" s="241"/>
      <c r="AG28" s="241"/>
      <c r="AH28" s="241"/>
      <c r="AI28" s="241"/>
      <c r="AJ28" s="8"/>
      <c r="AK28" s="8"/>
      <c r="AL28" s="245"/>
      <c r="AM28" s="246"/>
      <c r="AN28" s="246"/>
      <c r="AO28" s="246"/>
      <c r="AP28" s="246"/>
      <c r="AQ28" s="246"/>
      <c r="AR28" s="246"/>
      <c r="AS28" s="246"/>
      <c r="AT28" s="246"/>
      <c r="AU28" s="246"/>
      <c r="AV28" s="246"/>
      <c r="AW28" s="246"/>
      <c r="AX28" s="246"/>
      <c r="AY28" s="246"/>
      <c r="AZ28" s="246"/>
      <c r="BA28" s="246"/>
      <c r="BB28" s="247"/>
    </row>
    <row r="29" spans="2:54" ht="16.2" customHeight="1">
      <c r="B29" s="194"/>
      <c r="C29" s="195"/>
      <c r="D29" s="195"/>
      <c r="E29" s="195"/>
      <c r="F29" s="195"/>
      <c r="G29" s="195"/>
      <c r="H29" s="195"/>
      <c r="I29" s="196"/>
      <c r="J29" s="8"/>
      <c r="L29" s="169"/>
      <c r="M29" s="123"/>
      <c r="N29" s="123"/>
      <c r="O29" s="123"/>
      <c r="P29" s="123"/>
      <c r="Q29" s="123"/>
      <c r="R29" s="123"/>
      <c r="S29" s="170"/>
      <c r="T29" s="8"/>
      <c r="U29" s="8"/>
      <c r="V29" s="169"/>
      <c r="W29" s="123"/>
      <c r="X29" s="123"/>
      <c r="Y29" s="123"/>
      <c r="Z29" s="123"/>
      <c r="AA29" s="123"/>
      <c r="AB29" s="123"/>
      <c r="AC29" s="170"/>
      <c r="AD29" s="8"/>
      <c r="AE29" s="8"/>
      <c r="AF29" s="241"/>
      <c r="AG29" s="241"/>
      <c r="AH29" s="241"/>
      <c r="AI29" s="241"/>
      <c r="AJ29" s="8"/>
      <c r="AK29" s="8"/>
      <c r="AL29" s="245"/>
      <c r="AM29" s="246"/>
      <c r="AN29" s="246"/>
      <c r="AO29" s="246"/>
      <c r="AP29" s="246"/>
      <c r="AQ29" s="246"/>
      <c r="AR29" s="246"/>
      <c r="AS29" s="246"/>
      <c r="AT29" s="246"/>
      <c r="AU29" s="246"/>
      <c r="AV29" s="246"/>
      <c r="AW29" s="246"/>
      <c r="AX29" s="246"/>
      <c r="AY29" s="246"/>
      <c r="AZ29" s="246"/>
      <c r="BA29" s="246"/>
      <c r="BB29" s="247"/>
    </row>
    <row r="30" spans="2:54" ht="15.6" customHeight="1">
      <c r="B30" s="197"/>
      <c r="C30" s="198"/>
      <c r="D30" s="198"/>
      <c r="E30" s="198"/>
      <c r="F30" s="198"/>
      <c r="G30" s="198"/>
      <c r="H30" s="198"/>
      <c r="I30" s="199"/>
      <c r="J30" s="8"/>
      <c r="L30" s="91"/>
      <c r="M30" s="92"/>
      <c r="N30" s="92"/>
      <c r="O30" s="92"/>
      <c r="P30" s="92"/>
      <c r="Q30" s="92"/>
      <c r="R30" s="92"/>
      <c r="S30" s="93"/>
      <c r="T30" s="8"/>
      <c r="U30" s="8"/>
      <c r="V30" s="91"/>
      <c r="W30" s="92"/>
      <c r="X30" s="92"/>
      <c r="Y30" s="92"/>
      <c r="Z30" s="92"/>
      <c r="AA30" s="92"/>
      <c r="AB30" s="92"/>
      <c r="AC30" s="93"/>
      <c r="AD30" s="8"/>
      <c r="AE30" s="8"/>
      <c r="AF30" s="241"/>
      <c r="AG30" s="241"/>
      <c r="AH30" s="241"/>
      <c r="AI30" s="241"/>
      <c r="AJ30" s="8"/>
      <c r="AK30" s="8"/>
      <c r="AL30" s="248"/>
      <c r="AM30" s="249"/>
      <c r="AN30" s="249"/>
      <c r="AO30" s="249"/>
      <c r="AP30" s="249"/>
      <c r="AQ30" s="249"/>
      <c r="AR30" s="249"/>
      <c r="AS30" s="249"/>
      <c r="AT30" s="249"/>
      <c r="AU30" s="249"/>
      <c r="AV30" s="249"/>
      <c r="AW30" s="249"/>
      <c r="AX30" s="249"/>
      <c r="AY30" s="249"/>
      <c r="AZ30" s="249"/>
      <c r="BA30" s="249"/>
      <c r="BB30" s="250"/>
    </row>
    <row r="31" spans="2:54" ht="6" customHeight="1">
      <c r="E31" t="s">
        <v>5</v>
      </c>
      <c r="O31" t="s">
        <v>5</v>
      </c>
      <c r="T31" s="13"/>
      <c r="Y31" t="s">
        <v>5</v>
      </c>
      <c r="AF31" s="13"/>
      <c r="AG31" s="13"/>
      <c r="AH31" s="13"/>
      <c r="AI31" s="13"/>
      <c r="AJ31" s="13"/>
      <c r="AK31" s="13"/>
      <c r="AL31" s="13"/>
      <c r="AM31" s="13"/>
      <c r="AN31" s="13"/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F32" s="13"/>
      <c r="AG32" s="13"/>
      <c r="AH32" s="13"/>
      <c r="AI32" s="13"/>
      <c r="AJ32" s="13"/>
      <c r="AK32" s="13"/>
      <c r="AL32" s="13"/>
      <c r="AM32" s="13"/>
      <c r="AN32" s="13"/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F33" s="13"/>
      <c r="AG33" s="13"/>
      <c r="AH33" s="13"/>
      <c r="AI33" s="13"/>
      <c r="AJ33" s="13"/>
      <c r="AK33" s="13"/>
      <c r="AL33" s="13"/>
      <c r="AM33" s="13"/>
      <c r="AN33" s="13"/>
      <c r="AT33" t="s">
        <v>5</v>
      </c>
    </row>
    <row r="34" spans="2:54" ht="16.2" customHeight="1">
      <c r="B34" s="171">
        <f>【共通】別紙様式2_返還額算定基礎シート!N45</f>
        <v>0</v>
      </c>
      <c r="C34" s="172"/>
      <c r="D34" s="172"/>
      <c r="E34" s="172"/>
      <c r="F34" s="172"/>
      <c r="G34" s="172"/>
      <c r="H34" s="172"/>
      <c r="I34" s="173"/>
      <c r="L34" s="177">
        <f>【共通】別紙様式2_返還額算定基礎シート!C41+【共通】別紙様式2_返還額算定基礎シート!M41+【共通】別紙様式2_返還額算定基礎シート!W41</f>
        <v>0</v>
      </c>
      <c r="M34" s="178"/>
      <c r="N34" s="178"/>
      <c r="O34" s="178"/>
      <c r="P34" s="178"/>
      <c r="Q34" s="178"/>
      <c r="R34" s="178"/>
      <c r="S34" s="179"/>
      <c r="V34" s="177">
        <f>【共通】別紙様式2_返還額算定基礎シート!AQ41</f>
        <v>0</v>
      </c>
      <c r="W34" s="178"/>
      <c r="X34" s="178"/>
      <c r="Y34" s="178"/>
      <c r="Z34" s="178"/>
      <c r="AA34" s="178"/>
      <c r="AB34" s="178"/>
      <c r="AC34" s="179"/>
      <c r="AF34" s="251" t="s">
        <v>12</v>
      </c>
      <c r="AG34" s="252"/>
      <c r="AH34" s="252"/>
      <c r="AI34" s="252"/>
      <c r="AJ34" s="18"/>
      <c r="AK34" s="18"/>
      <c r="AL34" s="207" t="e">
        <f>ROUNDDOWN(B34*L34/V34*10/110,0)</f>
        <v>#DIV/0!</v>
      </c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9"/>
    </row>
    <row r="35" spans="2:54" ht="16.2" customHeight="1" thickBot="1">
      <c r="B35" s="174"/>
      <c r="C35" s="175"/>
      <c r="D35" s="175"/>
      <c r="E35" s="175"/>
      <c r="F35" s="175"/>
      <c r="G35" s="175"/>
      <c r="H35" s="175"/>
      <c r="I35" s="176"/>
      <c r="L35" s="180"/>
      <c r="M35" s="181"/>
      <c r="N35" s="181"/>
      <c r="O35" s="181"/>
      <c r="P35" s="181"/>
      <c r="Q35" s="181"/>
      <c r="R35" s="181"/>
      <c r="S35" s="182"/>
      <c r="V35" s="180"/>
      <c r="W35" s="181"/>
      <c r="X35" s="181"/>
      <c r="Y35" s="181"/>
      <c r="Z35" s="181"/>
      <c r="AA35" s="181"/>
      <c r="AB35" s="181"/>
      <c r="AC35" s="182"/>
      <c r="AF35" s="252"/>
      <c r="AG35" s="252"/>
      <c r="AH35" s="252"/>
      <c r="AI35" s="252"/>
      <c r="AJ35" s="18"/>
      <c r="AK35" s="18"/>
      <c r="AL35" s="210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2"/>
    </row>
    <row r="36" spans="2:54" s="20" customFormat="1" ht="12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</row>
  </sheetData>
  <mergeCells count="19">
    <mergeCell ref="B34:I35"/>
    <mergeCell ref="L34:S35"/>
    <mergeCell ref="V34:AC35"/>
    <mergeCell ref="AF34:AI35"/>
    <mergeCell ref="AL34:BB35"/>
    <mergeCell ref="B27:I30"/>
    <mergeCell ref="L27:S30"/>
    <mergeCell ref="V27:AC30"/>
    <mergeCell ref="AF27:AI30"/>
    <mergeCell ref="AL27:BB30"/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workbookViewId="0">
      <selection activeCell="D4" sqref="D4"/>
    </sheetView>
  </sheetViews>
  <sheetFormatPr defaultColWidth="8.88671875" defaultRowHeight="13.2"/>
  <cols>
    <col min="1" max="1" width="8.88671875" style="27"/>
    <col min="2" max="2" width="71.77734375" style="27" customWidth="1"/>
    <col min="3" max="6" width="8.88671875" style="27"/>
    <col min="7" max="8" width="40.77734375" style="27" customWidth="1"/>
    <col min="9" max="16384" width="8.88671875" style="27"/>
  </cols>
  <sheetData>
    <row r="1" spans="2:4">
      <c r="B1" s="28" t="s">
        <v>96</v>
      </c>
    </row>
    <row r="2" spans="2:4">
      <c r="B2" s="26" t="s">
        <v>28</v>
      </c>
      <c r="D2" s="27">
        <v>4</v>
      </c>
    </row>
    <row r="3" spans="2:4">
      <c r="B3" s="26" t="s">
        <v>29</v>
      </c>
      <c r="D3" s="27">
        <v>5</v>
      </c>
    </row>
    <row r="4" spans="2:4">
      <c r="B4" s="26" t="s">
        <v>30</v>
      </c>
    </row>
    <row r="5" spans="2:4">
      <c r="B5" s="26" t="s">
        <v>97</v>
      </c>
    </row>
    <row r="6" spans="2:4">
      <c r="B6" s="26" t="s">
        <v>98</v>
      </c>
    </row>
    <row r="7" spans="2:4">
      <c r="B7" s="26" t="s">
        <v>99</v>
      </c>
    </row>
    <row r="8" spans="2:4">
      <c r="B8" s="26" t="s">
        <v>31</v>
      </c>
    </row>
    <row r="9" spans="2:4">
      <c r="B9" s="26" t="s">
        <v>32</v>
      </c>
    </row>
    <row r="10" spans="2:4">
      <c r="B10" s="26" t="s">
        <v>100</v>
      </c>
    </row>
    <row r="11" spans="2:4">
      <c r="B11" s="26" t="s">
        <v>101</v>
      </c>
    </row>
    <row r="12" spans="2:4">
      <c r="B12" s="28" t="s">
        <v>102</v>
      </c>
    </row>
    <row r="13" spans="2:4">
      <c r="B13" s="28" t="s">
        <v>103</v>
      </c>
    </row>
    <row r="14" spans="2:4">
      <c r="B14" s="28" t="s">
        <v>104</v>
      </c>
    </row>
    <row r="15" spans="2:4">
      <c r="B15" s="28" t="s">
        <v>105</v>
      </c>
    </row>
    <row r="16" spans="2:4">
      <c r="B16" s="28" t="s">
        <v>106</v>
      </c>
    </row>
    <row r="17" spans="2:2">
      <c r="B17" s="28" t="s">
        <v>107</v>
      </c>
    </row>
    <row r="18" spans="2:2">
      <c r="B18" s="28" t="s">
        <v>108</v>
      </c>
    </row>
    <row r="19" spans="2:2">
      <c r="B19" s="28" t="s">
        <v>109</v>
      </c>
    </row>
    <row r="20" spans="2:2">
      <c r="B20" s="28" t="s">
        <v>110</v>
      </c>
    </row>
    <row r="21" spans="2:2">
      <c r="B21" s="28" t="s">
        <v>111</v>
      </c>
    </row>
    <row r="22" spans="2:2">
      <c r="B22" s="28" t="s">
        <v>112</v>
      </c>
    </row>
    <row r="23" spans="2:2">
      <c r="B23" s="28" t="s">
        <v>113</v>
      </c>
    </row>
    <row r="24" spans="2:2">
      <c r="B24" s="28" t="s">
        <v>114</v>
      </c>
    </row>
    <row r="25" spans="2:2">
      <c r="B25" s="28"/>
    </row>
    <row r="26" spans="2:2">
      <c r="B26" s="28" t="s">
        <v>115</v>
      </c>
    </row>
    <row r="27" spans="2:2">
      <c r="B27" s="26" t="s">
        <v>93</v>
      </c>
    </row>
    <row r="28" spans="2:2">
      <c r="B28" s="26" t="s">
        <v>31</v>
      </c>
    </row>
    <row r="29" spans="2:2">
      <c r="B29" s="26" t="s">
        <v>32</v>
      </c>
    </row>
    <row r="30" spans="2:2">
      <c r="B30" s="26" t="s">
        <v>101</v>
      </c>
    </row>
    <row r="31" spans="2:2">
      <c r="B31" s="28" t="s">
        <v>33</v>
      </c>
    </row>
    <row r="32" spans="2:2">
      <c r="B32" s="28" t="s">
        <v>34</v>
      </c>
    </row>
    <row r="33" spans="2:2">
      <c r="B33" s="28" t="s">
        <v>35</v>
      </c>
    </row>
    <row r="34" spans="2:2">
      <c r="B34" s="28" t="s">
        <v>36</v>
      </c>
    </row>
    <row r="35" spans="2:2">
      <c r="B35" s="28" t="s">
        <v>37</v>
      </c>
    </row>
    <row r="36" spans="2:2">
      <c r="B36" s="28" t="s">
        <v>38</v>
      </c>
    </row>
    <row r="37" spans="2:2">
      <c r="B37" s="28" t="s">
        <v>39</v>
      </c>
    </row>
    <row r="38" spans="2:2">
      <c r="B38" s="28" t="s">
        <v>40</v>
      </c>
    </row>
    <row r="39" spans="2:2">
      <c r="B39" s="28"/>
    </row>
    <row r="40" spans="2:2">
      <c r="B40" s="28" t="s">
        <v>116</v>
      </c>
    </row>
    <row r="41" spans="2:2">
      <c r="B41" s="29" t="s">
        <v>41</v>
      </c>
    </row>
    <row r="42" spans="2:2">
      <c r="B42" s="29" t="s">
        <v>42</v>
      </c>
    </row>
    <row r="43" spans="2:2">
      <c r="B43" s="28"/>
    </row>
    <row r="44" spans="2:2">
      <c r="B44" s="28" t="s">
        <v>117</v>
      </c>
    </row>
    <row r="45" spans="2:2">
      <c r="B45" s="30" t="s">
        <v>43</v>
      </c>
    </row>
    <row r="46" spans="2:2">
      <c r="B46" s="30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2023-05-17T07:29:36Z</cp:lastPrinted>
  <dcterms:created xsi:type="dcterms:W3CDTF">2019-05-24T01:28:04Z</dcterms:created>
  <dcterms:modified xsi:type="dcterms:W3CDTF">2024-05-22T00:31:37Z</dcterms:modified>
</cp:coreProperties>
</file>