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09452\Documents\ichiji\"/>
    </mc:Choice>
  </mc:AlternateContent>
  <xr:revisionPtr revIDLastSave="0" documentId="13_ncr:1_{AF11CEA9-43FF-40D6-A480-87E7B4EE19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月1日現在（八王子市除く）" sheetId="25" r:id="rId1"/>
    <sheet name="310301法人別・事業別 (八王子市除く)" sheetId="26" r:id="rId2"/>
    <sheet name="2月1日現在（八王子市除く）" sheetId="23" r:id="rId3"/>
    <sheet name="310201法人別・事業別 (八王子市除く)" sheetId="24" r:id="rId4"/>
    <sheet name="1月1日現在（八王子市除く）" sheetId="21" r:id="rId5"/>
    <sheet name="310101法人別・事業別 (八王子市除く)" sheetId="22" r:id="rId6"/>
    <sheet name="12月1日現在（八王子市除く）" sheetId="19" r:id="rId7"/>
    <sheet name="301201法人別・事業別 (八王子市除く)" sheetId="20" r:id="rId8"/>
    <sheet name="11月1日現在（八王子市除く）" sheetId="17" r:id="rId9"/>
    <sheet name="301101法人別・事業別 (八王子市除く)" sheetId="18" r:id="rId10"/>
    <sheet name="10月1日現在（八王子市除く）" sheetId="15" r:id="rId11"/>
    <sheet name="301001法人別・事業別 (八王子市除く)" sheetId="16" r:id="rId12"/>
    <sheet name="9月1日現在（八王子市除く）" sheetId="11" r:id="rId13"/>
    <sheet name="300901法人別・事業別 (八王子市除く)" sheetId="12" r:id="rId14"/>
    <sheet name="8月1日現在（八王子市除く）" sheetId="9" r:id="rId15"/>
    <sheet name="300801法人別・事業別 (八王子市除く)" sheetId="10" r:id="rId16"/>
    <sheet name="7月1日現在（八王子市除く）" sheetId="3" r:id="rId17"/>
    <sheet name="300701法人別・事業別 (八王子市除く)" sheetId="4" r:id="rId18"/>
    <sheet name="6月1日現在（八王子市除く）" sheetId="7" r:id="rId19"/>
    <sheet name="300601法人別・事業別 (八王子市除く)" sheetId="8" r:id="rId20"/>
    <sheet name="5月1日現在（八王子市除く）" sheetId="5" r:id="rId21"/>
    <sheet name="300501法人別・事業別 (八王子市除く)" sheetId="6" r:id="rId22"/>
    <sheet name="4月1日現在（八王子市除く）" sheetId="1" r:id="rId23"/>
    <sheet name="300401法人別・事業別 (八王子市除く)" sheetId="2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0">'10月1日現在（八王子市除く）'!$A$1:$I$32</definedName>
    <definedName name="_xlnm.Print_Area" localSheetId="8">'11月1日現在（八王子市除く）'!$A$1:$I$32</definedName>
    <definedName name="_xlnm.Print_Area" localSheetId="6">'12月1日現在（八王子市除く）'!$A$1:$I$32</definedName>
    <definedName name="_xlnm.Print_Area" localSheetId="4">'1月1日現在（八王子市除く）'!$A$1:$I$32</definedName>
    <definedName name="_xlnm.Print_Area" localSheetId="2">'2月1日現在（八王子市除く）'!$A$1:$I$32</definedName>
    <definedName name="_xlnm.Print_Area" localSheetId="0">'3月1日現在（八王子市除く）'!$A$1:$I$32</definedName>
    <definedName name="_xlnm.Print_Area" localSheetId="22">'4月1日現在（八王子市除く）'!$A$1:$J$33</definedName>
    <definedName name="_xlnm.Print_Area" localSheetId="20">'5月1日現在（八王子市除く）'!$A$1:$J$33</definedName>
    <definedName name="_xlnm.Print_Area" localSheetId="18">'6月1日現在（八王子市除く）'!$A$1:$J$33</definedName>
    <definedName name="_xlnm.Print_Area" localSheetId="16">'7月1日現在（八王子市除く）'!$A$1:$J$33</definedName>
    <definedName name="_xlnm.Print_Area" localSheetId="14">'8月1日現在（八王子市除く）'!$A$1:$J$33</definedName>
    <definedName name="_xlnm.Print_Area" localSheetId="12">'9月1日現在（八王子市除く）'!$A$1:$I$32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0" i="26" l="1"/>
  <c r="AD30" i="26"/>
  <c r="AC30" i="26"/>
  <c r="AB30" i="26"/>
  <c r="AA30" i="26"/>
  <c r="Z30" i="26"/>
  <c r="Y30" i="26"/>
  <c r="X30" i="26"/>
  <c r="W30" i="26"/>
  <c r="V30" i="26"/>
  <c r="U30" i="26"/>
  <c r="T30" i="26"/>
  <c r="S30" i="26" s="1"/>
  <c r="O30" i="26"/>
  <c r="N30" i="26"/>
  <c r="M30" i="26"/>
  <c r="L30" i="26"/>
  <c r="K30" i="26"/>
  <c r="J30" i="26"/>
  <c r="I30" i="26"/>
  <c r="H30" i="26"/>
  <c r="G30" i="26"/>
  <c r="F30" i="26"/>
  <c r="E30" i="26"/>
  <c r="D30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O28" i="26"/>
  <c r="C28" i="26" s="1"/>
  <c r="N28" i="26"/>
  <c r="M28" i="26"/>
  <c r="L28" i="26"/>
  <c r="K28" i="26"/>
  <c r="J28" i="26"/>
  <c r="I28" i="26"/>
  <c r="H28" i="26"/>
  <c r="G28" i="26"/>
  <c r="F28" i="26"/>
  <c r="E28" i="26"/>
  <c r="D28" i="26"/>
  <c r="AE26" i="26"/>
  <c r="AD26" i="26"/>
  <c r="AC26" i="26"/>
  <c r="AB26" i="26"/>
  <c r="AA26" i="26"/>
  <c r="Z26" i="26"/>
  <c r="Y26" i="26"/>
  <c r="X26" i="26"/>
  <c r="W26" i="26"/>
  <c r="V26" i="26"/>
  <c r="U26" i="26"/>
  <c r="T26" i="26"/>
  <c r="S26" i="26" s="1"/>
  <c r="I24" i="25" s="1"/>
  <c r="G24" i="25" s="1"/>
  <c r="O26" i="26"/>
  <c r="N26" i="26"/>
  <c r="M26" i="26"/>
  <c r="L26" i="26"/>
  <c r="K26" i="26"/>
  <c r="J26" i="26"/>
  <c r="I26" i="26"/>
  <c r="H26" i="26"/>
  <c r="G26" i="26"/>
  <c r="F26" i="26"/>
  <c r="E26" i="26"/>
  <c r="D26" i="26"/>
  <c r="C26" i="26" s="1"/>
  <c r="H24" i="25" s="1"/>
  <c r="F24" i="25" s="1"/>
  <c r="AE24" i="26"/>
  <c r="AD24" i="26"/>
  <c r="AC24" i="26"/>
  <c r="AB24" i="26"/>
  <c r="AA24" i="26"/>
  <c r="Z24" i="26"/>
  <c r="Y24" i="26"/>
  <c r="X24" i="26"/>
  <c r="W24" i="26"/>
  <c r="V24" i="26"/>
  <c r="U24" i="26"/>
  <c r="T24" i="26"/>
  <c r="O24" i="26"/>
  <c r="N24" i="26"/>
  <c r="M24" i="26"/>
  <c r="L24" i="26"/>
  <c r="K24" i="26"/>
  <c r="J24" i="26"/>
  <c r="I24" i="26"/>
  <c r="H24" i="26"/>
  <c r="G24" i="26"/>
  <c r="F24" i="26"/>
  <c r="E24" i="26"/>
  <c r="D24" i="26"/>
  <c r="C24" i="26" s="1"/>
  <c r="AE22" i="26"/>
  <c r="AD22" i="26"/>
  <c r="AC22" i="26"/>
  <c r="AB22" i="26"/>
  <c r="AA22" i="26"/>
  <c r="Z22" i="26"/>
  <c r="Y22" i="26"/>
  <c r="X22" i="26"/>
  <c r="W22" i="26"/>
  <c r="V22" i="26"/>
  <c r="U22" i="26"/>
  <c r="T22" i="26"/>
  <c r="O22" i="26"/>
  <c r="N22" i="26"/>
  <c r="M22" i="26"/>
  <c r="L22" i="26"/>
  <c r="K22" i="26"/>
  <c r="J22" i="26"/>
  <c r="I22" i="26"/>
  <c r="H22" i="26"/>
  <c r="G22" i="26"/>
  <c r="F22" i="26"/>
  <c r="E22" i="26"/>
  <c r="D22" i="26"/>
  <c r="AE20" i="26"/>
  <c r="AD20" i="26"/>
  <c r="AC20" i="26"/>
  <c r="AB20" i="26"/>
  <c r="AA20" i="26"/>
  <c r="Z20" i="26"/>
  <c r="Y20" i="26"/>
  <c r="X20" i="26"/>
  <c r="W20" i="26"/>
  <c r="V20" i="26"/>
  <c r="U20" i="26"/>
  <c r="T20" i="26"/>
  <c r="O20" i="26"/>
  <c r="N20" i="26"/>
  <c r="M20" i="26"/>
  <c r="L20" i="26"/>
  <c r="K20" i="26"/>
  <c r="J20" i="26"/>
  <c r="I20" i="26"/>
  <c r="H20" i="26"/>
  <c r="G20" i="26"/>
  <c r="F20" i="26"/>
  <c r="E20" i="26"/>
  <c r="D20" i="26"/>
  <c r="C20" i="26" s="1"/>
  <c r="H21" i="25" s="1"/>
  <c r="F21" i="25" s="1"/>
  <c r="O18" i="26"/>
  <c r="N18" i="26"/>
  <c r="M18" i="26"/>
  <c r="L18" i="26"/>
  <c r="K18" i="26"/>
  <c r="J18" i="26"/>
  <c r="I18" i="26"/>
  <c r="H18" i="26"/>
  <c r="G18" i="26"/>
  <c r="F18" i="26"/>
  <c r="E18" i="26"/>
  <c r="D18" i="26"/>
  <c r="AE16" i="26"/>
  <c r="AD16" i="26"/>
  <c r="AD17" i="26" s="1"/>
  <c r="AC16" i="26"/>
  <c r="AC17" i="26" s="1"/>
  <c r="AB16" i="26"/>
  <c r="AA16" i="26"/>
  <c r="Z16" i="26"/>
  <c r="Z17" i="26" s="1"/>
  <c r="Y16" i="26"/>
  <c r="Y17" i="26" s="1"/>
  <c r="X16" i="26"/>
  <c r="W16" i="26"/>
  <c r="V16" i="26"/>
  <c r="U16" i="26"/>
  <c r="T16" i="26"/>
  <c r="T17" i="26" s="1"/>
  <c r="O16" i="26"/>
  <c r="N16" i="26"/>
  <c r="M16" i="26"/>
  <c r="L16" i="26"/>
  <c r="K16" i="26"/>
  <c r="J16" i="26"/>
  <c r="I16" i="26"/>
  <c r="H16" i="26"/>
  <c r="G16" i="26"/>
  <c r="F16" i="26"/>
  <c r="E16" i="26"/>
  <c r="D16" i="26"/>
  <c r="AE14" i="26"/>
  <c r="AD14" i="26"/>
  <c r="AC14" i="26"/>
  <c r="AB14" i="26"/>
  <c r="AA14" i="26"/>
  <c r="Z14" i="26"/>
  <c r="Y14" i="26"/>
  <c r="X14" i="26"/>
  <c r="W14" i="26"/>
  <c r="V14" i="26"/>
  <c r="U14" i="26"/>
  <c r="T14" i="26"/>
  <c r="S14" i="26" s="1"/>
  <c r="I18" i="25" s="1"/>
  <c r="G18" i="25" s="1"/>
  <c r="O14" i="26"/>
  <c r="N14" i="26"/>
  <c r="M14" i="26"/>
  <c r="L14" i="26"/>
  <c r="K14" i="26"/>
  <c r="J14" i="26"/>
  <c r="I14" i="26"/>
  <c r="H14" i="26"/>
  <c r="G14" i="26"/>
  <c r="F14" i="26"/>
  <c r="E14" i="26"/>
  <c r="D14" i="26"/>
  <c r="AE12" i="26"/>
  <c r="AD12" i="26"/>
  <c r="AC12" i="26"/>
  <c r="AB12" i="26"/>
  <c r="AA12" i="26"/>
  <c r="Z12" i="26"/>
  <c r="Y12" i="26"/>
  <c r="X12" i="26"/>
  <c r="W12" i="26"/>
  <c r="V12" i="26"/>
  <c r="U12" i="26"/>
  <c r="U6" i="26" s="1"/>
  <c r="T12" i="26"/>
  <c r="S12" i="26" s="1"/>
  <c r="AA13" i="26" s="1"/>
  <c r="O12" i="26"/>
  <c r="N12" i="26"/>
  <c r="M12" i="26"/>
  <c r="M6" i="26" s="1"/>
  <c r="L12" i="26"/>
  <c r="K12" i="26"/>
  <c r="K6" i="26" s="1"/>
  <c r="J12" i="26"/>
  <c r="I12" i="26"/>
  <c r="H12" i="26"/>
  <c r="G12" i="26"/>
  <c r="F12" i="26"/>
  <c r="F6" i="26" s="1"/>
  <c r="E12" i="26"/>
  <c r="D12" i="26"/>
  <c r="AE10" i="26"/>
  <c r="AD10" i="26"/>
  <c r="AD6" i="26" s="1"/>
  <c r="AC10" i="26"/>
  <c r="AC6" i="26" s="1"/>
  <c r="AB10" i="26"/>
  <c r="AA10" i="26"/>
  <c r="AA6" i="26" s="1"/>
  <c r="Z10" i="26"/>
  <c r="Y10" i="26"/>
  <c r="X10" i="26"/>
  <c r="W10" i="26"/>
  <c r="W6" i="26" s="1"/>
  <c r="V10" i="26"/>
  <c r="V6" i="26" s="1"/>
  <c r="U10" i="26"/>
  <c r="T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O8" i="26"/>
  <c r="N8" i="26"/>
  <c r="N6" i="26" s="1"/>
  <c r="M8" i="26"/>
  <c r="L8" i="26"/>
  <c r="L6" i="26" s="1"/>
  <c r="K8" i="26"/>
  <c r="J8" i="26"/>
  <c r="I8" i="26"/>
  <c r="H8" i="26"/>
  <c r="G8" i="26"/>
  <c r="G6" i="26" s="1"/>
  <c r="F8" i="26"/>
  <c r="E8" i="26"/>
  <c r="D8" i="26"/>
  <c r="AB6" i="26"/>
  <c r="Z6" i="26"/>
  <c r="Y6" i="26"/>
  <c r="E27" i="25"/>
  <c r="D27" i="25"/>
  <c r="C27" i="25"/>
  <c r="B27" i="25"/>
  <c r="I26" i="25"/>
  <c r="G26" i="25" s="1"/>
  <c r="G20" i="25"/>
  <c r="G15" i="25"/>
  <c r="F29" i="26" l="1"/>
  <c r="J25" i="26"/>
  <c r="N25" i="26"/>
  <c r="H23" i="25"/>
  <c r="F23" i="25" s="1"/>
  <c r="AA15" i="26"/>
  <c r="J29" i="26"/>
  <c r="H25" i="25"/>
  <c r="F25" i="25" s="1"/>
  <c r="N21" i="26"/>
  <c r="N29" i="26"/>
  <c r="V13" i="26"/>
  <c r="V31" i="26"/>
  <c r="G19" i="26"/>
  <c r="V15" i="26"/>
  <c r="W15" i="26"/>
  <c r="M25" i="26"/>
  <c r="AB27" i="26"/>
  <c r="Z13" i="26"/>
  <c r="C10" i="26"/>
  <c r="G11" i="26" s="1"/>
  <c r="W13" i="26"/>
  <c r="S16" i="26"/>
  <c r="I19" i="25" s="1"/>
  <c r="G19" i="25" s="1"/>
  <c r="C18" i="26"/>
  <c r="K27" i="26"/>
  <c r="AA27" i="26"/>
  <c r="I29" i="26"/>
  <c r="X15" i="26"/>
  <c r="X31" i="26"/>
  <c r="Z15" i="26"/>
  <c r="H19" i="26"/>
  <c r="O27" i="26"/>
  <c r="AE27" i="26"/>
  <c r="M29" i="26"/>
  <c r="Z31" i="26"/>
  <c r="T27" i="26"/>
  <c r="AB31" i="26"/>
  <c r="AD13" i="26"/>
  <c r="E6" i="26"/>
  <c r="C12" i="26"/>
  <c r="F13" i="26" s="1"/>
  <c r="AD15" i="26"/>
  <c r="G27" i="26"/>
  <c r="W27" i="26"/>
  <c r="E29" i="26"/>
  <c r="AD31" i="26"/>
  <c r="AB15" i="26"/>
  <c r="S10" i="26"/>
  <c r="AE11" i="26" s="1"/>
  <c r="C14" i="26"/>
  <c r="D15" i="26" s="1"/>
  <c r="AE15" i="26"/>
  <c r="I25" i="26"/>
  <c r="X27" i="26"/>
  <c r="E25" i="26"/>
  <c r="T15" i="26"/>
  <c r="N19" i="26"/>
  <c r="C30" i="26"/>
  <c r="H26" i="25" s="1"/>
  <c r="F26" i="25" s="1"/>
  <c r="M15" i="26"/>
  <c r="O15" i="26"/>
  <c r="G15" i="26"/>
  <c r="H18" i="25"/>
  <c r="F18" i="25" s="1"/>
  <c r="E11" i="26"/>
  <c r="K11" i="26"/>
  <c r="I11" i="26"/>
  <c r="H16" i="25"/>
  <c r="F16" i="25" s="1"/>
  <c r="J6" i="26"/>
  <c r="Y11" i="26"/>
  <c r="Z11" i="26"/>
  <c r="AE13" i="26"/>
  <c r="U13" i="26"/>
  <c r="AB13" i="26"/>
  <c r="S22" i="26"/>
  <c r="I22" i="25" s="1"/>
  <c r="G22" i="25" s="1"/>
  <c r="I17" i="25"/>
  <c r="G17" i="25" s="1"/>
  <c r="I6" i="26"/>
  <c r="T6" i="26"/>
  <c r="O11" i="26"/>
  <c r="O6" i="26"/>
  <c r="AD11" i="26"/>
  <c r="AA11" i="26"/>
  <c r="E13" i="26"/>
  <c r="T13" i="26"/>
  <c r="X6" i="26"/>
  <c r="AC13" i="26"/>
  <c r="J17" i="26"/>
  <c r="D6" i="26"/>
  <c r="C8" i="26"/>
  <c r="J9" i="26" s="1"/>
  <c r="H6" i="26"/>
  <c r="D11" i="26"/>
  <c r="H11" i="26"/>
  <c r="AE6" i="26"/>
  <c r="V11" i="26"/>
  <c r="Y13" i="26"/>
  <c r="X13" i="26"/>
  <c r="E9" i="26"/>
  <c r="W11" i="26"/>
  <c r="O13" i="26"/>
  <c r="H15" i="26"/>
  <c r="L21" i="26"/>
  <c r="H21" i="26"/>
  <c r="D21" i="26"/>
  <c r="G21" i="26"/>
  <c r="K21" i="26"/>
  <c r="O21" i="26"/>
  <c r="C22" i="26"/>
  <c r="E23" i="26" s="1"/>
  <c r="U23" i="26"/>
  <c r="N27" i="26"/>
  <c r="J27" i="26"/>
  <c r="F27" i="26"/>
  <c r="D27" i="26"/>
  <c r="G31" i="26"/>
  <c r="K31" i="26"/>
  <c r="O31" i="26"/>
  <c r="W31" i="26"/>
  <c r="AA31" i="26"/>
  <c r="AE31" i="26"/>
  <c r="T31" i="26"/>
  <c r="F21" i="26"/>
  <c r="L25" i="26"/>
  <c r="H25" i="26"/>
  <c r="D25" i="26"/>
  <c r="G25" i="26"/>
  <c r="K25" i="26"/>
  <c r="O25" i="26"/>
  <c r="E27" i="26"/>
  <c r="I27" i="26"/>
  <c r="M27" i="26"/>
  <c r="U27" i="26"/>
  <c r="Y27" i="26"/>
  <c r="AC27" i="26"/>
  <c r="H27" i="26"/>
  <c r="N31" i="26"/>
  <c r="J31" i="26"/>
  <c r="F31" i="26"/>
  <c r="D31" i="26"/>
  <c r="T11" i="26"/>
  <c r="X11" i="26"/>
  <c r="AB11" i="26"/>
  <c r="F15" i="26"/>
  <c r="J15" i="26"/>
  <c r="N15" i="26"/>
  <c r="U15" i="26"/>
  <c r="Y15" i="26"/>
  <c r="AC15" i="26"/>
  <c r="W17" i="26"/>
  <c r="AA17" i="26"/>
  <c r="AE17" i="26"/>
  <c r="U17" i="26"/>
  <c r="M19" i="26"/>
  <c r="E21" i="26"/>
  <c r="I21" i="26"/>
  <c r="M21" i="26"/>
  <c r="J21" i="26"/>
  <c r="G23" i="26"/>
  <c r="F25" i="26"/>
  <c r="V27" i="26"/>
  <c r="Z27" i="26"/>
  <c r="AD27" i="26"/>
  <c r="L27" i="26"/>
  <c r="L29" i="26"/>
  <c r="H29" i="26"/>
  <c r="D29" i="26"/>
  <c r="G29" i="26"/>
  <c r="K29" i="26"/>
  <c r="O29" i="26"/>
  <c r="E31" i="26"/>
  <c r="I31" i="26"/>
  <c r="M31" i="26"/>
  <c r="U31" i="26"/>
  <c r="Y31" i="26"/>
  <c r="AC31" i="26"/>
  <c r="H31" i="26"/>
  <c r="C16" i="26"/>
  <c r="H17" i="26" s="1"/>
  <c r="S20" i="26"/>
  <c r="I21" i="25" s="1"/>
  <c r="G21" i="25" s="1"/>
  <c r="S24" i="26"/>
  <c r="AC25" i="26" s="1"/>
  <c r="S28" i="26"/>
  <c r="X29" i="26" s="1"/>
  <c r="I27" i="21"/>
  <c r="H27" i="21"/>
  <c r="Y21" i="26" l="1"/>
  <c r="U21" i="26"/>
  <c r="I13" i="26"/>
  <c r="H20" i="25"/>
  <c r="F20" i="25" s="1"/>
  <c r="L19" i="26"/>
  <c r="L9" i="26"/>
  <c r="D9" i="26"/>
  <c r="M11" i="26"/>
  <c r="O19" i="26"/>
  <c r="AD23" i="26"/>
  <c r="AE23" i="26"/>
  <c r="I19" i="26"/>
  <c r="Z23" i="26"/>
  <c r="G13" i="26"/>
  <c r="J11" i="26"/>
  <c r="K19" i="26"/>
  <c r="L13" i="26"/>
  <c r="AA23" i="26"/>
  <c r="E19" i="26"/>
  <c r="J13" i="26"/>
  <c r="V23" i="26"/>
  <c r="L17" i="26"/>
  <c r="F17" i="26"/>
  <c r="N11" i="26"/>
  <c r="K15" i="26"/>
  <c r="U11" i="26"/>
  <c r="W23" i="26"/>
  <c r="AC11" i="26"/>
  <c r="I16" i="25"/>
  <c r="F11" i="26"/>
  <c r="E15" i="26"/>
  <c r="AB17" i="26"/>
  <c r="X17" i="26"/>
  <c r="F19" i="26"/>
  <c r="L31" i="26"/>
  <c r="K13" i="26"/>
  <c r="H17" i="25"/>
  <c r="F17" i="25" s="1"/>
  <c r="H13" i="26"/>
  <c r="M13" i="26"/>
  <c r="N13" i="26"/>
  <c r="K23" i="26"/>
  <c r="D19" i="26"/>
  <c r="AC23" i="26"/>
  <c r="L15" i="26"/>
  <c r="D13" i="26"/>
  <c r="T23" i="26"/>
  <c r="X23" i="26"/>
  <c r="I15" i="26"/>
  <c r="J19" i="26"/>
  <c r="V17" i="26"/>
  <c r="M23" i="26"/>
  <c r="L11" i="26"/>
  <c r="AB25" i="26"/>
  <c r="X25" i="26"/>
  <c r="T21" i="26"/>
  <c r="I23" i="26"/>
  <c r="AA21" i="26"/>
  <c r="AB29" i="26"/>
  <c r="H9" i="26"/>
  <c r="Z25" i="26"/>
  <c r="V21" i="26"/>
  <c r="U25" i="26"/>
  <c r="N9" i="26"/>
  <c r="O17" i="26"/>
  <c r="K17" i="26"/>
  <c r="G17" i="26"/>
  <c r="M17" i="26"/>
  <c r="I17" i="26"/>
  <c r="E17" i="26"/>
  <c r="H19" i="25"/>
  <c r="F19" i="25" s="1"/>
  <c r="AE29" i="26"/>
  <c r="T25" i="26"/>
  <c r="O23" i="26"/>
  <c r="AC21" i="26"/>
  <c r="AE25" i="26"/>
  <c r="AC29" i="26"/>
  <c r="Y23" i="26"/>
  <c r="W21" i="26"/>
  <c r="D17" i="26"/>
  <c r="M9" i="26"/>
  <c r="V25" i="26"/>
  <c r="N17" i="26"/>
  <c r="G16" i="25"/>
  <c r="AB23" i="26"/>
  <c r="Z29" i="26"/>
  <c r="I25" i="25"/>
  <c r="G25" i="25" s="1"/>
  <c r="AA29" i="26"/>
  <c r="AA25" i="26"/>
  <c r="AB21" i="26"/>
  <c r="Y29" i="26"/>
  <c r="N23" i="26"/>
  <c r="J23" i="26"/>
  <c r="F23" i="26"/>
  <c r="L23" i="26"/>
  <c r="H23" i="26"/>
  <c r="D23" i="26"/>
  <c r="H22" i="25"/>
  <c r="F22" i="25" s="1"/>
  <c r="T29" i="26"/>
  <c r="K9" i="26"/>
  <c r="H15" i="25"/>
  <c r="O9" i="26"/>
  <c r="G9" i="26"/>
  <c r="AD29" i="26"/>
  <c r="AD21" i="26"/>
  <c r="S6" i="26"/>
  <c r="T7" i="26" s="1"/>
  <c r="F9" i="26"/>
  <c r="I9" i="26"/>
  <c r="AD25" i="26"/>
  <c r="I23" i="25"/>
  <c r="G23" i="25" s="1"/>
  <c r="W29" i="26"/>
  <c r="W25" i="26"/>
  <c r="X21" i="26"/>
  <c r="U29" i="26"/>
  <c r="AE21" i="26"/>
  <c r="C6" i="26"/>
  <c r="J7" i="26" s="1"/>
  <c r="V29" i="26"/>
  <c r="Z21" i="26"/>
  <c r="O7" i="26"/>
  <c r="Y25" i="26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O26" i="20"/>
  <c r="N26" i="20"/>
  <c r="M26" i="20"/>
  <c r="L26" i="20"/>
  <c r="K26" i="20"/>
  <c r="J26" i="20"/>
  <c r="I26" i="20"/>
  <c r="H26" i="20"/>
  <c r="G26" i="20"/>
  <c r="F26" i="20"/>
  <c r="C26" i="20" s="1"/>
  <c r="E26" i="20"/>
  <c r="D26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O24" i="20"/>
  <c r="N24" i="20"/>
  <c r="M24" i="20"/>
  <c r="L24" i="20"/>
  <c r="K24" i="20"/>
  <c r="J24" i="20"/>
  <c r="I24" i="20"/>
  <c r="I6" i="20" s="1"/>
  <c r="H24" i="20"/>
  <c r="G24" i="20"/>
  <c r="F24" i="20"/>
  <c r="E24" i="20"/>
  <c r="D24" i="20"/>
  <c r="C24" i="20" s="1"/>
  <c r="H23" i="19" s="1"/>
  <c r="F23" i="19" s="1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AE20" i="20"/>
  <c r="AD20" i="20"/>
  <c r="AC20" i="20"/>
  <c r="AB20" i="20"/>
  <c r="AA20" i="20"/>
  <c r="Z20" i="20"/>
  <c r="Z6" i="20" s="1"/>
  <c r="Y20" i="20"/>
  <c r="X20" i="20"/>
  <c r="W20" i="20"/>
  <c r="V20" i="20"/>
  <c r="U20" i="20"/>
  <c r="T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AE16" i="20"/>
  <c r="AD16" i="20"/>
  <c r="AD17" i="20" s="1"/>
  <c r="AC16" i="20"/>
  <c r="AC17" i="20" s="1"/>
  <c r="AB16" i="20"/>
  <c r="AA16" i="20"/>
  <c r="Z16" i="20"/>
  <c r="Z17" i="20" s="1"/>
  <c r="Y16" i="20"/>
  <c r="X16" i="20"/>
  <c r="W16" i="20"/>
  <c r="V16" i="20"/>
  <c r="U16" i="20"/>
  <c r="T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AE12" i="20"/>
  <c r="AD12" i="20"/>
  <c r="AD6" i="20" s="1"/>
  <c r="AC12" i="20"/>
  <c r="AB12" i="20"/>
  <c r="AA12" i="20"/>
  <c r="Z12" i="20"/>
  <c r="Y12" i="20"/>
  <c r="X12" i="20"/>
  <c r="W12" i="20"/>
  <c r="V12" i="20"/>
  <c r="U12" i="20"/>
  <c r="T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 s="1"/>
  <c r="O10" i="20"/>
  <c r="N10" i="20"/>
  <c r="M10" i="20"/>
  <c r="L10" i="20"/>
  <c r="K10" i="20"/>
  <c r="J10" i="20"/>
  <c r="I10" i="20"/>
  <c r="H10" i="20"/>
  <c r="G10" i="20"/>
  <c r="F10" i="20"/>
  <c r="E10" i="20"/>
  <c r="D10" i="20"/>
  <c r="O8" i="20"/>
  <c r="N8" i="20"/>
  <c r="M8" i="20"/>
  <c r="L8" i="20"/>
  <c r="L6" i="20" s="1"/>
  <c r="K8" i="20"/>
  <c r="J8" i="20"/>
  <c r="I8" i="20"/>
  <c r="H8" i="20"/>
  <c r="G8" i="20"/>
  <c r="F8" i="20"/>
  <c r="E8" i="20"/>
  <c r="D8" i="20"/>
  <c r="E27" i="19"/>
  <c r="D27" i="19"/>
  <c r="C27" i="19"/>
  <c r="B27" i="19"/>
  <c r="G20" i="19"/>
  <c r="G15" i="19"/>
  <c r="F19" i="20" l="1"/>
  <c r="L25" i="20"/>
  <c r="AC11" i="20"/>
  <c r="W11" i="20"/>
  <c r="AE11" i="20"/>
  <c r="U11" i="20"/>
  <c r="I16" i="19"/>
  <c r="G16" i="19" s="1"/>
  <c r="J25" i="20"/>
  <c r="N19" i="20"/>
  <c r="T6" i="20"/>
  <c r="I7" i="26"/>
  <c r="X7" i="26"/>
  <c r="C18" i="20"/>
  <c r="X11" i="20"/>
  <c r="S14" i="20"/>
  <c r="AA15" i="20" s="1"/>
  <c r="E19" i="20"/>
  <c r="W13" i="20"/>
  <c r="M6" i="20"/>
  <c r="AB11" i="20"/>
  <c r="Y15" i="20"/>
  <c r="I19" i="20"/>
  <c r="T11" i="20"/>
  <c r="M19" i="20"/>
  <c r="S12" i="20"/>
  <c r="X6" i="20"/>
  <c r="F15" i="25"/>
  <c r="F27" i="25" s="1"/>
  <c r="H27" i="25"/>
  <c r="AE7" i="26"/>
  <c r="N7" i="26"/>
  <c r="M7" i="26"/>
  <c r="E7" i="26"/>
  <c r="G7" i="26"/>
  <c r="L7" i="26"/>
  <c r="F7" i="26"/>
  <c r="K7" i="26"/>
  <c r="G27" i="25"/>
  <c r="H7" i="26"/>
  <c r="D7" i="26"/>
  <c r="Y7" i="26"/>
  <c r="AC7" i="26"/>
  <c r="V7" i="26"/>
  <c r="AB7" i="26"/>
  <c r="AD7" i="26"/>
  <c r="W7" i="26"/>
  <c r="Z7" i="26"/>
  <c r="AA7" i="26"/>
  <c r="U7" i="26"/>
  <c r="I27" i="25"/>
  <c r="I17" i="19"/>
  <c r="G17" i="19" s="1"/>
  <c r="AA13" i="20"/>
  <c r="AC13" i="20"/>
  <c r="AE13" i="20"/>
  <c r="X31" i="20"/>
  <c r="I9" i="20"/>
  <c r="U13" i="20"/>
  <c r="AD27" i="20"/>
  <c r="E9" i="20"/>
  <c r="E6" i="20"/>
  <c r="V13" i="20"/>
  <c r="AD13" i="20"/>
  <c r="C16" i="20"/>
  <c r="D17" i="20" s="1"/>
  <c r="S22" i="20"/>
  <c r="AA23" i="20" s="1"/>
  <c r="T23" i="20"/>
  <c r="X23" i="20"/>
  <c r="X29" i="20"/>
  <c r="D13" i="20"/>
  <c r="C12" i="20"/>
  <c r="H13" i="20" s="1"/>
  <c r="L13" i="20"/>
  <c r="V15" i="20"/>
  <c r="Z15" i="20"/>
  <c r="AD15" i="20"/>
  <c r="S16" i="20"/>
  <c r="T17" i="20" s="1"/>
  <c r="U17" i="20"/>
  <c r="C22" i="20"/>
  <c r="M23" i="20" s="1"/>
  <c r="U23" i="20"/>
  <c r="Y23" i="20"/>
  <c r="AC23" i="20"/>
  <c r="N27" i="20"/>
  <c r="F27" i="20"/>
  <c r="L27" i="20"/>
  <c r="D27" i="20"/>
  <c r="G27" i="20"/>
  <c r="K27" i="20"/>
  <c r="O27" i="20"/>
  <c r="C28" i="20"/>
  <c r="K29" i="20" s="1"/>
  <c r="I29" i="20"/>
  <c r="U29" i="20"/>
  <c r="AC29" i="20"/>
  <c r="I18" i="19"/>
  <c r="G18" i="19" s="1"/>
  <c r="H24" i="19"/>
  <c r="F24" i="19" s="1"/>
  <c r="G6" i="20"/>
  <c r="C8" i="20"/>
  <c r="N9" i="20" s="1"/>
  <c r="K6" i="20"/>
  <c r="V11" i="20"/>
  <c r="Z11" i="20"/>
  <c r="AD11" i="20"/>
  <c r="Y11" i="20"/>
  <c r="W15" i="20"/>
  <c r="AE15" i="20"/>
  <c r="F17" i="20"/>
  <c r="N17" i="20"/>
  <c r="H19" i="20"/>
  <c r="D19" i="20"/>
  <c r="H25" i="20"/>
  <c r="N25" i="20"/>
  <c r="F25" i="20"/>
  <c r="G25" i="20"/>
  <c r="K25" i="20"/>
  <c r="O25" i="20"/>
  <c r="W25" i="20"/>
  <c r="AA25" i="20"/>
  <c r="AE25" i="20"/>
  <c r="H27" i="20"/>
  <c r="S30" i="20"/>
  <c r="AC31" i="20" s="1"/>
  <c r="T31" i="20"/>
  <c r="AB31" i="20"/>
  <c r="Z13" i="20"/>
  <c r="U15" i="20"/>
  <c r="H17" i="20"/>
  <c r="AB23" i="20"/>
  <c r="D6" i="20"/>
  <c r="V6" i="20"/>
  <c r="F9" i="20"/>
  <c r="I23" i="20"/>
  <c r="H6" i="20"/>
  <c r="O6" i="20"/>
  <c r="AB6" i="20"/>
  <c r="C10" i="20"/>
  <c r="F11" i="20" s="1"/>
  <c r="D11" i="20"/>
  <c r="H11" i="20"/>
  <c r="L11" i="20"/>
  <c r="W6" i="20"/>
  <c r="AA6" i="20"/>
  <c r="AA11" i="20"/>
  <c r="AE6" i="20"/>
  <c r="F13" i="20"/>
  <c r="J13" i="20"/>
  <c r="Y13" i="20"/>
  <c r="T15" i="20"/>
  <c r="X15" i="20"/>
  <c r="AB15" i="20"/>
  <c r="W17" i="20"/>
  <c r="AE17" i="20"/>
  <c r="E21" i="20"/>
  <c r="C20" i="20"/>
  <c r="I21" i="20"/>
  <c r="S24" i="20"/>
  <c r="Z25" i="20" s="1"/>
  <c r="T25" i="20"/>
  <c r="D25" i="20"/>
  <c r="J27" i="20"/>
  <c r="C30" i="20"/>
  <c r="K31" i="20" s="1"/>
  <c r="I31" i="20"/>
  <c r="U31" i="20"/>
  <c r="Y31" i="20"/>
  <c r="D9" i="20"/>
  <c r="H9" i="20"/>
  <c r="L9" i="20"/>
  <c r="F6" i="20"/>
  <c r="J11" i="20"/>
  <c r="J6" i="20"/>
  <c r="N11" i="20"/>
  <c r="N6" i="20"/>
  <c r="U6" i="20"/>
  <c r="Y6" i="20"/>
  <c r="AC6" i="20"/>
  <c r="T13" i="20"/>
  <c r="X13" i="20"/>
  <c r="AB13" i="20"/>
  <c r="C14" i="20"/>
  <c r="N15" i="20" s="1"/>
  <c r="K21" i="20"/>
  <c r="O21" i="20"/>
  <c r="E25" i="20"/>
  <c r="I25" i="20"/>
  <c r="M25" i="20"/>
  <c r="U25" i="20"/>
  <c r="S26" i="20"/>
  <c r="W27" i="20" s="1"/>
  <c r="G29" i="20"/>
  <c r="AA29" i="20"/>
  <c r="AE29" i="20"/>
  <c r="L17" i="20"/>
  <c r="G19" i="20"/>
  <c r="K19" i="20"/>
  <c r="O19" i="20"/>
  <c r="S20" i="20"/>
  <c r="Z21" i="20" s="1"/>
  <c r="K23" i="20"/>
  <c r="O23" i="20"/>
  <c r="W23" i="20"/>
  <c r="AE23" i="20"/>
  <c r="E27" i="20"/>
  <c r="I27" i="20"/>
  <c r="M27" i="20"/>
  <c r="U27" i="20"/>
  <c r="Y27" i="20"/>
  <c r="AC27" i="20"/>
  <c r="S28" i="20"/>
  <c r="Y29" i="20" s="1"/>
  <c r="AA31" i="20"/>
  <c r="AE31" i="20"/>
  <c r="J17" i="20" l="1"/>
  <c r="E31" i="20"/>
  <c r="O29" i="20"/>
  <c r="V17" i="20"/>
  <c r="E29" i="20"/>
  <c r="W31" i="20"/>
  <c r="AB25" i="20"/>
  <c r="N13" i="20"/>
  <c r="M9" i="20"/>
  <c r="AA27" i="20"/>
  <c r="AC15" i="20"/>
  <c r="O31" i="20"/>
  <c r="G31" i="20"/>
  <c r="AC25" i="20"/>
  <c r="O9" i="20"/>
  <c r="Y25" i="20"/>
  <c r="AD29" i="20"/>
  <c r="J19" i="20"/>
  <c r="H20" i="19"/>
  <c r="F20" i="19" s="1"/>
  <c r="L19" i="20"/>
  <c r="S6" i="20"/>
  <c r="W7" i="20" s="1"/>
  <c r="L15" i="20"/>
  <c r="J31" i="20"/>
  <c r="H31" i="20"/>
  <c r="F31" i="20"/>
  <c r="L31" i="20"/>
  <c r="D31" i="20"/>
  <c r="N31" i="20"/>
  <c r="H26" i="19"/>
  <c r="F26" i="19" s="1"/>
  <c r="Y21" i="20"/>
  <c r="L21" i="20"/>
  <c r="D21" i="20"/>
  <c r="J21" i="20"/>
  <c r="H21" i="20"/>
  <c r="F21" i="20"/>
  <c r="H21" i="19"/>
  <c r="F21" i="19" s="1"/>
  <c r="N21" i="20"/>
  <c r="AD21" i="20"/>
  <c r="V29" i="20"/>
  <c r="L29" i="20"/>
  <c r="D29" i="20"/>
  <c r="J29" i="20"/>
  <c r="H25" i="19"/>
  <c r="F25" i="19" s="1"/>
  <c r="N29" i="20"/>
  <c r="H29" i="20"/>
  <c r="F29" i="20"/>
  <c r="Y17" i="20"/>
  <c r="AA17" i="20"/>
  <c r="I19" i="19"/>
  <c r="G19" i="19" s="1"/>
  <c r="M13" i="20"/>
  <c r="E13" i="20"/>
  <c r="I13" i="20"/>
  <c r="K13" i="20"/>
  <c r="G13" i="20"/>
  <c r="H17" i="19"/>
  <c r="F17" i="19" s="1"/>
  <c r="O13" i="20"/>
  <c r="AB17" i="20"/>
  <c r="AB21" i="20"/>
  <c r="I21" i="19"/>
  <c r="G21" i="19" s="1"/>
  <c r="T21" i="20"/>
  <c r="W21" i="20"/>
  <c r="K15" i="20"/>
  <c r="O15" i="20"/>
  <c r="E15" i="20"/>
  <c r="H18" i="19"/>
  <c r="F18" i="19" s="1"/>
  <c r="M15" i="20"/>
  <c r="I15" i="20"/>
  <c r="G15" i="20"/>
  <c r="AC21" i="20"/>
  <c r="AE21" i="20"/>
  <c r="H15" i="20"/>
  <c r="U7" i="20"/>
  <c r="U21" i="20"/>
  <c r="C6" i="20"/>
  <c r="D7" i="20" s="1"/>
  <c r="V21" i="20"/>
  <c r="X21" i="20"/>
  <c r="J23" i="20"/>
  <c r="H23" i="20"/>
  <c r="N23" i="20"/>
  <c r="L23" i="20"/>
  <c r="F23" i="20"/>
  <c r="D23" i="20"/>
  <c r="H22" i="19"/>
  <c r="F22" i="19" s="1"/>
  <c r="J15" i="20"/>
  <c r="T29" i="20"/>
  <c r="I25" i="19"/>
  <c r="G25" i="19" s="1"/>
  <c r="AB29" i="20"/>
  <c r="Z29" i="20"/>
  <c r="G23" i="20"/>
  <c r="W29" i="20"/>
  <c r="I24" i="19"/>
  <c r="G24" i="19" s="1"/>
  <c r="T27" i="20"/>
  <c r="AB27" i="20"/>
  <c r="AA21" i="20"/>
  <c r="G21" i="20"/>
  <c r="D15" i="20"/>
  <c r="M31" i="20"/>
  <c r="V25" i="20"/>
  <c r="AD25" i="20"/>
  <c r="I23" i="19"/>
  <c r="G23" i="19" s="1"/>
  <c r="M21" i="20"/>
  <c r="O11" i="20"/>
  <c r="G11" i="20"/>
  <c r="M11" i="20"/>
  <c r="I11" i="20"/>
  <c r="E11" i="20"/>
  <c r="K11" i="20"/>
  <c r="H16" i="19"/>
  <c r="F16" i="19" s="1"/>
  <c r="Z27" i="20"/>
  <c r="X17" i="20"/>
  <c r="AD31" i="20"/>
  <c r="V31" i="20"/>
  <c r="Z31" i="20"/>
  <c r="I26" i="19"/>
  <c r="G26" i="19" s="1"/>
  <c r="X27" i="20"/>
  <c r="G9" i="20"/>
  <c r="H15" i="19"/>
  <c r="K9" i="20"/>
  <c r="M29" i="20"/>
  <c r="AE27" i="20"/>
  <c r="E23" i="20"/>
  <c r="F15" i="20"/>
  <c r="J9" i="20"/>
  <c r="AD23" i="20"/>
  <c r="V23" i="20"/>
  <c r="I22" i="19"/>
  <c r="G22" i="19" s="1"/>
  <c r="Z23" i="20"/>
  <c r="K17" i="20"/>
  <c r="I17" i="20"/>
  <c r="O17" i="20"/>
  <c r="M17" i="20"/>
  <c r="G17" i="20"/>
  <c r="E17" i="20"/>
  <c r="H19" i="19"/>
  <c r="F19" i="19" s="1"/>
  <c r="V27" i="20"/>
  <c r="X25" i="20"/>
  <c r="G27" i="19" l="1"/>
  <c r="E7" i="20"/>
  <c r="K7" i="20"/>
  <c r="I27" i="19"/>
  <c r="H7" i="20"/>
  <c r="O7" i="20"/>
  <c r="J7" i="20"/>
  <c r="AD7" i="20"/>
  <c r="X7" i="20"/>
  <c r="Z7" i="20"/>
  <c r="T7" i="20"/>
  <c r="F7" i="20"/>
  <c r="AA7" i="20"/>
  <c r="Y7" i="20"/>
  <c r="AB7" i="20"/>
  <c r="H27" i="19"/>
  <c r="F15" i="19"/>
  <c r="F27" i="19" s="1"/>
  <c r="N7" i="20"/>
  <c r="AE7" i="20"/>
  <c r="AC7" i="20"/>
  <c r="L7" i="20"/>
  <c r="M7" i="20"/>
  <c r="I7" i="20"/>
  <c r="V7" i="20"/>
  <c r="G7" i="20"/>
  <c r="AE30" i="18" l="1"/>
  <c r="AD30" i="18"/>
  <c r="AC30" i="18"/>
  <c r="AB30" i="18"/>
  <c r="AA30" i="18"/>
  <c r="Z30" i="18"/>
  <c r="Y30" i="18"/>
  <c r="X30" i="18"/>
  <c r="W30" i="18"/>
  <c r="V30" i="18"/>
  <c r="U30" i="18"/>
  <c r="T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E26" i="18"/>
  <c r="AD26" i="18"/>
  <c r="AC26" i="18"/>
  <c r="AB26" i="18"/>
  <c r="AA26" i="18"/>
  <c r="Z26" i="18"/>
  <c r="Y26" i="18"/>
  <c r="X26" i="18"/>
  <c r="W26" i="18"/>
  <c r="V26" i="18"/>
  <c r="U26" i="18"/>
  <c r="T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AE24" i="18"/>
  <c r="AD24" i="18"/>
  <c r="AC24" i="18"/>
  <c r="AB24" i="18"/>
  <c r="AA24" i="18"/>
  <c r="Z24" i="18"/>
  <c r="Y24" i="18"/>
  <c r="X24" i="18"/>
  <c r="W24" i="18"/>
  <c r="V24" i="18"/>
  <c r="U24" i="18"/>
  <c r="T24" i="18"/>
  <c r="O24" i="18"/>
  <c r="N24" i="18"/>
  <c r="M24" i="18"/>
  <c r="L24" i="18"/>
  <c r="K24" i="18"/>
  <c r="J24" i="18"/>
  <c r="I24" i="18"/>
  <c r="H24" i="18"/>
  <c r="G24" i="18"/>
  <c r="F24" i="18"/>
  <c r="E24" i="18"/>
  <c r="D24" i="18"/>
  <c r="AE22" i="18"/>
  <c r="AD22" i="18"/>
  <c r="AC22" i="18"/>
  <c r="AB22" i="18"/>
  <c r="AA22" i="18"/>
  <c r="Z22" i="18"/>
  <c r="Y22" i="18"/>
  <c r="X22" i="18"/>
  <c r="W22" i="18"/>
  <c r="V22" i="18"/>
  <c r="U22" i="18"/>
  <c r="T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AE20" i="18"/>
  <c r="AD20" i="18"/>
  <c r="AC20" i="18"/>
  <c r="AB20" i="18"/>
  <c r="AA20" i="18"/>
  <c r="Z20" i="18"/>
  <c r="Y20" i="18"/>
  <c r="X20" i="18"/>
  <c r="W20" i="18"/>
  <c r="V20" i="18"/>
  <c r="U20" i="18"/>
  <c r="T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O18" i="18"/>
  <c r="N18" i="18"/>
  <c r="M18" i="18"/>
  <c r="L18" i="18"/>
  <c r="K18" i="18"/>
  <c r="J18" i="18"/>
  <c r="I18" i="18"/>
  <c r="H18" i="18"/>
  <c r="G18" i="18"/>
  <c r="F18" i="18"/>
  <c r="E18" i="18"/>
  <c r="D18" i="18"/>
  <c r="AE16" i="18"/>
  <c r="AD16" i="18"/>
  <c r="AD17" i="18" s="1"/>
  <c r="AC16" i="18"/>
  <c r="AC17" i="18" s="1"/>
  <c r="AB16" i="18"/>
  <c r="AA16" i="18"/>
  <c r="Z16" i="18"/>
  <c r="Z17" i="18" s="1"/>
  <c r="Y16" i="18"/>
  <c r="X16" i="18"/>
  <c r="W16" i="18"/>
  <c r="V16" i="18"/>
  <c r="U16" i="18"/>
  <c r="U17" i="18" s="1"/>
  <c r="T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AE14" i="18"/>
  <c r="AD14" i="18"/>
  <c r="AC14" i="18"/>
  <c r="AB14" i="18"/>
  <c r="AA14" i="18"/>
  <c r="Z14" i="18"/>
  <c r="Y14" i="18"/>
  <c r="X14" i="18"/>
  <c r="W14" i="18"/>
  <c r="V14" i="18"/>
  <c r="U14" i="18"/>
  <c r="T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AE12" i="18"/>
  <c r="AD12" i="18"/>
  <c r="AC12" i="18"/>
  <c r="AB12" i="18"/>
  <c r="AA12" i="18"/>
  <c r="Z12" i="18"/>
  <c r="Y12" i="18"/>
  <c r="X12" i="18"/>
  <c r="W12" i="18"/>
  <c r="V12" i="18"/>
  <c r="U12" i="18"/>
  <c r="U6" i="18" s="1"/>
  <c r="T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AE10" i="18"/>
  <c r="AD10" i="18"/>
  <c r="AC10" i="18"/>
  <c r="AB10" i="18"/>
  <c r="AA10" i="18"/>
  <c r="AA6" i="18" s="1"/>
  <c r="Z10" i="18"/>
  <c r="Y10" i="18"/>
  <c r="X10" i="18"/>
  <c r="W10" i="18"/>
  <c r="W6" i="18" s="1"/>
  <c r="V10" i="18"/>
  <c r="V6" i="18" s="1"/>
  <c r="U10" i="18"/>
  <c r="T10" i="18"/>
  <c r="O10" i="18"/>
  <c r="N10" i="18"/>
  <c r="M10" i="18"/>
  <c r="L10" i="18"/>
  <c r="K10" i="18"/>
  <c r="J10" i="18"/>
  <c r="I10" i="18"/>
  <c r="H10" i="18"/>
  <c r="G10" i="18"/>
  <c r="F10" i="18"/>
  <c r="E10" i="18"/>
  <c r="D10" i="18"/>
  <c r="O8" i="18"/>
  <c r="N8" i="18"/>
  <c r="M8" i="18"/>
  <c r="L8" i="18"/>
  <c r="L6" i="18" s="1"/>
  <c r="K8" i="18"/>
  <c r="J8" i="18"/>
  <c r="J6" i="18" s="1"/>
  <c r="I8" i="18"/>
  <c r="H8" i="18"/>
  <c r="G8" i="18"/>
  <c r="F8" i="18"/>
  <c r="E8" i="18"/>
  <c r="D8" i="18"/>
  <c r="AE6" i="18"/>
  <c r="AD6" i="18"/>
  <c r="N6" i="18"/>
  <c r="K6" i="18"/>
  <c r="F6" i="18"/>
  <c r="E27" i="17"/>
  <c r="D27" i="17"/>
  <c r="C27" i="17"/>
  <c r="B27" i="17"/>
  <c r="G20" i="17"/>
  <c r="G15" i="17"/>
  <c r="C16" i="18" l="1"/>
  <c r="K17" i="18" s="1"/>
  <c r="C24" i="18"/>
  <c r="H23" i="17" s="1"/>
  <c r="F23" i="17" s="1"/>
  <c r="H6" i="18"/>
  <c r="Y6" i="18"/>
  <c r="C12" i="18"/>
  <c r="E13" i="18" s="1"/>
  <c r="AC6" i="18"/>
  <c r="H17" i="17"/>
  <c r="F17" i="17" s="1"/>
  <c r="X29" i="18"/>
  <c r="G6" i="18"/>
  <c r="AE15" i="18"/>
  <c r="C22" i="18"/>
  <c r="H22" i="17" s="1"/>
  <c r="F22" i="17" s="1"/>
  <c r="S22" i="18"/>
  <c r="I22" i="17" s="1"/>
  <c r="G22" i="17" s="1"/>
  <c r="G25" i="18"/>
  <c r="K25" i="18"/>
  <c r="O25" i="18"/>
  <c r="C30" i="18"/>
  <c r="H26" i="17" s="1"/>
  <c r="F26" i="17" s="1"/>
  <c r="S30" i="18"/>
  <c r="I26" i="17" s="1"/>
  <c r="G26" i="17" s="1"/>
  <c r="S14" i="18"/>
  <c r="W15" i="18" s="1"/>
  <c r="C18" i="18"/>
  <c r="H20" i="17" s="1"/>
  <c r="F20" i="17" s="1"/>
  <c r="C20" i="18"/>
  <c r="I21" i="18" s="1"/>
  <c r="S20" i="18"/>
  <c r="AC21" i="18" s="1"/>
  <c r="E23" i="18"/>
  <c r="I23" i="18"/>
  <c r="M23" i="18"/>
  <c r="AC23" i="18"/>
  <c r="C28" i="18"/>
  <c r="I29" i="18" s="1"/>
  <c r="S28" i="18"/>
  <c r="T29" i="18" s="1"/>
  <c r="AE29" i="18"/>
  <c r="E31" i="18"/>
  <c r="I31" i="18"/>
  <c r="M31" i="18"/>
  <c r="U31" i="18"/>
  <c r="AB21" i="18"/>
  <c r="Z6" i="18"/>
  <c r="S24" i="18"/>
  <c r="I23" i="17" s="1"/>
  <c r="G23" i="17" s="1"/>
  <c r="U29" i="18"/>
  <c r="AC29" i="18"/>
  <c r="E6" i="18"/>
  <c r="I6" i="18"/>
  <c r="M6" i="18"/>
  <c r="I18" i="17"/>
  <c r="G18" i="17" s="1"/>
  <c r="AB15" i="18"/>
  <c r="AA15" i="18"/>
  <c r="M21" i="18"/>
  <c r="E21" i="18"/>
  <c r="N21" i="18"/>
  <c r="F21" i="18"/>
  <c r="H21" i="17"/>
  <c r="F21" i="17" s="1"/>
  <c r="M29" i="18"/>
  <c r="E29" i="18"/>
  <c r="J29" i="18"/>
  <c r="O29" i="18"/>
  <c r="F29" i="18"/>
  <c r="H25" i="17"/>
  <c r="F25" i="17" s="1"/>
  <c r="T6" i="18"/>
  <c r="S10" i="18"/>
  <c r="I16" i="17" s="1"/>
  <c r="X6" i="18"/>
  <c r="AB6" i="18"/>
  <c r="I11" i="18"/>
  <c r="Z25" i="18"/>
  <c r="AD25" i="18"/>
  <c r="M15" i="18"/>
  <c r="G17" i="18"/>
  <c r="AE17" i="18"/>
  <c r="C10" i="18"/>
  <c r="Y15" i="18"/>
  <c r="AC15" i="18"/>
  <c r="T17" i="18"/>
  <c r="AB17" i="18"/>
  <c r="O23" i="18"/>
  <c r="K23" i="18"/>
  <c r="G23" i="18"/>
  <c r="D23" i="18"/>
  <c r="L23" i="18"/>
  <c r="M25" i="18"/>
  <c r="I25" i="18"/>
  <c r="E25" i="18"/>
  <c r="J25" i="18"/>
  <c r="V25" i="18"/>
  <c r="O31" i="18"/>
  <c r="K31" i="18"/>
  <c r="G31" i="18"/>
  <c r="D31" i="18"/>
  <c r="H13" i="18"/>
  <c r="D13" i="18"/>
  <c r="G13" i="18"/>
  <c r="K13" i="18"/>
  <c r="O13" i="18"/>
  <c r="J13" i="18"/>
  <c r="D25" i="18"/>
  <c r="H25" i="18"/>
  <c r="L25" i="18"/>
  <c r="D6" i="18"/>
  <c r="O6" i="18"/>
  <c r="T13" i="18"/>
  <c r="M13" i="18"/>
  <c r="C14" i="18"/>
  <c r="E15" i="18" s="1"/>
  <c r="F23" i="18"/>
  <c r="J23" i="18"/>
  <c r="N23" i="18"/>
  <c r="Z23" i="18"/>
  <c r="AD23" i="18"/>
  <c r="H23" i="18"/>
  <c r="T25" i="18"/>
  <c r="X25" i="18"/>
  <c r="AB25" i="18"/>
  <c r="F25" i="18"/>
  <c r="N25" i="18"/>
  <c r="C26" i="18"/>
  <c r="E27" i="18" s="1"/>
  <c r="S26" i="18"/>
  <c r="AD27" i="18" s="1"/>
  <c r="F31" i="18"/>
  <c r="J31" i="18"/>
  <c r="N31" i="18"/>
  <c r="V31" i="18"/>
  <c r="AD31" i="18"/>
  <c r="H31" i="18"/>
  <c r="T31" i="18"/>
  <c r="D21" i="18"/>
  <c r="W23" i="18"/>
  <c r="AA23" i="18"/>
  <c r="U25" i="18"/>
  <c r="Y25" i="18"/>
  <c r="AC25" i="18"/>
  <c r="D29" i="18"/>
  <c r="H29" i="18"/>
  <c r="L29" i="18"/>
  <c r="W31" i="18"/>
  <c r="AE31" i="18"/>
  <c r="C8" i="18"/>
  <c r="E9" i="18" s="1"/>
  <c r="S12" i="18"/>
  <c r="W13" i="18" s="1"/>
  <c r="S16" i="18"/>
  <c r="Y17" i="18" s="1"/>
  <c r="T15" i="18" l="1"/>
  <c r="D17" i="18"/>
  <c r="L17" i="18"/>
  <c r="U15" i="18"/>
  <c r="G21" i="18"/>
  <c r="I13" i="18"/>
  <c r="L21" i="18"/>
  <c r="L13" i="18"/>
  <c r="U13" i="18"/>
  <c r="N29" i="18"/>
  <c r="O21" i="18"/>
  <c r="H19" i="17"/>
  <c r="F19" i="17" s="1"/>
  <c r="H21" i="18"/>
  <c r="J19" i="18"/>
  <c r="N17" i="18"/>
  <c r="L31" i="18"/>
  <c r="N13" i="18"/>
  <c r="G29" i="18"/>
  <c r="J21" i="18"/>
  <c r="AE25" i="18"/>
  <c r="F17" i="18"/>
  <c r="H17" i="18"/>
  <c r="F19" i="18"/>
  <c r="AD15" i="18"/>
  <c r="J17" i="18"/>
  <c r="F13" i="18"/>
  <c r="K21" i="18"/>
  <c r="O19" i="18"/>
  <c r="I17" i="18"/>
  <c r="Z15" i="18"/>
  <c r="K19" i="18"/>
  <c r="V15" i="18"/>
  <c r="D19" i="18"/>
  <c r="AA17" i="18"/>
  <c r="K29" i="18"/>
  <c r="M17" i="18"/>
  <c r="O17" i="18"/>
  <c r="AE13" i="18"/>
  <c r="E17" i="18"/>
  <c r="X15" i="18"/>
  <c r="I21" i="17"/>
  <c r="G21" i="17" s="1"/>
  <c r="Z21" i="18"/>
  <c r="I19" i="18"/>
  <c r="AA31" i="18"/>
  <c r="AE23" i="18"/>
  <c r="G19" i="18"/>
  <c r="Z31" i="18"/>
  <c r="T23" i="18"/>
  <c r="V23" i="18"/>
  <c r="N19" i="18"/>
  <c r="AA13" i="18"/>
  <c r="V27" i="18"/>
  <c r="Y29" i="18"/>
  <c r="Y21" i="18"/>
  <c r="M19" i="18"/>
  <c r="W29" i="18"/>
  <c r="Y23" i="18"/>
  <c r="AA25" i="18"/>
  <c r="E19" i="18"/>
  <c r="U21" i="18"/>
  <c r="AC31" i="18"/>
  <c r="I25" i="17"/>
  <c r="G25" i="17" s="1"/>
  <c r="Z29" i="18"/>
  <c r="U23" i="18"/>
  <c r="AE21" i="18"/>
  <c r="L19" i="18"/>
  <c r="AB31" i="18"/>
  <c r="AD29" i="18"/>
  <c r="W25" i="18"/>
  <c r="AB23" i="18"/>
  <c r="AD21" i="18"/>
  <c r="X21" i="18"/>
  <c r="AA29" i="18"/>
  <c r="AE27" i="18"/>
  <c r="Y27" i="18"/>
  <c r="Y31" i="18"/>
  <c r="W21" i="18"/>
  <c r="H19" i="18"/>
  <c r="X31" i="18"/>
  <c r="V29" i="18"/>
  <c r="X23" i="18"/>
  <c r="V21" i="18"/>
  <c r="AB29" i="18"/>
  <c r="T21" i="18"/>
  <c r="AA21" i="18"/>
  <c r="C6" i="18"/>
  <c r="I7" i="18" s="1"/>
  <c r="G16" i="17"/>
  <c r="G9" i="18"/>
  <c r="I9" i="18"/>
  <c r="AC11" i="18"/>
  <c r="H9" i="18"/>
  <c r="N27" i="18"/>
  <c r="N11" i="18"/>
  <c r="J11" i="18"/>
  <c r="F11" i="18"/>
  <c r="O11" i="18"/>
  <c r="G11" i="18"/>
  <c r="K11" i="18"/>
  <c r="H11" i="18"/>
  <c r="L11" i="18"/>
  <c r="D11" i="18"/>
  <c r="H16" i="17"/>
  <c r="F16" i="17" s="1"/>
  <c r="AD11" i="18"/>
  <c r="E11" i="18"/>
  <c r="M27" i="18"/>
  <c r="X11" i="18"/>
  <c r="S6" i="18"/>
  <c r="AB7" i="18" s="1"/>
  <c r="X27" i="18"/>
  <c r="AE11" i="18"/>
  <c r="V11" i="18"/>
  <c r="I19" i="17"/>
  <c r="G19" i="17" s="1"/>
  <c r="V17" i="18"/>
  <c r="N15" i="18"/>
  <c r="J15" i="18"/>
  <c r="F15" i="18"/>
  <c r="K15" i="18"/>
  <c r="H15" i="18"/>
  <c r="O15" i="18"/>
  <c r="G15" i="18"/>
  <c r="L15" i="18"/>
  <c r="D15" i="18"/>
  <c r="H18" i="17"/>
  <c r="F18" i="17" s="1"/>
  <c r="AB13" i="18"/>
  <c r="Y11" i="18"/>
  <c r="D9" i="18"/>
  <c r="AA27" i="18"/>
  <c r="J27" i="18"/>
  <c r="X17" i="18"/>
  <c r="W17" i="18"/>
  <c r="I15" i="18"/>
  <c r="Z11" i="18"/>
  <c r="X7" i="18"/>
  <c r="O9" i="18"/>
  <c r="AA11" i="18"/>
  <c r="M9" i="18"/>
  <c r="H15" i="17"/>
  <c r="F9" i="18"/>
  <c r="N9" i="18"/>
  <c r="J9" i="18"/>
  <c r="O27" i="18"/>
  <c r="K27" i="18"/>
  <c r="G27" i="18"/>
  <c r="L27" i="18"/>
  <c r="D27" i="18"/>
  <c r="I27" i="18"/>
  <c r="H27" i="18"/>
  <c r="H24" i="17"/>
  <c r="F24" i="17" s="1"/>
  <c r="L9" i="18"/>
  <c r="I17" i="17"/>
  <c r="G17" i="17" s="1"/>
  <c r="AD13" i="18"/>
  <c r="V13" i="18"/>
  <c r="Z13" i="18"/>
  <c r="AC27" i="18"/>
  <c r="U27" i="18"/>
  <c r="AB27" i="18"/>
  <c r="T27" i="18"/>
  <c r="I24" i="17"/>
  <c r="G24" i="17" s="1"/>
  <c r="Y13" i="18"/>
  <c r="X13" i="18"/>
  <c r="U11" i="18"/>
  <c r="O7" i="18"/>
  <c r="W27" i="18"/>
  <c r="Z27" i="18"/>
  <c r="F27" i="18"/>
  <c r="AC13" i="18"/>
  <c r="M11" i="18"/>
  <c r="AB11" i="18"/>
  <c r="T11" i="18"/>
  <c r="K9" i="18"/>
  <c r="W11" i="18"/>
  <c r="M7" i="18"/>
  <c r="E7" i="18"/>
  <c r="T7" i="18" l="1"/>
  <c r="G27" i="17"/>
  <c r="D7" i="18"/>
  <c r="H27" i="17"/>
  <c r="F15" i="17"/>
  <c r="F27" i="17" s="1"/>
  <c r="I27" i="17"/>
  <c r="K7" i="18"/>
  <c r="H7" i="18"/>
  <c r="G7" i="18"/>
  <c r="F7" i="18"/>
  <c r="L7" i="18"/>
  <c r="N7" i="18"/>
  <c r="J7" i="18"/>
  <c r="AA7" i="18"/>
  <c r="W7" i="18"/>
  <c r="Y7" i="18"/>
  <c r="V7" i="18"/>
  <c r="AD7" i="18"/>
  <c r="Z7" i="18"/>
  <c r="AC7" i="18"/>
  <c r="AE7" i="18"/>
  <c r="U7" i="18"/>
  <c r="AE30" i="12" l="1"/>
  <c r="AD30" i="12"/>
  <c r="AC30" i="12"/>
  <c r="AB30" i="12"/>
  <c r="AA30" i="12"/>
  <c r="Z30" i="12"/>
  <c r="Y30" i="12"/>
  <c r="X30" i="12"/>
  <c r="W30" i="12"/>
  <c r="V30" i="12"/>
  <c r="U30" i="12"/>
  <c r="T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AE24" i="12"/>
  <c r="AD24" i="12"/>
  <c r="AC24" i="12"/>
  <c r="AB24" i="12"/>
  <c r="AA24" i="12"/>
  <c r="Z24" i="12"/>
  <c r="Y24" i="12"/>
  <c r="X24" i="12"/>
  <c r="W24" i="12"/>
  <c r="V24" i="12"/>
  <c r="U24" i="12"/>
  <c r="S24" i="12" s="1"/>
  <c r="I23" i="11" s="1"/>
  <c r="G23" i="11" s="1"/>
  <c r="T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 s="1"/>
  <c r="H21" i="11" s="1"/>
  <c r="F21" i="11" s="1"/>
  <c r="O18" i="12"/>
  <c r="N18" i="12"/>
  <c r="M18" i="12"/>
  <c r="L18" i="12"/>
  <c r="K18" i="12"/>
  <c r="J18" i="12"/>
  <c r="I18" i="12"/>
  <c r="H18" i="12"/>
  <c r="G18" i="12"/>
  <c r="F18" i="12"/>
  <c r="E18" i="12"/>
  <c r="D18" i="12"/>
  <c r="AE16" i="12"/>
  <c r="AD16" i="12"/>
  <c r="AD17" i="12" s="1"/>
  <c r="AC16" i="12"/>
  <c r="AC17" i="12" s="1"/>
  <c r="AB16" i="12"/>
  <c r="AA16" i="12"/>
  <c r="Z16" i="12"/>
  <c r="Z17" i="12" s="1"/>
  <c r="Y16" i="12"/>
  <c r="X16" i="12"/>
  <c r="W16" i="12"/>
  <c r="V16" i="12"/>
  <c r="U16" i="12"/>
  <c r="U17" i="12" s="1"/>
  <c r="T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AE14" i="12"/>
  <c r="AD14" i="12"/>
  <c r="AC14" i="12"/>
  <c r="AB14" i="12"/>
  <c r="AA14" i="12"/>
  <c r="Z14" i="12"/>
  <c r="Y14" i="12"/>
  <c r="X14" i="12"/>
  <c r="W14" i="12"/>
  <c r="V14" i="12"/>
  <c r="U14" i="12"/>
  <c r="U6" i="12" s="1"/>
  <c r="T14" i="12"/>
  <c r="O14" i="12"/>
  <c r="N14" i="12"/>
  <c r="M14" i="12"/>
  <c r="L14" i="12"/>
  <c r="K14" i="12"/>
  <c r="J14" i="12"/>
  <c r="I14" i="12"/>
  <c r="H14" i="12"/>
  <c r="G14" i="12"/>
  <c r="F14" i="12"/>
  <c r="E14" i="12"/>
  <c r="C14" i="12" s="1"/>
  <c r="H18" i="11" s="1"/>
  <c r="F18" i="11" s="1"/>
  <c r="D14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AE10" i="12"/>
  <c r="AD10" i="12"/>
  <c r="AC10" i="12"/>
  <c r="AB10" i="12"/>
  <c r="AA10" i="12"/>
  <c r="Z10" i="12"/>
  <c r="Y10" i="12"/>
  <c r="X10" i="12"/>
  <c r="W10" i="12"/>
  <c r="W6" i="12" s="1"/>
  <c r="V10" i="12"/>
  <c r="U10" i="12"/>
  <c r="T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O8" i="12"/>
  <c r="O6" i="12" s="1"/>
  <c r="N8" i="12"/>
  <c r="M8" i="12"/>
  <c r="L8" i="12"/>
  <c r="K8" i="12"/>
  <c r="K6" i="12" s="1"/>
  <c r="J8" i="12"/>
  <c r="I8" i="12"/>
  <c r="H8" i="12"/>
  <c r="H6" i="12" s="1"/>
  <c r="G8" i="12"/>
  <c r="G6" i="12" s="1"/>
  <c r="F8" i="12"/>
  <c r="E8" i="12"/>
  <c r="D8" i="12"/>
  <c r="AE6" i="12"/>
  <c r="AA6" i="12"/>
  <c r="L6" i="12"/>
  <c r="E27" i="11"/>
  <c r="D27" i="11"/>
  <c r="C27" i="11"/>
  <c r="B27" i="11"/>
  <c r="G20" i="11"/>
  <c r="G15" i="11"/>
  <c r="S30" i="12" l="1"/>
  <c r="I26" i="11" s="1"/>
  <c r="G26" i="11" s="1"/>
  <c r="D6" i="12"/>
  <c r="AB6" i="12"/>
  <c r="N6" i="12"/>
  <c r="C18" i="12"/>
  <c r="H20" i="11" s="1"/>
  <c r="F20" i="11" s="1"/>
  <c r="I15" i="12"/>
  <c r="K21" i="12"/>
  <c r="O21" i="12"/>
  <c r="Z23" i="12"/>
  <c r="Y25" i="12"/>
  <c r="T29" i="12"/>
  <c r="I6" i="12"/>
  <c r="T6" i="12"/>
  <c r="C10" i="12"/>
  <c r="H16" i="11" s="1"/>
  <c r="F16" i="11" s="1"/>
  <c r="J15" i="12"/>
  <c r="N15" i="12"/>
  <c r="Y15" i="12"/>
  <c r="D21" i="12"/>
  <c r="L21" i="12"/>
  <c r="W21" i="12"/>
  <c r="V25" i="12"/>
  <c r="AD25" i="12"/>
  <c r="J6" i="12"/>
  <c r="Y6" i="12"/>
  <c r="AC6" i="12"/>
  <c r="G15" i="12"/>
  <c r="K15" i="12"/>
  <c r="O15" i="12"/>
  <c r="Z15" i="12"/>
  <c r="F19" i="12"/>
  <c r="J19" i="12"/>
  <c r="E21" i="12"/>
  <c r="I21" i="12"/>
  <c r="M21" i="12"/>
  <c r="X21" i="12"/>
  <c r="C22" i="12"/>
  <c r="H22" i="11" s="1"/>
  <c r="F22" i="11" s="1"/>
  <c r="S22" i="12"/>
  <c r="I22" i="11" s="1"/>
  <c r="G22" i="11" s="1"/>
  <c r="W25" i="12"/>
  <c r="AA25" i="12"/>
  <c r="AE25" i="12"/>
  <c r="Z29" i="12"/>
  <c r="AD29" i="12"/>
  <c r="Z11" i="12"/>
  <c r="E15" i="12"/>
  <c r="M15" i="12"/>
  <c r="G21" i="12"/>
  <c r="V21" i="12"/>
  <c r="U25" i="12"/>
  <c r="AC25" i="12"/>
  <c r="AB29" i="12"/>
  <c r="E6" i="12"/>
  <c r="M6" i="12"/>
  <c r="X6" i="12"/>
  <c r="S10" i="12"/>
  <c r="I16" i="11" s="1"/>
  <c r="G16" i="11" s="1"/>
  <c r="F15" i="12"/>
  <c r="H21" i="12"/>
  <c r="S20" i="12"/>
  <c r="I21" i="11" s="1"/>
  <c r="G21" i="11" s="1"/>
  <c r="AA21" i="12"/>
  <c r="Z25" i="12"/>
  <c r="F6" i="12"/>
  <c r="V6" i="12"/>
  <c r="Z6" i="12"/>
  <c r="AD6" i="12"/>
  <c r="U11" i="12"/>
  <c r="C12" i="12"/>
  <c r="H17" i="11" s="1"/>
  <c r="F17" i="11" s="1"/>
  <c r="D15" i="12"/>
  <c r="H15" i="12"/>
  <c r="L15" i="12"/>
  <c r="S14" i="12"/>
  <c r="I18" i="11" s="1"/>
  <c r="G18" i="11" s="1"/>
  <c r="W15" i="12"/>
  <c r="F21" i="12"/>
  <c r="J21" i="12"/>
  <c r="N21" i="12"/>
  <c r="U21" i="12"/>
  <c r="Y21" i="12"/>
  <c r="AC21" i="12"/>
  <c r="T25" i="12"/>
  <c r="X25" i="12"/>
  <c r="AB25" i="12"/>
  <c r="S26" i="12"/>
  <c r="I24" i="11" s="1"/>
  <c r="G24" i="11" s="1"/>
  <c r="S28" i="12"/>
  <c r="I25" i="11" s="1"/>
  <c r="G25" i="11" s="1"/>
  <c r="W29" i="12"/>
  <c r="AE29" i="12"/>
  <c r="L11" i="12"/>
  <c r="E11" i="12"/>
  <c r="I11" i="12"/>
  <c r="M11" i="12"/>
  <c r="G11" i="12"/>
  <c r="H19" i="12"/>
  <c r="L19" i="12"/>
  <c r="J23" i="12"/>
  <c r="N23" i="12"/>
  <c r="X31" i="12"/>
  <c r="AB31" i="12"/>
  <c r="H11" i="12"/>
  <c r="E19" i="12"/>
  <c r="G23" i="12"/>
  <c r="K23" i="12"/>
  <c r="O23" i="12"/>
  <c r="AE23" i="12"/>
  <c r="U31" i="12"/>
  <c r="Y31" i="12"/>
  <c r="AC31" i="12"/>
  <c r="N19" i="12"/>
  <c r="H23" i="12"/>
  <c r="L23" i="12"/>
  <c r="V31" i="12"/>
  <c r="Z31" i="12"/>
  <c r="AD31" i="12"/>
  <c r="F11" i="12"/>
  <c r="J11" i="12"/>
  <c r="N11" i="12"/>
  <c r="I13" i="12"/>
  <c r="M13" i="12"/>
  <c r="G19" i="12"/>
  <c r="E23" i="12"/>
  <c r="I23" i="12"/>
  <c r="M23" i="12"/>
  <c r="W31" i="12"/>
  <c r="AA31" i="12"/>
  <c r="AE31" i="12"/>
  <c r="D19" i="12"/>
  <c r="D23" i="12"/>
  <c r="C24" i="12"/>
  <c r="H23" i="11" s="1"/>
  <c r="F23" i="11" s="1"/>
  <c r="C28" i="12"/>
  <c r="H25" i="11" s="1"/>
  <c r="F25" i="11" s="1"/>
  <c r="T31" i="12"/>
  <c r="C16" i="12"/>
  <c r="H19" i="11" s="1"/>
  <c r="F19" i="11" s="1"/>
  <c r="C8" i="12"/>
  <c r="H15" i="11" s="1"/>
  <c r="S12" i="12"/>
  <c r="I17" i="11" s="1"/>
  <c r="G17" i="11" s="1"/>
  <c r="S16" i="12"/>
  <c r="I19" i="11" s="1"/>
  <c r="G19" i="11" s="1"/>
  <c r="C26" i="12"/>
  <c r="H24" i="11" s="1"/>
  <c r="F24" i="11" s="1"/>
  <c r="C30" i="12"/>
  <c r="H26" i="11" s="1"/>
  <c r="F26" i="11" s="1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AE18" i="10"/>
  <c r="AD18" i="10"/>
  <c r="AD19" i="10" s="1"/>
  <c r="AC18" i="10"/>
  <c r="AC19" i="10" s="1"/>
  <c r="AB18" i="10"/>
  <c r="AA18" i="10"/>
  <c r="Z18" i="10"/>
  <c r="Z19" i="10" s="1"/>
  <c r="Y18" i="10"/>
  <c r="X18" i="10"/>
  <c r="W18" i="10"/>
  <c r="V18" i="10"/>
  <c r="U18" i="10"/>
  <c r="U19" i="10" s="1"/>
  <c r="T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AE12" i="10"/>
  <c r="AE8" i="10" s="1"/>
  <c r="AD12" i="10"/>
  <c r="AC12" i="10"/>
  <c r="AB12" i="10"/>
  <c r="AA12" i="10"/>
  <c r="AA8" i="10" s="1"/>
  <c r="Z12" i="10"/>
  <c r="Y12" i="10"/>
  <c r="X12" i="10"/>
  <c r="W12" i="10"/>
  <c r="W8" i="10" s="1"/>
  <c r="V12" i="10"/>
  <c r="U12" i="10"/>
  <c r="T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S7" i="10"/>
  <c r="F28" i="9"/>
  <c r="E28" i="9"/>
  <c r="D28" i="9"/>
  <c r="C28" i="9"/>
  <c r="H21" i="9"/>
  <c r="H16" i="9"/>
  <c r="F15" i="9"/>
  <c r="E15" i="9"/>
  <c r="D15" i="9"/>
  <c r="C15" i="9"/>
  <c r="AA11" i="12" l="1"/>
  <c r="D27" i="12"/>
  <c r="AC23" i="12"/>
  <c r="AA23" i="12"/>
  <c r="F23" i="12"/>
  <c r="AA29" i="12"/>
  <c r="J13" i="12"/>
  <c r="D11" i="12"/>
  <c r="AD21" i="12"/>
  <c r="AB11" i="12"/>
  <c r="AE11" i="12"/>
  <c r="O27" i="12"/>
  <c r="X17" i="12"/>
  <c r="O19" i="12"/>
  <c r="H25" i="12"/>
  <c r="M19" i="12"/>
  <c r="O11" i="12"/>
  <c r="U15" i="12"/>
  <c r="T21" i="12"/>
  <c r="C22" i="10"/>
  <c r="N23" i="10" s="1"/>
  <c r="K19" i="12"/>
  <c r="I19" i="12"/>
  <c r="K11" i="12"/>
  <c r="E7" i="12"/>
  <c r="AA27" i="12"/>
  <c r="V8" i="10"/>
  <c r="V6" i="10" s="1"/>
  <c r="T27" i="12"/>
  <c r="E17" i="12"/>
  <c r="J17" i="12"/>
  <c r="V15" i="12"/>
  <c r="L13" i="12"/>
  <c r="X11" i="12"/>
  <c r="V23" i="12"/>
  <c r="X15" i="12"/>
  <c r="AD11" i="12"/>
  <c r="K8" i="10"/>
  <c r="E13" i="12"/>
  <c r="AB27" i="12"/>
  <c r="Y23" i="12"/>
  <c r="O17" i="12"/>
  <c r="AB23" i="12"/>
  <c r="AD27" i="12"/>
  <c r="W23" i="12"/>
  <c r="J25" i="12"/>
  <c r="T13" i="12"/>
  <c r="W13" i="12"/>
  <c r="AE15" i="12"/>
  <c r="AC11" i="12"/>
  <c r="Y29" i="12"/>
  <c r="O13" i="12"/>
  <c r="X29" i="12"/>
  <c r="N13" i="12"/>
  <c r="V29" i="12"/>
  <c r="H13" i="12"/>
  <c r="T11" i="12"/>
  <c r="AC29" i="12"/>
  <c r="Y27" i="12"/>
  <c r="Z21" i="12"/>
  <c r="T15" i="12"/>
  <c r="V11" i="12"/>
  <c r="C6" i="12"/>
  <c r="F7" i="12" s="1"/>
  <c r="U27" i="12"/>
  <c r="V27" i="12"/>
  <c r="AD8" i="10"/>
  <c r="AD6" i="10" s="1"/>
  <c r="M27" i="12"/>
  <c r="D17" i="12"/>
  <c r="W27" i="12"/>
  <c r="J7" i="12"/>
  <c r="W11" i="12"/>
  <c r="C30" i="10"/>
  <c r="J31" i="10" s="1"/>
  <c r="S30" i="10"/>
  <c r="V31" i="10" s="1"/>
  <c r="C32" i="10"/>
  <c r="J33" i="10" s="1"/>
  <c r="G27" i="11"/>
  <c r="T23" i="12"/>
  <c r="X27" i="12"/>
  <c r="U23" i="12"/>
  <c r="Y13" i="12"/>
  <c r="X23" i="12"/>
  <c r="F27" i="12"/>
  <c r="AA15" i="12"/>
  <c r="Y11" i="12"/>
  <c r="Z27" i="12"/>
  <c r="G13" i="12"/>
  <c r="AC27" i="12"/>
  <c r="AD23" i="12"/>
  <c r="AB15" i="12"/>
  <c r="F13" i="12"/>
  <c r="AE27" i="12"/>
  <c r="AB21" i="12"/>
  <c r="AD15" i="12"/>
  <c r="D13" i="12"/>
  <c r="U29" i="12"/>
  <c r="AE21" i="12"/>
  <c r="AC15" i="12"/>
  <c r="K13" i="12"/>
  <c r="S6" i="12"/>
  <c r="C10" i="10"/>
  <c r="E11" i="10" s="1"/>
  <c r="S14" i="10"/>
  <c r="Y15" i="10" s="1"/>
  <c r="S18" i="10"/>
  <c r="J20" i="9" s="1"/>
  <c r="H20" i="9" s="1"/>
  <c r="W19" i="10"/>
  <c r="G8" i="10"/>
  <c r="G6" i="10" s="1"/>
  <c r="C24" i="10"/>
  <c r="D25" i="10" s="1"/>
  <c r="S12" i="10"/>
  <c r="W13" i="10" s="1"/>
  <c r="W15" i="10"/>
  <c r="M8" i="10"/>
  <c r="M6" i="10" s="1"/>
  <c r="S16" i="10"/>
  <c r="W17" i="10" s="1"/>
  <c r="S22" i="10"/>
  <c r="AE23" i="10" s="1"/>
  <c r="AB23" i="10"/>
  <c r="AB8" i="10"/>
  <c r="AB6" i="10" s="1"/>
  <c r="C28" i="10"/>
  <c r="D29" i="10" s="1"/>
  <c r="AE31" i="10"/>
  <c r="D31" i="12"/>
  <c r="K9" i="12"/>
  <c r="L29" i="12"/>
  <c r="M25" i="12"/>
  <c r="AE17" i="12"/>
  <c r="K17" i="12"/>
  <c r="U13" i="12"/>
  <c r="F9" i="12"/>
  <c r="O29" i="12"/>
  <c r="K27" i="12"/>
  <c r="D25" i="12"/>
  <c r="E31" i="12"/>
  <c r="O25" i="12"/>
  <c r="Y17" i="12"/>
  <c r="AA13" i="12"/>
  <c r="M29" i="12"/>
  <c r="I27" i="12"/>
  <c r="F25" i="12"/>
  <c r="T17" i="12"/>
  <c r="AD13" i="12"/>
  <c r="G9" i="12"/>
  <c r="F17" i="12"/>
  <c r="I9" i="12"/>
  <c r="H27" i="11"/>
  <c r="F15" i="11"/>
  <c r="F27" i="11" s="1"/>
  <c r="G31" i="12"/>
  <c r="F29" i="12"/>
  <c r="O31" i="12"/>
  <c r="H29" i="12"/>
  <c r="L27" i="12"/>
  <c r="I25" i="12"/>
  <c r="AA17" i="12"/>
  <c r="G17" i="12"/>
  <c r="I27" i="11"/>
  <c r="N31" i="12"/>
  <c r="K29" i="12"/>
  <c r="G27" i="12"/>
  <c r="N29" i="12"/>
  <c r="N27" i="12"/>
  <c r="K25" i="12"/>
  <c r="M17" i="12"/>
  <c r="L31" i="12"/>
  <c r="I29" i="12"/>
  <c r="E27" i="12"/>
  <c r="L17" i="12"/>
  <c r="Z13" i="12"/>
  <c r="V17" i="12"/>
  <c r="AB13" i="12"/>
  <c r="E9" i="12"/>
  <c r="L9" i="12"/>
  <c r="J9" i="12"/>
  <c r="F31" i="12"/>
  <c r="I31" i="12"/>
  <c r="M9" i="12"/>
  <c r="K31" i="12"/>
  <c r="D29" i="12"/>
  <c r="H27" i="12"/>
  <c r="E25" i="12"/>
  <c r="W17" i="12"/>
  <c r="AC13" i="12"/>
  <c r="N9" i="12"/>
  <c r="J31" i="12"/>
  <c r="G29" i="12"/>
  <c r="L25" i="12"/>
  <c r="AE13" i="12"/>
  <c r="M31" i="12"/>
  <c r="J29" i="12"/>
  <c r="J27" i="12"/>
  <c r="G25" i="12"/>
  <c r="I17" i="12"/>
  <c r="H9" i="12"/>
  <c r="H31" i="12"/>
  <c r="E29" i="12"/>
  <c r="N25" i="12"/>
  <c r="AB17" i="12"/>
  <c r="H17" i="12"/>
  <c r="V13" i="12"/>
  <c r="O9" i="12"/>
  <c r="N17" i="12"/>
  <c r="X13" i="12"/>
  <c r="D9" i="12"/>
  <c r="AE17" i="10"/>
  <c r="AA17" i="10"/>
  <c r="J19" i="9"/>
  <c r="H19" i="9" s="1"/>
  <c r="K11" i="10"/>
  <c r="C12" i="10"/>
  <c r="D13" i="10" s="1"/>
  <c r="D8" i="10"/>
  <c r="H8" i="10"/>
  <c r="L8" i="10"/>
  <c r="I8" i="10"/>
  <c r="M23" i="10"/>
  <c r="J23" i="10"/>
  <c r="C26" i="10"/>
  <c r="E27" i="10" s="1"/>
  <c r="I16" i="9"/>
  <c r="AA6" i="10"/>
  <c r="Z8" i="10"/>
  <c r="H11" i="10"/>
  <c r="V15" i="10"/>
  <c r="Z15" i="10"/>
  <c r="AD15" i="10"/>
  <c r="C16" i="10"/>
  <c r="D17" i="10" s="1"/>
  <c r="L31" i="10"/>
  <c r="K6" i="10"/>
  <c r="O11" i="10"/>
  <c r="G11" i="10"/>
  <c r="I11" i="10"/>
  <c r="F8" i="10"/>
  <c r="J8" i="10"/>
  <c r="N8" i="10"/>
  <c r="U8" i="10"/>
  <c r="Y8" i="10"/>
  <c r="AC8" i="10"/>
  <c r="D23" i="10"/>
  <c r="H23" i="10"/>
  <c r="I22" i="9"/>
  <c r="G22" i="9" s="1"/>
  <c r="G23" i="10"/>
  <c r="K23" i="10"/>
  <c r="S28" i="10"/>
  <c r="J25" i="9" s="1"/>
  <c r="H25" i="9" s="1"/>
  <c r="J18" i="9"/>
  <c r="H18" i="9" s="1"/>
  <c r="W6" i="10"/>
  <c r="AE6" i="10"/>
  <c r="O8" i="10"/>
  <c r="F11" i="10"/>
  <c r="J11" i="10"/>
  <c r="N11" i="10"/>
  <c r="M11" i="10"/>
  <c r="T15" i="10"/>
  <c r="X15" i="10"/>
  <c r="AB15" i="10"/>
  <c r="U17" i="10"/>
  <c r="Y17" i="10"/>
  <c r="AC17" i="10"/>
  <c r="C20" i="10"/>
  <c r="M21" i="10" s="1"/>
  <c r="F23" i="10"/>
  <c r="H29" i="10"/>
  <c r="S24" i="10"/>
  <c r="V25" i="10" s="1"/>
  <c r="S32" i="10"/>
  <c r="W33" i="10" s="1"/>
  <c r="E8" i="10"/>
  <c r="X8" i="10"/>
  <c r="C14" i="10"/>
  <c r="F15" i="10" s="1"/>
  <c r="H15" i="10"/>
  <c r="V17" i="10"/>
  <c r="Z17" i="10"/>
  <c r="AD17" i="10"/>
  <c r="T23" i="10"/>
  <c r="S26" i="10"/>
  <c r="AA29" i="10"/>
  <c r="AE29" i="10"/>
  <c r="M33" i="10"/>
  <c r="T8" i="10"/>
  <c r="T17" i="10"/>
  <c r="X17" i="10"/>
  <c r="AB17" i="10"/>
  <c r="C18" i="10"/>
  <c r="H19" i="10" s="1"/>
  <c r="AC29" i="10"/>
  <c r="G33" i="10"/>
  <c r="E25" i="10" l="1"/>
  <c r="E31" i="10"/>
  <c r="D31" i="10"/>
  <c r="I23" i="10"/>
  <c r="O31" i="10"/>
  <c r="K29" i="10"/>
  <c r="E23" i="10"/>
  <c r="AB19" i="10"/>
  <c r="AC31" i="10"/>
  <c r="AA25" i="10"/>
  <c r="O25" i="10"/>
  <c r="K31" i="10"/>
  <c r="AA13" i="10"/>
  <c r="K25" i="10"/>
  <c r="G31" i="10"/>
  <c r="L11" i="10"/>
  <c r="AC15" i="10"/>
  <c r="X19" i="10"/>
  <c r="U31" i="10"/>
  <c r="M29" i="10"/>
  <c r="K21" i="10"/>
  <c r="L23" i="10"/>
  <c r="N25" i="10"/>
  <c r="U13" i="10"/>
  <c r="F31" i="10"/>
  <c r="AC25" i="10"/>
  <c r="T29" i="10"/>
  <c r="N31" i="10"/>
  <c r="D11" i="10"/>
  <c r="Y31" i="10"/>
  <c r="AC23" i="10"/>
  <c r="W25" i="10"/>
  <c r="Y25" i="10"/>
  <c r="M31" i="10"/>
  <c r="I26" i="9"/>
  <c r="G26" i="9" s="1"/>
  <c r="U23" i="10"/>
  <c r="N29" i="10"/>
  <c r="U25" i="10"/>
  <c r="I31" i="10"/>
  <c r="O23" i="10"/>
  <c r="H31" i="10"/>
  <c r="AE7" i="12"/>
  <c r="U7" i="12"/>
  <c r="AA7" i="12"/>
  <c r="AB7" i="12"/>
  <c r="W7" i="12"/>
  <c r="I29" i="10"/>
  <c r="N33" i="10"/>
  <c r="I25" i="9"/>
  <c r="G25" i="9" s="1"/>
  <c r="T7" i="12"/>
  <c r="Z31" i="10"/>
  <c r="Z7" i="12"/>
  <c r="AD7" i="12"/>
  <c r="Y29" i="10"/>
  <c r="AB13" i="10"/>
  <c r="J29" i="10"/>
  <c r="N17" i="10"/>
  <c r="AC13" i="10"/>
  <c r="AA31" i="10"/>
  <c r="J26" i="9"/>
  <c r="H26" i="9" s="1"/>
  <c r="AC7" i="12"/>
  <c r="V7" i="12"/>
  <c r="N7" i="12"/>
  <c r="O7" i="12"/>
  <c r="H7" i="12"/>
  <c r="G7" i="12"/>
  <c r="K7" i="12"/>
  <c r="D7" i="12"/>
  <c r="L7" i="12"/>
  <c r="X7" i="12"/>
  <c r="L33" i="10"/>
  <c r="Y7" i="12"/>
  <c r="I33" i="10"/>
  <c r="G29" i="10"/>
  <c r="K27" i="10"/>
  <c r="AD31" i="10"/>
  <c r="O33" i="10"/>
  <c r="E29" i="10"/>
  <c r="F33" i="10"/>
  <c r="E33" i="10"/>
  <c r="W29" i="10"/>
  <c r="K33" i="10"/>
  <c r="U29" i="10"/>
  <c r="AE25" i="10"/>
  <c r="Z13" i="10"/>
  <c r="Y33" i="10"/>
  <c r="T31" i="10"/>
  <c r="O29" i="10"/>
  <c r="L29" i="10"/>
  <c r="F29" i="10"/>
  <c r="AB29" i="10"/>
  <c r="I27" i="10"/>
  <c r="X29" i="10"/>
  <c r="W31" i="10"/>
  <c r="I27" i="9"/>
  <c r="G27" i="9" s="1"/>
  <c r="X31" i="10"/>
  <c r="W23" i="10"/>
  <c r="AB31" i="10"/>
  <c r="AD23" i="10"/>
  <c r="M7" i="12"/>
  <c r="H33" i="10"/>
  <c r="I7" i="12"/>
  <c r="D33" i="10"/>
  <c r="V13" i="10"/>
  <c r="X13" i="10"/>
  <c r="J25" i="10"/>
  <c r="I23" i="9"/>
  <c r="G23" i="9" s="1"/>
  <c r="L25" i="10"/>
  <c r="H25" i="10"/>
  <c r="F25" i="10"/>
  <c r="M25" i="10"/>
  <c r="E21" i="10"/>
  <c r="T13" i="10"/>
  <c r="G27" i="10"/>
  <c r="Y13" i="10"/>
  <c r="J21" i="10"/>
  <c r="Z25" i="10"/>
  <c r="X23" i="10"/>
  <c r="T19" i="10"/>
  <c r="Y23" i="10"/>
  <c r="AE19" i="10"/>
  <c r="AA15" i="10"/>
  <c r="U15" i="10"/>
  <c r="AE15" i="10"/>
  <c r="Y19" i="10"/>
  <c r="L13" i="10"/>
  <c r="AE13" i="10"/>
  <c r="J17" i="9"/>
  <c r="H17" i="9" s="1"/>
  <c r="J13" i="10"/>
  <c r="V19" i="10"/>
  <c r="G25" i="10"/>
  <c r="O21" i="10"/>
  <c r="AD13" i="10"/>
  <c r="I25" i="10"/>
  <c r="D21" i="10"/>
  <c r="N13" i="10"/>
  <c r="F13" i="10"/>
  <c r="AD29" i="10"/>
  <c r="Z23" i="10"/>
  <c r="J22" i="9"/>
  <c r="H22" i="9" s="1"/>
  <c r="AA23" i="10"/>
  <c r="AA19" i="10"/>
  <c r="V23" i="10"/>
  <c r="AB27" i="10"/>
  <c r="T27" i="10"/>
  <c r="AD27" i="10"/>
  <c r="V27" i="10"/>
  <c r="J24" i="9"/>
  <c r="H24" i="9" s="1"/>
  <c r="Z27" i="10"/>
  <c r="AB33" i="10"/>
  <c r="T33" i="10"/>
  <c r="J27" i="9"/>
  <c r="H27" i="9" s="1"/>
  <c r="O6" i="10"/>
  <c r="N6" i="10"/>
  <c r="Z33" i="10"/>
  <c r="AC27" i="10"/>
  <c r="L6" i="10"/>
  <c r="K19" i="10"/>
  <c r="O19" i="10"/>
  <c r="G19" i="10"/>
  <c r="M19" i="10"/>
  <c r="I19" i="10"/>
  <c r="E19" i="10"/>
  <c r="I20" i="9"/>
  <c r="G20" i="9" s="1"/>
  <c r="U33" i="10"/>
  <c r="N19" i="10"/>
  <c r="O15" i="10"/>
  <c r="G15" i="10"/>
  <c r="K15" i="10"/>
  <c r="E15" i="10"/>
  <c r="I18" i="9"/>
  <c r="G18" i="9" s="1"/>
  <c r="M15" i="10"/>
  <c r="I15" i="10"/>
  <c r="V33" i="10"/>
  <c r="F21" i="10"/>
  <c r="M17" i="10"/>
  <c r="E17" i="10"/>
  <c r="I17" i="10"/>
  <c r="K17" i="10"/>
  <c r="G17" i="10"/>
  <c r="I19" i="9"/>
  <c r="G19" i="9" s="1"/>
  <c r="O17" i="10"/>
  <c r="Y27" i="10"/>
  <c r="G21" i="10"/>
  <c r="D19" i="10"/>
  <c r="N15" i="10"/>
  <c r="J19" i="10"/>
  <c r="D15" i="10"/>
  <c r="X6" i="10"/>
  <c r="W27" i="10"/>
  <c r="J23" i="9"/>
  <c r="AB25" i="10"/>
  <c r="T25" i="10"/>
  <c r="X27" i="10"/>
  <c r="J17" i="10"/>
  <c r="X25" i="10"/>
  <c r="J6" i="10"/>
  <c r="L17" i="10"/>
  <c r="Z29" i="10"/>
  <c r="U27" i="10"/>
  <c r="H6" i="10"/>
  <c r="I13" i="10"/>
  <c r="M13" i="10"/>
  <c r="E13" i="10"/>
  <c r="O13" i="10"/>
  <c r="I17" i="9"/>
  <c r="G17" i="9" s="1"/>
  <c r="K13" i="10"/>
  <c r="G13" i="10"/>
  <c r="S8" i="10"/>
  <c r="T9" i="10" s="1"/>
  <c r="T7" i="10" s="1"/>
  <c r="T6" i="10"/>
  <c r="AE27" i="10"/>
  <c r="F6" i="10"/>
  <c r="I6" i="10"/>
  <c r="D6" i="10"/>
  <c r="C8" i="10"/>
  <c r="O9" i="10" s="1"/>
  <c r="AA27" i="10"/>
  <c r="L21" i="10"/>
  <c r="H21" i="10"/>
  <c r="I21" i="9"/>
  <c r="G21" i="9" s="1"/>
  <c r="Y6" i="10"/>
  <c r="Z6" i="10"/>
  <c r="H27" i="10"/>
  <c r="L27" i="10"/>
  <c r="D27" i="10"/>
  <c r="I24" i="9"/>
  <c r="G24" i="9" s="1"/>
  <c r="J27" i="10"/>
  <c r="F27" i="10"/>
  <c r="N27" i="10"/>
  <c r="AE33" i="10"/>
  <c r="AA33" i="10"/>
  <c r="L19" i="10"/>
  <c r="J15" i="10"/>
  <c r="AC33" i="10"/>
  <c r="I21" i="10"/>
  <c r="F19" i="10"/>
  <c r="L15" i="10"/>
  <c r="E6" i="10"/>
  <c r="O27" i="10"/>
  <c r="X33" i="10"/>
  <c r="F17" i="10"/>
  <c r="AC6" i="10"/>
  <c r="U6" i="10"/>
  <c r="AD33" i="10"/>
  <c r="N21" i="10"/>
  <c r="H17" i="10"/>
  <c r="G16" i="9"/>
  <c r="V29" i="10"/>
  <c r="M27" i="10"/>
  <c r="AD25" i="10"/>
  <c r="H13" i="10"/>
  <c r="J28" i="9" l="1"/>
  <c r="F9" i="10"/>
  <c r="J9" i="10"/>
  <c r="E9" i="10"/>
  <c r="D9" i="10"/>
  <c r="N9" i="10"/>
  <c r="U9" i="10"/>
  <c r="U7" i="10" s="1"/>
  <c r="S6" i="10"/>
  <c r="W9" i="10"/>
  <c r="W7" i="10" s="1"/>
  <c r="V9" i="10"/>
  <c r="V7" i="10" s="1"/>
  <c r="AE9" i="10"/>
  <c r="AE7" i="10" s="1"/>
  <c r="AA9" i="10"/>
  <c r="AA7" i="10" s="1"/>
  <c r="AB9" i="10"/>
  <c r="AB7" i="10" s="1"/>
  <c r="AD9" i="10"/>
  <c r="AD7" i="10" s="1"/>
  <c r="Y9" i="10"/>
  <c r="Y7" i="10" s="1"/>
  <c r="X9" i="10"/>
  <c r="X7" i="10" s="1"/>
  <c r="I15" i="9"/>
  <c r="I28" i="9" s="1"/>
  <c r="G15" i="9"/>
  <c r="G28" i="9" s="1"/>
  <c r="AC9" i="10"/>
  <c r="AC7" i="10" s="1"/>
  <c r="Z9" i="10"/>
  <c r="Z7" i="10" s="1"/>
  <c r="C6" i="10"/>
  <c r="E7" i="10" s="1"/>
  <c r="G9" i="10"/>
  <c r="K9" i="10"/>
  <c r="M9" i="10"/>
  <c r="I9" i="10"/>
  <c r="H9" i="10"/>
  <c r="H23" i="9"/>
  <c r="J15" i="9"/>
  <c r="L9" i="10"/>
  <c r="L7" i="10" l="1"/>
  <c r="N7" i="10"/>
  <c r="H28" i="9"/>
  <c r="H15" i="9"/>
  <c r="K7" i="10"/>
  <c r="G7" i="10"/>
  <c r="M7" i="10"/>
  <c r="H7" i="10"/>
  <c r="O7" i="10"/>
  <c r="D7" i="10"/>
  <c r="I7" i="10"/>
  <c r="J7" i="10"/>
  <c r="F7" i="10"/>
  <c r="AE32" i="8" l="1"/>
  <c r="AD32" i="8"/>
  <c r="AC32" i="8"/>
  <c r="AB32" i="8"/>
  <c r="AA32" i="8"/>
  <c r="Z32" i="8"/>
  <c r="Y32" i="8"/>
  <c r="X32" i="8"/>
  <c r="W32" i="8"/>
  <c r="V32" i="8"/>
  <c r="U32" i="8"/>
  <c r="T32" i="8"/>
  <c r="O32" i="8"/>
  <c r="N32" i="8"/>
  <c r="M32" i="8"/>
  <c r="L32" i="8"/>
  <c r="K32" i="8"/>
  <c r="J32" i="8"/>
  <c r="I32" i="8"/>
  <c r="H32" i="8"/>
  <c r="G32" i="8"/>
  <c r="F32" i="8"/>
  <c r="E32" i="8"/>
  <c r="D32" i="8"/>
  <c r="AE30" i="8"/>
  <c r="AD30" i="8"/>
  <c r="AC30" i="8"/>
  <c r="AB30" i="8"/>
  <c r="AA30" i="8"/>
  <c r="Z30" i="8"/>
  <c r="Y30" i="8"/>
  <c r="X30" i="8"/>
  <c r="W30" i="8"/>
  <c r="V30" i="8"/>
  <c r="U30" i="8"/>
  <c r="T30" i="8"/>
  <c r="O30" i="8"/>
  <c r="N30" i="8"/>
  <c r="M30" i="8"/>
  <c r="L30" i="8"/>
  <c r="K30" i="8"/>
  <c r="J30" i="8"/>
  <c r="I30" i="8"/>
  <c r="H30" i="8"/>
  <c r="G30" i="8"/>
  <c r="F30" i="8"/>
  <c r="E30" i="8"/>
  <c r="D30" i="8"/>
  <c r="AE28" i="8"/>
  <c r="AD28" i="8"/>
  <c r="AC28" i="8"/>
  <c r="AB28" i="8"/>
  <c r="AA28" i="8"/>
  <c r="Z28" i="8"/>
  <c r="Y28" i="8"/>
  <c r="X28" i="8"/>
  <c r="W28" i="8"/>
  <c r="V28" i="8"/>
  <c r="U28" i="8"/>
  <c r="T28" i="8"/>
  <c r="O28" i="8"/>
  <c r="N28" i="8"/>
  <c r="M28" i="8"/>
  <c r="L28" i="8"/>
  <c r="K28" i="8"/>
  <c r="J28" i="8"/>
  <c r="I28" i="8"/>
  <c r="H28" i="8"/>
  <c r="G28" i="8"/>
  <c r="F28" i="8"/>
  <c r="E28" i="8"/>
  <c r="D28" i="8"/>
  <c r="AE26" i="8"/>
  <c r="AD26" i="8"/>
  <c r="AC26" i="8"/>
  <c r="AB26" i="8"/>
  <c r="AA26" i="8"/>
  <c r="Z26" i="8"/>
  <c r="Y26" i="8"/>
  <c r="X26" i="8"/>
  <c r="W26" i="8"/>
  <c r="V26" i="8"/>
  <c r="U26" i="8"/>
  <c r="T26" i="8"/>
  <c r="O26" i="8"/>
  <c r="N26" i="8"/>
  <c r="M26" i="8"/>
  <c r="L26" i="8"/>
  <c r="K26" i="8"/>
  <c r="J26" i="8"/>
  <c r="I26" i="8"/>
  <c r="H26" i="8"/>
  <c r="G26" i="8"/>
  <c r="F26" i="8"/>
  <c r="E26" i="8"/>
  <c r="D26" i="8"/>
  <c r="AE24" i="8"/>
  <c r="AD24" i="8"/>
  <c r="AC24" i="8"/>
  <c r="AB24" i="8"/>
  <c r="AA24" i="8"/>
  <c r="Z24" i="8"/>
  <c r="Y24" i="8"/>
  <c r="X24" i="8"/>
  <c r="W24" i="8"/>
  <c r="V24" i="8"/>
  <c r="U24" i="8"/>
  <c r="T24" i="8"/>
  <c r="O24" i="8"/>
  <c r="N24" i="8"/>
  <c r="M24" i="8"/>
  <c r="L24" i="8"/>
  <c r="K24" i="8"/>
  <c r="J24" i="8"/>
  <c r="I24" i="8"/>
  <c r="H24" i="8"/>
  <c r="G24" i="8"/>
  <c r="F24" i="8"/>
  <c r="E24" i="8"/>
  <c r="D24" i="8"/>
  <c r="AE22" i="8"/>
  <c r="AD22" i="8"/>
  <c r="AC22" i="8"/>
  <c r="AB22" i="8"/>
  <c r="AA22" i="8"/>
  <c r="Z22" i="8"/>
  <c r="Y22" i="8"/>
  <c r="X22" i="8"/>
  <c r="W22" i="8"/>
  <c r="V22" i="8"/>
  <c r="U22" i="8"/>
  <c r="T22" i="8"/>
  <c r="O22" i="8"/>
  <c r="N22" i="8"/>
  <c r="M22" i="8"/>
  <c r="L22" i="8"/>
  <c r="K22" i="8"/>
  <c r="J22" i="8"/>
  <c r="I22" i="8"/>
  <c r="H22" i="8"/>
  <c r="G22" i="8"/>
  <c r="F22" i="8"/>
  <c r="E22" i="8"/>
  <c r="D22" i="8"/>
  <c r="O20" i="8"/>
  <c r="N20" i="8"/>
  <c r="M20" i="8"/>
  <c r="L20" i="8"/>
  <c r="K20" i="8"/>
  <c r="J20" i="8"/>
  <c r="I20" i="8"/>
  <c r="H20" i="8"/>
  <c r="G20" i="8"/>
  <c r="F20" i="8"/>
  <c r="E20" i="8"/>
  <c r="D20" i="8"/>
  <c r="AE18" i="8"/>
  <c r="AD18" i="8"/>
  <c r="AD19" i="8" s="1"/>
  <c r="AC18" i="8"/>
  <c r="AC19" i="8" s="1"/>
  <c r="AB18" i="8"/>
  <c r="AA18" i="8"/>
  <c r="Z18" i="8"/>
  <c r="Z19" i="8" s="1"/>
  <c r="Y18" i="8"/>
  <c r="X18" i="8"/>
  <c r="W18" i="8"/>
  <c r="V18" i="8"/>
  <c r="U18" i="8"/>
  <c r="U19" i="8" s="1"/>
  <c r="T18" i="8"/>
  <c r="O18" i="8"/>
  <c r="N18" i="8"/>
  <c r="M18" i="8"/>
  <c r="L18" i="8"/>
  <c r="K18" i="8"/>
  <c r="J18" i="8"/>
  <c r="I18" i="8"/>
  <c r="H18" i="8"/>
  <c r="G18" i="8"/>
  <c r="F18" i="8"/>
  <c r="E18" i="8"/>
  <c r="D18" i="8"/>
  <c r="AE16" i="8"/>
  <c r="AD16" i="8"/>
  <c r="AC16" i="8"/>
  <c r="AB16" i="8"/>
  <c r="AA16" i="8"/>
  <c r="Z16" i="8"/>
  <c r="Y16" i="8"/>
  <c r="X16" i="8"/>
  <c r="W16" i="8"/>
  <c r="V16" i="8"/>
  <c r="U16" i="8"/>
  <c r="T16" i="8"/>
  <c r="O16" i="8"/>
  <c r="N16" i="8"/>
  <c r="M16" i="8"/>
  <c r="L16" i="8"/>
  <c r="K16" i="8"/>
  <c r="J16" i="8"/>
  <c r="I16" i="8"/>
  <c r="H16" i="8"/>
  <c r="G16" i="8"/>
  <c r="F16" i="8"/>
  <c r="E16" i="8"/>
  <c r="D16" i="8"/>
  <c r="AE14" i="8"/>
  <c r="AD14" i="8"/>
  <c r="AC14" i="8"/>
  <c r="AB14" i="8"/>
  <c r="AA14" i="8"/>
  <c r="Z14" i="8"/>
  <c r="Y14" i="8"/>
  <c r="X14" i="8"/>
  <c r="W14" i="8"/>
  <c r="V14" i="8"/>
  <c r="U14" i="8"/>
  <c r="T14" i="8"/>
  <c r="O14" i="8"/>
  <c r="N14" i="8"/>
  <c r="M14" i="8"/>
  <c r="L14" i="8"/>
  <c r="K14" i="8"/>
  <c r="J14" i="8"/>
  <c r="I14" i="8"/>
  <c r="H14" i="8"/>
  <c r="G14" i="8"/>
  <c r="F14" i="8"/>
  <c r="E14" i="8"/>
  <c r="D14" i="8"/>
  <c r="AE12" i="8"/>
  <c r="AD12" i="8"/>
  <c r="AC12" i="8"/>
  <c r="AB12" i="8"/>
  <c r="AA12" i="8"/>
  <c r="Z12" i="8"/>
  <c r="Y12" i="8"/>
  <c r="X12" i="8"/>
  <c r="W12" i="8"/>
  <c r="V12" i="8"/>
  <c r="V8" i="8" s="1"/>
  <c r="V6" i="8" s="1"/>
  <c r="U12" i="8"/>
  <c r="T12" i="8"/>
  <c r="O12" i="8"/>
  <c r="N12" i="8"/>
  <c r="M12" i="8"/>
  <c r="L12" i="8"/>
  <c r="K12" i="8"/>
  <c r="J12" i="8"/>
  <c r="I12" i="8"/>
  <c r="H12" i="8"/>
  <c r="G12" i="8"/>
  <c r="F12" i="8"/>
  <c r="E12" i="8"/>
  <c r="D12" i="8"/>
  <c r="O10" i="8"/>
  <c r="N10" i="8"/>
  <c r="M10" i="8"/>
  <c r="L10" i="8"/>
  <c r="K10" i="8"/>
  <c r="J10" i="8"/>
  <c r="I10" i="8"/>
  <c r="H10" i="8"/>
  <c r="G10" i="8"/>
  <c r="F10" i="8"/>
  <c r="E10" i="8"/>
  <c r="D10" i="8"/>
  <c r="AE8" i="8"/>
  <c r="AE6" i="8" s="1"/>
  <c r="S7" i="8"/>
  <c r="F28" i="7"/>
  <c r="D28" i="7"/>
  <c r="H21" i="7"/>
  <c r="H16" i="7"/>
  <c r="F15" i="7"/>
  <c r="E15" i="7"/>
  <c r="E28" i="7" s="1"/>
  <c r="D15" i="7"/>
  <c r="C15" i="7"/>
  <c r="C28" i="7" s="1"/>
  <c r="C22" i="8" l="1"/>
  <c r="C26" i="8"/>
  <c r="K27" i="8" s="1"/>
  <c r="C30" i="8"/>
  <c r="M31" i="8" s="1"/>
  <c r="L8" i="8"/>
  <c r="L6" i="8" s="1"/>
  <c r="S22" i="8"/>
  <c r="AB23" i="8" s="1"/>
  <c r="S30" i="8"/>
  <c r="W31" i="8" s="1"/>
  <c r="S12" i="8"/>
  <c r="J17" i="7" s="1"/>
  <c r="H17" i="7" s="1"/>
  <c r="X8" i="8"/>
  <c r="X6" i="8" s="1"/>
  <c r="C14" i="8"/>
  <c r="I18" i="7" s="1"/>
  <c r="G18" i="7" s="1"/>
  <c r="O23" i="8"/>
  <c r="O31" i="8"/>
  <c r="Z23" i="8"/>
  <c r="J23" i="8"/>
  <c r="G23" i="8"/>
  <c r="I22" i="7"/>
  <c r="G22" i="7" s="1"/>
  <c r="I24" i="7"/>
  <c r="G24" i="7" s="1"/>
  <c r="G31" i="8"/>
  <c r="I26" i="7"/>
  <c r="G26" i="7" s="1"/>
  <c r="F23" i="8"/>
  <c r="N23" i="8"/>
  <c r="F31" i="8"/>
  <c r="N31" i="8"/>
  <c r="J8" i="8"/>
  <c r="J6" i="8" s="1"/>
  <c r="C20" i="8"/>
  <c r="I21" i="7" s="1"/>
  <c r="G21" i="7" s="1"/>
  <c r="K23" i="8"/>
  <c r="W23" i="8"/>
  <c r="AE23" i="8"/>
  <c r="S28" i="8"/>
  <c r="T29" i="8" s="1"/>
  <c r="K31" i="8"/>
  <c r="S16" i="8"/>
  <c r="J19" i="7" s="1"/>
  <c r="H19" i="7" s="1"/>
  <c r="M21" i="8"/>
  <c r="T23" i="8"/>
  <c r="X23" i="8"/>
  <c r="S26" i="8"/>
  <c r="AD27" i="8" s="1"/>
  <c r="AB31" i="8"/>
  <c r="C12" i="8"/>
  <c r="H13" i="8" s="1"/>
  <c r="C18" i="8"/>
  <c r="N19" i="8" s="1"/>
  <c r="E23" i="8"/>
  <c r="I23" i="8"/>
  <c r="M23" i="8"/>
  <c r="Z29" i="8"/>
  <c r="E31" i="8"/>
  <c r="I31" i="8"/>
  <c r="U31" i="8"/>
  <c r="G8" i="8"/>
  <c r="O8" i="8"/>
  <c r="N8" i="8"/>
  <c r="H8" i="8"/>
  <c r="G27" i="8"/>
  <c r="D8" i="8"/>
  <c r="W8" i="8"/>
  <c r="T8" i="8"/>
  <c r="AB8" i="8"/>
  <c r="U23" i="8"/>
  <c r="Y23" i="8"/>
  <c r="AC23" i="8"/>
  <c r="D27" i="8"/>
  <c r="H27" i="8"/>
  <c r="L27" i="8"/>
  <c r="AD31" i="8"/>
  <c r="C32" i="8"/>
  <c r="I33" i="8" s="1"/>
  <c r="S32" i="8"/>
  <c r="J27" i="7" s="1"/>
  <c r="H27" i="7" s="1"/>
  <c r="F8" i="8"/>
  <c r="AA8" i="8"/>
  <c r="AA13" i="8"/>
  <c r="N27" i="8"/>
  <c r="F27" i="8"/>
  <c r="O27" i="8"/>
  <c r="K8" i="8"/>
  <c r="AD8" i="8"/>
  <c r="Z8" i="8"/>
  <c r="AD23" i="8"/>
  <c r="C24" i="8"/>
  <c r="J25" i="8" s="1"/>
  <c r="S24" i="8"/>
  <c r="J23" i="7" s="1"/>
  <c r="H23" i="7" s="1"/>
  <c r="J27" i="8"/>
  <c r="D11" i="8"/>
  <c r="D15" i="8"/>
  <c r="C16" i="8"/>
  <c r="L17" i="8" s="1"/>
  <c r="V23" i="8"/>
  <c r="E27" i="8"/>
  <c r="I27" i="8"/>
  <c r="M27" i="8"/>
  <c r="C28" i="8"/>
  <c r="J29" i="8" s="1"/>
  <c r="V31" i="8"/>
  <c r="E8" i="8"/>
  <c r="I8" i="8"/>
  <c r="M8" i="8"/>
  <c r="U8" i="8"/>
  <c r="Y8" i="8"/>
  <c r="AC8" i="8"/>
  <c r="D17" i="8"/>
  <c r="O19" i="8"/>
  <c r="D23" i="8"/>
  <c r="H23" i="8"/>
  <c r="L23" i="8"/>
  <c r="G25" i="8"/>
  <c r="AA25" i="8"/>
  <c r="D31" i="8"/>
  <c r="H31" i="8"/>
  <c r="L31" i="8"/>
  <c r="C10" i="8"/>
  <c r="E11" i="8" s="1"/>
  <c r="S14" i="8"/>
  <c r="AD15" i="8" s="1"/>
  <c r="S18" i="8"/>
  <c r="J20" i="7" s="1"/>
  <c r="H20" i="7" s="1"/>
  <c r="H15" i="8" l="1"/>
  <c r="J31" i="8"/>
  <c r="I15" i="8"/>
  <c r="AA17" i="8"/>
  <c r="O15" i="8"/>
  <c r="AC17" i="8"/>
  <c r="K15" i="8"/>
  <c r="T17" i="8"/>
  <c r="N15" i="8"/>
  <c r="E15" i="8"/>
  <c r="AE17" i="8"/>
  <c r="G15" i="8"/>
  <c r="AB13" i="8"/>
  <c r="F15" i="8"/>
  <c r="M15" i="8"/>
  <c r="L15" i="8"/>
  <c r="J15" i="8"/>
  <c r="F19" i="8"/>
  <c r="O21" i="8"/>
  <c r="X17" i="8"/>
  <c r="W17" i="8"/>
  <c r="Z27" i="8"/>
  <c r="AC31" i="8"/>
  <c r="Y17" i="8"/>
  <c r="X31" i="8"/>
  <c r="AE31" i="8"/>
  <c r="Z31" i="8"/>
  <c r="K19" i="8"/>
  <c r="G19" i="8"/>
  <c r="J21" i="8"/>
  <c r="G21" i="8"/>
  <c r="AD13" i="8"/>
  <c r="F33" i="8"/>
  <c r="AC13" i="8"/>
  <c r="D21" i="8"/>
  <c r="X13" i="8"/>
  <c r="E13" i="8"/>
  <c r="Y31" i="8"/>
  <c r="W13" i="8"/>
  <c r="T31" i="8"/>
  <c r="AE29" i="8"/>
  <c r="O33" i="8"/>
  <c r="Z13" i="8"/>
  <c r="Y13" i="8"/>
  <c r="O13" i="8"/>
  <c r="U17" i="8"/>
  <c r="J19" i="8"/>
  <c r="AD17" i="8"/>
  <c r="AB17" i="8"/>
  <c r="AA31" i="8"/>
  <c r="J26" i="7"/>
  <c r="H26" i="7" s="1"/>
  <c r="G33" i="8"/>
  <c r="V13" i="8"/>
  <c r="N33" i="8"/>
  <c r="X27" i="8"/>
  <c r="U13" i="8"/>
  <c r="T13" i="8"/>
  <c r="N11" i="8"/>
  <c r="AE13" i="8"/>
  <c r="V17" i="8"/>
  <c r="AA23" i="8"/>
  <c r="J22" i="7"/>
  <c r="H22" i="7" s="1"/>
  <c r="AC27" i="8"/>
  <c r="N13" i="8"/>
  <c r="F11" i="8"/>
  <c r="AA33" i="8"/>
  <c r="U27" i="8"/>
  <c r="J13" i="8"/>
  <c r="K13" i="8"/>
  <c r="M13" i="8"/>
  <c r="E33" i="8"/>
  <c r="V29" i="8"/>
  <c r="X29" i="8"/>
  <c r="W29" i="8"/>
  <c r="D13" i="8"/>
  <c r="G11" i="8"/>
  <c r="W33" i="8"/>
  <c r="V33" i="8"/>
  <c r="F13" i="8"/>
  <c r="G13" i="8"/>
  <c r="T33" i="8"/>
  <c r="I13" i="8"/>
  <c r="H19" i="8"/>
  <c r="U29" i="8"/>
  <c r="I17" i="8"/>
  <c r="Z25" i="8"/>
  <c r="O29" i="8"/>
  <c r="W27" i="8"/>
  <c r="J24" i="7"/>
  <c r="H24" i="7" s="1"/>
  <c r="K33" i="8"/>
  <c r="AE25" i="8"/>
  <c r="K21" i="8"/>
  <c r="E17" i="8"/>
  <c r="J33" i="8"/>
  <c r="AB27" i="8"/>
  <c r="F21" i="8"/>
  <c r="H11" i="8"/>
  <c r="AB25" i="8"/>
  <c r="I21" i="8"/>
  <c r="AE15" i="8"/>
  <c r="M11" i="8"/>
  <c r="V27" i="8"/>
  <c r="H21" i="8"/>
  <c r="X33" i="8"/>
  <c r="AE27" i="8"/>
  <c r="AD29" i="8"/>
  <c r="I17" i="7"/>
  <c r="G17" i="7" s="1"/>
  <c r="L13" i="8"/>
  <c r="Y29" i="8"/>
  <c r="L19" i="8"/>
  <c r="Z17" i="8"/>
  <c r="N17" i="8"/>
  <c r="AC25" i="8"/>
  <c r="M29" i="8"/>
  <c r="AA15" i="8"/>
  <c r="Y25" i="8"/>
  <c r="Y27" i="8"/>
  <c r="W25" i="8"/>
  <c r="M17" i="8"/>
  <c r="T27" i="8"/>
  <c r="AD25" i="8"/>
  <c r="N21" i="8"/>
  <c r="X15" i="8"/>
  <c r="U25" i="8"/>
  <c r="AA27" i="8"/>
  <c r="I19" i="8"/>
  <c r="M19" i="8"/>
  <c r="I20" i="7"/>
  <c r="G20" i="7" s="1"/>
  <c r="E19" i="8"/>
  <c r="E21" i="8"/>
  <c r="AB29" i="8"/>
  <c r="J25" i="7"/>
  <c r="H25" i="7" s="1"/>
  <c r="AC29" i="8"/>
  <c r="L21" i="8"/>
  <c r="AA29" i="8"/>
  <c r="D19" i="8"/>
  <c r="I6" i="8"/>
  <c r="H25" i="8"/>
  <c r="D25" i="8"/>
  <c r="I23" i="7"/>
  <c r="G23" i="7" s="1"/>
  <c r="L25" i="8"/>
  <c r="W19" i="8"/>
  <c r="AC6" i="8"/>
  <c r="F25" i="8"/>
  <c r="Z6" i="8"/>
  <c r="AA6" i="8"/>
  <c r="W15" i="8"/>
  <c r="E29" i="8"/>
  <c r="AB19" i="8"/>
  <c r="G29" i="8"/>
  <c r="O6" i="8"/>
  <c r="M25" i="8"/>
  <c r="I11" i="8"/>
  <c r="I16" i="7"/>
  <c r="J11" i="8"/>
  <c r="O25" i="8"/>
  <c r="Y6" i="8"/>
  <c r="AD33" i="8"/>
  <c r="V25" i="8"/>
  <c r="K17" i="8"/>
  <c r="G17" i="8"/>
  <c r="I19" i="7"/>
  <c r="G19" i="7" s="1"/>
  <c r="O17" i="8"/>
  <c r="H17" i="8"/>
  <c r="AC33" i="8"/>
  <c r="T25" i="8"/>
  <c r="Z15" i="8"/>
  <c r="F17" i="8"/>
  <c r="H33" i="8"/>
  <c r="D33" i="8"/>
  <c r="I27" i="7"/>
  <c r="G27" i="7" s="1"/>
  <c r="M33" i="8"/>
  <c r="L33" i="8"/>
  <c r="X19" i="8"/>
  <c r="S8" i="8"/>
  <c r="Z9" i="8" s="1"/>
  <c r="Z7" i="8" s="1"/>
  <c r="T6" i="8"/>
  <c r="O11" i="8"/>
  <c r="D6" i="8"/>
  <c r="C8" i="8"/>
  <c r="M9" i="8" s="1"/>
  <c r="J17" i="8"/>
  <c r="N6" i="8"/>
  <c r="I25" i="8"/>
  <c r="Y19" i="8"/>
  <c r="E25" i="8"/>
  <c r="AA19" i="8"/>
  <c r="K6" i="8"/>
  <c r="J18" i="7"/>
  <c r="U15" i="8"/>
  <c r="AC15" i="8"/>
  <c r="V15" i="8"/>
  <c r="E6" i="8"/>
  <c r="L29" i="8"/>
  <c r="D29" i="8"/>
  <c r="I25" i="7"/>
  <c r="G25" i="7" s="1"/>
  <c r="I29" i="8"/>
  <c r="H29" i="8"/>
  <c r="T15" i="8"/>
  <c r="N29" i="8"/>
  <c r="F6" i="8"/>
  <c r="W6" i="8"/>
  <c r="AE33" i="8"/>
  <c r="K25" i="8"/>
  <c r="AE19" i="8"/>
  <c r="U6" i="8"/>
  <c r="M6" i="8"/>
  <c r="Z33" i="8"/>
  <c r="N25" i="8"/>
  <c r="AB15" i="8"/>
  <c r="L11" i="8"/>
  <c r="U33" i="8"/>
  <c r="F29" i="8"/>
  <c r="AD6" i="8"/>
  <c r="K29" i="8"/>
  <c r="V19" i="8"/>
  <c r="AB33" i="8"/>
  <c r="T19" i="8"/>
  <c r="Y15" i="8"/>
  <c r="AB9" i="8"/>
  <c r="AB7" i="8" s="1"/>
  <c r="AB6" i="8"/>
  <c r="K11" i="8"/>
  <c r="H6" i="8"/>
  <c r="G6" i="8"/>
  <c r="X25" i="8"/>
  <c r="Y33" i="8"/>
  <c r="G9" i="8" l="1"/>
  <c r="K9" i="8"/>
  <c r="U9" i="8"/>
  <c r="U7" i="8" s="1"/>
  <c r="T9" i="8"/>
  <c r="T7" i="8" s="1"/>
  <c r="AD9" i="8"/>
  <c r="AD7" i="8" s="1"/>
  <c r="W9" i="8"/>
  <c r="W7" i="8" s="1"/>
  <c r="AC9" i="8"/>
  <c r="AC7" i="8" s="1"/>
  <c r="C6" i="8"/>
  <c r="D7" i="8" s="1"/>
  <c r="L9" i="8"/>
  <c r="J9" i="8"/>
  <c r="O9" i="8"/>
  <c r="H7" i="8"/>
  <c r="F9" i="8"/>
  <c r="S6" i="8"/>
  <c r="AE9" i="8"/>
  <c r="AE7" i="8" s="1"/>
  <c r="V9" i="8"/>
  <c r="V7" i="8" s="1"/>
  <c r="X9" i="8"/>
  <c r="X7" i="8" s="1"/>
  <c r="Y9" i="8"/>
  <c r="Y7" i="8" s="1"/>
  <c r="G16" i="7"/>
  <c r="G15" i="7" s="1"/>
  <c r="G28" i="7" s="1"/>
  <c r="I15" i="7"/>
  <c r="I28" i="7" s="1"/>
  <c r="H9" i="8"/>
  <c r="E9" i="8"/>
  <c r="H18" i="7"/>
  <c r="J28" i="7"/>
  <c r="J15" i="7"/>
  <c r="N9" i="8"/>
  <c r="D9" i="8"/>
  <c r="AA9" i="8"/>
  <c r="AA7" i="8" s="1"/>
  <c r="I9" i="8"/>
  <c r="F7" i="8" l="1"/>
  <c r="M7" i="8"/>
  <c r="L7" i="8"/>
  <c r="J7" i="8"/>
  <c r="G7" i="8"/>
  <c r="N7" i="8"/>
  <c r="K7" i="8"/>
  <c r="H15" i="7"/>
  <c r="H28" i="7"/>
  <c r="I7" i="8"/>
  <c r="E7" i="8"/>
  <c r="O7" i="8"/>
  <c r="AE32" i="6" l="1"/>
  <c r="AD32" i="6"/>
  <c r="AC32" i="6"/>
  <c r="AB32" i="6"/>
  <c r="AA32" i="6"/>
  <c r="Z32" i="6"/>
  <c r="Y32" i="6"/>
  <c r="X32" i="6"/>
  <c r="W32" i="6"/>
  <c r="V32" i="6"/>
  <c r="U32" i="6"/>
  <c r="T32" i="6"/>
  <c r="O32" i="6"/>
  <c r="N32" i="6"/>
  <c r="M32" i="6"/>
  <c r="L32" i="6"/>
  <c r="K32" i="6"/>
  <c r="J32" i="6"/>
  <c r="I32" i="6"/>
  <c r="H32" i="6"/>
  <c r="G32" i="6"/>
  <c r="F32" i="6"/>
  <c r="E32" i="6"/>
  <c r="D32" i="6"/>
  <c r="AE30" i="6"/>
  <c r="AD30" i="6"/>
  <c r="AC30" i="6"/>
  <c r="AB30" i="6"/>
  <c r="AA30" i="6"/>
  <c r="Z30" i="6"/>
  <c r="Y30" i="6"/>
  <c r="X30" i="6"/>
  <c r="W30" i="6"/>
  <c r="V30" i="6"/>
  <c r="U30" i="6"/>
  <c r="T30" i="6"/>
  <c r="O30" i="6"/>
  <c r="N30" i="6"/>
  <c r="M30" i="6"/>
  <c r="L30" i="6"/>
  <c r="K30" i="6"/>
  <c r="J30" i="6"/>
  <c r="I30" i="6"/>
  <c r="H30" i="6"/>
  <c r="G30" i="6"/>
  <c r="F30" i="6"/>
  <c r="E30" i="6"/>
  <c r="D30" i="6"/>
  <c r="AE28" i="6"/>
  <c r="AD28" i="6"/>
  <c r="AC28" i="6"/>
  <c r="AB28" i="6"/>
  <c r="AA28" i="6"/>
  <c r="Z28" i="6"/>
  <c r="Y28" i="6"/>
  <c r="X28" i="6"/>
  <c r="W28" i="6"/>
  <c r="V28" i="6"/>
  <c r="U28" i="6"/>
  <c r="T28" i="6"/>
  <c r="O28" i="6"/>
  <c r="N28" i="6"/>
  <c r="M28" i="6"/>
  <c r="L28" i="6"/>
  <c r="K28" i="6"/>
  <c r="J28" i="6"/>
  <c r="I28" i="6"/>
  <c r="H28" i="6"/>
  <c r="G28" i="6"/>
  <c r="F28" i="6"/>
  <c r="E28" i="6"/>
  <c r="D28" i="6"/>
  <c r="AE26" i="6"/>
  <c r="AD26" i="6"/>
  <c r="AC26" i="6"/>
  <c r="AB26" i="6"/>
  <c r="AA26" i="6"/>
  <c r="Z26" i="6"/>
  <c r="Y26" i="6"/>
  <c r="X26" i="6"/>
  <c r="W26" i="6"/>
  <c r="V26" i="6"/>
  <c r="U26" i="6"/>
  <c r="T26" i="6"/>
  <c r="O26" i="6"/>
  <c r="N26" i="6"/>
  <c r="M26" i="6"/>
  <c r="L26" i="6"/>
  <c r="K26" i="6"/>
  <c r="J26" i="6"/>
  <c r="I26" i="6"/>
  <c r="H26" i="6"/>
  <c r="G26" i="6"/>
  <c r="F26" i="6"/>
  <c r="E26" i="6"/>
  <c r="D26" i="6"/>
  <c r="AE24" i="6"/>
  <c r="AD24" i="6"/>
  <c r="AC24" i="6"/>
  <c r="AB24" i="6"/>
  <c r="AA24" i="6"/>
  <c r="Z24" i="6"/>
  <c r="Y24" i="6"/>
  <c r="X24" i="6"/>
  <c r="W24" i="6"/>
  <c r="V24" i="6"/>
  <c r="U24" i="6"/>
  <c r="T24" i="6"/>
  <c r="O24" i="6"/>
  <c r="N24" i="6"/>
  <c r="M24" i="6"/>
  <c r="L24" i="6"/>
  <c r="K24" i="6"/>
  <c r="J24" i="6"/>
  <c r="I24" i="6"/>
  <c r="H24" i="6"/>
  <c r="G24" i="6"/>
  <c r="F24" i="6"/>
  <c r="E24" i="6"/>
  <c r="D24" i="6"/>
  <c r="AE22" i="6"/>
  <c r="AD22" i="6"/>
  <c r="AC22" i="6"/>
  <c r="AB22" i="6"/>
  <c r="AA22" i="6"/>
  <c r="Z22" i="6"/>
  <c r="Y22" i="6"/>
  <c r="X22" i="6"/>
  <c r="W22" i="6"/>
  <c r="V22" i="6"/>
  <c r="U22" i="6"/>
  <c r="T22" i="6"/>
  <c r="O22" i="6"/>
  <c r="N22" i="6"/>
  <c r="M22" i="6"/>
  <c r="L22" i="6"/>
  <c r="K22" i="6"/>
  <c r="J22" i="6"/>
  <c r="I22" i="6"/>
  <c r="H22" i="6"/>
  <c r="G22" i="6"/>
  <c r="F22" i="6"/>
  <c r="E22" i="6"/>
  <c r="D22" i="6"/>
  <c r="O20" i="6"/>
  <c r="N20" i="6"/>
  <c r="M20" i="6"/>
  <c r="L20" i="6"/>
  <c r="K20" i="6"/>
  <c r="J20" i="6"/>
  <c r="I20" i="6"/>
  <c r="H20" i="6"/>
  <c r="G20" i="6"/>
  <c r="F20" i="6"/>
  <c r="E20" i="6"/>
  <c r="D20" i="6"/>
  <c r="AE18" i="6"/>
  <c r="AD18" i="6"/>
  <c r="AD19" i="6" s="1"/>
  <c r="AC18" i="6"/>
  <c r="AC19" i="6" s="1"/>
  <c r="AB18" i="6"/>
  <c r="AA18" i="6"/>
  <c r="Z18" i="6"/>
  <c r="Z19" i="6" s="1"/>
  <c r="Y18" i="6"/>
  <c r="X18" i="6"/>
  <c r="W18" i="6"/>
  <c r="V18" i="6"/>
  <c r="U18" i="6"/>
  <c r="U19" i="6" s="1"/>
  <c r="T18" i="6"/>
  <c r="O18" i="6"/>
  <c r="N18" i="6"/>
  <c r="M18" i="6"/>
  <c r="L18" i="6"/>
  <c r="K18" i="6"/>
  <c r="J18" i="6"/>
  <c r="I18" i="6"/>
  <c r="H18" i="6"/>
  <c r="G18" i="6"/>
  <c r="F18" i="6"/>
  <c r="E18" i="6"/>
  <c r="D18" i="6"/>
  <c r="AE16" i="6"/>
  <c r="AD16" i="6"/>
  <c r="AC16" i="6"/>
  <c r="AB16" i="6"/>
  <c r="AA16" i="6"/>
  <c r="Z16" i="6"/>
  <c r="Y16" i="6"/>
  <c r="X16" i="6"/>
  <c r="W16" i="6"/>
  <c r="V16" i="6"/>
  <c r="U16" i="6"/>
  <c r="T16" i="6"/>
  <c r="O16" i="6"/>
  <c r="N16" i="6"/>
  <c r="M16" i="6"/>
  <c r="L16" i="6"/>
  <c r="K16" i="6"/>
  <c r="J16" i="6"/>
  <c r="I16" i="6"/>
  <c r="H16" i="6"/>
  <c r="G16" i="6"/>
  <c r="F16" i="6"/>
  <c r="E16" i="6"/>
  <c r="D16" i="6"/>
  <c r="AE14" i="6"/>
  <c r="AD14" i="6"/>
  <c r="AC14" i="6"/>
  <c r="AB14" i="6"/>
  <c r="AA14" i="6"/>
  <c r="Z14" i="6"/>
  <c r="Y14" i="6"/>
  <c r="X14" i="6"/>
  <c r="W14" i="6"/>
  <c r="V14" i="6"/>
  <c r="U14" i="6"/>
  <c r="T14" i="6"/>
  <c r="O14" i="6"/>
  <c r="N14" i="6"/>
  <c r="M14" i="6"/>
  <c r="L14" i="6"/>
  <c r="K14" i="6"/>
  <c r="J14" i="6"/>
  <c r="I14" i="6"/>
  <c r="H14" i="6"/>
  <c r="G14" i="6"/>
  <c r="F14" i="6"/>
  <c r="E14" i="6"/>
  <c r="D14" i="6"/>
  <c r="AE12" i="6"/>
  <c r="AD12" i="6"/>
  <c r="AC12" i="6"/>
  <c r="AB12" i="6"/>
  <c r="AA12" i="6"/>
  <c r="Z12" i="6"/>
  <c r="Z8" i="6" s="1"/>
  <c r="Y12" i="6"/>
  <c r="X12" i="6"/>
  <c r="W12" i="6"/>
  <c r="V12" i="6"/>
  <c r="U12" i="6"/>
  <c r="T12" i="6"/>
  <c r="O12" i="6"/>
  <c r="N12" i="6"/>
  <c r="M12" i="6"/>
  <c r="L12" i="6"/>
  <c r="K12" i="6"/>
  <c r="J12" i="6"/>
  <c r="I12" i="6"/>
  <c r="H12" i="6"/>
  <c r="G12" i="6"/>
  <c r="F12" i="6"/>
  <c r="E12" i="6"/>
  <c r="D12" i="6"/>
  <c r="O10" i="6"/>
  <c r="O8" i="6" s="1"/>
  <c r="N10" i="6"/>
  <c r="M10" i="6"/>
  <c r="L10" i="6"/>
  <c r="K10" i="6"/>
  <c r="J10" i="6"/>
  <c r="J8" i="6" s="1"/>
  <c r="J6" i="6" s="1"/>
  <c r="I10" i="6"/>
  <c r="H10" i="6"/>
  <c r="G10" i="6"/>
  <c r="G8" i="6" s="1"/>
  <c r="G6" i="6" s="1"/>
  <c r="F10" i="6"/>
  <c r="F8" i="6" s="1"/>
  <c r="F6" i="6" s="1"/>
  <c r="E10" i="6"/>
  <c r="D10" i="6"/>
  <c r="S7" i="6"/>
  <c r="F28" i="5"/>
  <c r="D28" i="5"/>
  <c r="H21" i="5"/>
  <c r="H16" i="5"/>
  <c r="F15" i="5"/>
  <c r="E15" i="5"/>
  <c r="E28" i="5" s="1"/>
  <c r="D15" i="5"/>
  <c r="C15" i="5"/>
  <c r="C28" i="5" s="1"/>
  <c r="S26" i="6" l="1"/>
  <c r="J24" i="5" s="1"/>
  <c r="H24" i="5" s="1"/>
  <c r="S12" i="6"/>
  <c r="J17" i="5" s="1"/>
  <c r="H17" i="5" s="1"/>
  <c r="S22" i="6"/>
  <c r="J22" i="5" s="1"/>
  <c r="H22" i="5" s="1"/>
  <c r="S30" i="6"/>
  <c r="AE31" i="6" s="1"/>
  <c r="S14" i="6"/>
  <c r="J18" i="5" s="1"/>
  <c r="H18" i="5" s="1"/>
  <c r="C18" i="6"/>
  <c r="J19" i="6" s="1"/>
  <c r="H8" i="6"/>
  <c r="H6" i="6" s="1"/>
  <c r="T8" i="6"/>
  <c r="T6" i="6" s="1"/>
  <c r="AA8" i="6"/>
  <c r="AA6" i="6" s="1"/>
  <c r="N19" i="6"/>
  <c r="AC13" i="6"/>
  <c r="AA13" i="6"/>
  <c r="W27" i="6"/>
  <c r="AE27" i="6"/>
  <c r="AC31" i="6"/>
  <c r="V13" i="6"/>
  <c r="AD13" i="6"/>
  <c r="X27" i="6"/>
  <c r="AA27" i="6"/>
  <c r="C12" i="6"/>
  <c r="L13" i="6" s="1"/>
  <c r="W13" i="6"/>
  <c r="AE8" i="6"/>
  <c r="AE6" i="6" s="1"/>
  <c r="C14" i="6"/>
  <c r="E15" i="6" s="1"/>
  <c r="S18" i="6"/>
  <c r="J20" i="5" s="1"/>
  <c r="H20" i="5" s="1"/>
  <c r="AE23" i="6"/>
  <c r="S28" i="6"/>
  <c r="AB29" i="6" s="1"/>
  <c r="Z13" i="6"/>
  <c r="T27" i="6"/>
  <c r="AB27" i="6"/>
  <c r="C16" i="6"/>
  <c r="H17" i="6" s="1"/>
  <c r="AB8" i="6"/>
  <c r="AB6" i="6" s="1"/>
  <c r="I8" i="6"/>
  <c r="I6" i="6" s="1"/>
  <c r="V27" i="6"/>
  <c r="Z27" i="6"/>
  <c r="AD27" i="6"/>
  <c r="M8" i="6"/>
  <c r="W8" i="6"/>
  <c r="C10" i="6"/>
  <c r="N11" i="6" s="1"/>
  <c r="E8" i="6"/>
  <c r="X13" i="6"/>
  <c r="K8" i="6"/>
  <c r="AD8" i="6"/>
  <c r="C20" i="6"/>
  <c r="I21" i="5" s="1"/>
  <c r="G21" i="5" s="1"/>
  <c r="U23" i="6"/>
  <c r="Y23" i="6"/>
  <c r="AC23" i="6"/>
  <c r="AE13" i="6"/>
  <c r="U13" i="6"/>
  <c r="AB13" i="6"/>
  <c r="S16" i="6"/>
  <c r="V17" i="6" s="1"/>
  <c r="T17" i="6"/>
  <c r="V19" i="6"/>
  <c r="C22" i="6"/>
  <c r="L23" i="6" s="1"/>
  <c r="C24" i="6"/>
  <c r="N25" i="6" s="1"/>
  <c r="J25" i="6"/>
  <c r="N8" i="6"/>
  <c r="O6" i="6"/>
  <c r="Z6" i="6"/>
  <c r="D8" i="6"/>
  <c r="L8" i="6"/>
  <c r="V8" i="6"/>
  <c r="E11" i="6"/>
  <c r="E13" i="6"/>
  <c r="T13" i="6"/>
  <c r="X8" i="6"/>
  <c r="AC17" i="6"/>
  <c r="I19" i="6"/>
  <c r="E19" i="6"/>
  <c r="K19" i="6"/>
  <c r="O19" i="6"/>
  <c r="W19" i="6"/>
  <c r="AA19" i="6"/>
  <c r="AE19" i="6"/>
  <c r="T23" i="6"/>
  <c r="X23" i="6"/>
  <c r="AB23" i="6"/>
  <c r="U8" i="6"/>
  <c r="Y8" i="6"/>
  <c r="AC8" i="6"/>
  <c r="Y13" i="6"/>
  <c r="AE17" i="6"/>
  <c r="D19" i="6"/>
  <c r="T19" i="6"/>
  <c r="X19" i="6"/>
  <c r="AB19" i="6"/>
  <c r="V23" i="6"/>
  <c r="Z23" i="6"/>
  <c r="AD23" i="6"/>
  <c r="S24" i="6"/>
  <c r="J23" i="5" s="1"/>
  <c r="H23" i="5" s="1"/>
  <c r="U27" i="6"/>
  <c r="Y27" i="6"/>
  <c r="AC27" i="6"/>
  <c r="C32" i="6"/>
  <c r="C26" i="6"/>
  <c r="H27" i="6" s="1"/>
  <c r="S32" i="6"/>
  <c r="AC33" i="6" s="1"/>
  <c r="C28" i="6"/>
  <c r="J29" i="6" s="1"/>
  <c r="C30" i="6"/>
  <c r="H31" i="6" s="1"/>
  <c r="T25" i="6"/>
  <c r="X33" i="6" l="1"/>
  <c r="D13" i="6"/>
  <c r="W33" i="6"/>
  <c r="M13" i="6"/>
  <c r="D21" i="6"/>
  <c r="N13" i="6"/>
  <c r="F13" i="6"/>
  <c r="H15" i="6"/>
  <c r="AA23" i="6"/>
  <c r="K21" i="6"/>
  <c r="F21" i="6"/>
  <c r="G25" i="6"/>
  <c r="AB31" i="6"/>
  <c r="V31" i="6"/>
  <c r="U17" i="6"/>
  <c r="X15" i="6"/>
  <c r="U31" i="6"/>
  <c r="W23" i="6"/>
  <c r="T15" i="6"/>
  <c r="Z15" i="6"/>
  <c r="AD15" i="6"/>
  <c r="AD31" i="6"/>
  <c r="Z25" i="6"/>
  <c r="X31" i="6"/>
  <c r="Y15" i="6"/>
  <c r="AA15" i="6"/>
  <c r="AE15" i="6"/>
  <c r="AA31" i="6"/>
  <c r="V15" i="6"/>
  <c r="Y31" i="6"/>
  <c r="J26" i="5"/>
  <c r="H26" i="5" s="1"/>
  <c r="AC15" i="6"/>
  <c r="T33" i="6"/>
  <c r="Z31" i="6"/>
  <c r="Z33" i="6"/>
  <c r="T31" i="6"/>
  <c r="U15" i="6"/>
  <c r="AB15" i="6"/>
  <c r="J17" i="6"/>
  <c r="W15" i="6"/>
  <c r="I18" i="5"/>
  <c r="G18" i="5" s="1"/>
  <c r="W31" i="6"/>
  <c r="AA29" i="6"/>
  <c r="N15" i="6"/>
  <c r="AD29" i="6"/>
  <c r="W29" i="6"/>
  <c r="L19" i="6"/>
  <c r="AA17" i="6"/>
  <c r="U29" i="6"/>
  <c r="G19" i="6"/>
  <c r="M19" i="6"/>
  <c r="M17" i="6"/>
  <c r="X29" i="6"/>
  <c r="O17" i="6"/>
  <c r="I15" i="6"/>
  <c r="AC29" i="6"/>
  <c r="G15" i="6"/>
  <c r="I20" i="5"/>
  <c r="G20" i="5" s="1"/>
  <c r="Z29" i="6"/>
  <c r="H19" i="6"/>
  <c r="W17" i="6"/>
  <c r="O25" i="6"/>
  <c r="F19" i="6"/>
  <c r="J15" i="6"/>
  <c r="V25" i="6"/>
  <c r="Y33" i="6"/>
  <c r="O15" i="6"/>
  <c r="F15" i="6"/>
  <c r="M15" i="6"/>
  <c r="L17" i="6"/>
  <c r="I19" i="5"/>
  <c r="G19" i="5" s="1"/>
  <c r="L31" i="6"/>
  <c r="D27" i="6"/>
  <c r="M31" i="6"/>
  <c r="K29" i="6"/>
  <c r="AB25" i="6"/>
  <c r="M23" i="6"/>
  <c r="G21" i="6"/>
  <c r="I17" i="6"/>
  <c r="I21" i="6"/>
  <c r="AD17" i="6"/>
  <c r="F17" i="6"/>
  <c r="T29" i="6"/>
  <c r="V29" i="6"/>
  <c r="L27" i="6"/>
  <c r="AD25" i="6"/>
  <c r="AE29" i="6"/>
  <c r="X25" i="6"/>
  <c r="J13" i="6"/>
  <c r="AA25" i="6"/>
  <c r="I23" i="6"/>
  <c r="Y17" i="6"/>
  <c r="E17" i="6"/>
  <c r="I13" i="6"/>
  <c r="D15" i="6"/>
  <c r="AB17" i="6"/>
  <c r="G17" i="6"/>
  <c r="L15" i="6"/>
  <c r="K15" i="6"/>
  <c r="G13" i="6"/>
  <c r="U25" i="6"/>
  <c r="Y19" i="6"/>
  <c r="J21" i="6"/>
  <c r="W25" i="6"/>
  <c r="E23" i="6"/>
  <c r="H23" i="6"/>
  <c r="D17" i="6"/>
  <c r="K17" i="6"/>
  <c r="Y25" i="6"/>
  <c r="H21" i="6"/>
  <c r="N17" i="6"/>
  <c r="Y29" i="6"/>
  <c r="J25" i="5"/>
  <c r="H25" i="5" s="1"/>
  <c r="K13" i="6"/>
  <c r="I17" i="5"/>
  <c r="G17" i="5" s="1"/>
  <c r="O13" i="6"/>
  <c r="H13" i="6"/>
  <c r="L33" i="6"/>
  <c r="H33" i="6"/>
  <c r="D33" i="6"/>
  <c r="I33" i="6"/>
  <c r="E33" i="6"/>
  <c r="M33" i="6"/>
  <c r="I27" i="5"/>
  <c r="G27" i="5" s="1"/>
  <c r="AD6" i="6"/>
  <c r="K11" i="6"/>
  <c r="I16" i="5"/>
  <c r="G11" i="6"/>
  <c r="O11" i="6"/>
  <c r="L29" i="6"/>
  <c r="H29" i="6"/>
  <c r="D29" i="6"/>
  <c r="M29" i="6"/>
  <c r="I29" i="6"/>
  <c r="E29" i="6"/>
  <c r="I25" i="5"/>
  <c r="G25" i="5" s="1"/>
  <c r="V33" i="6"/>
  <c r="F33" i="6"/>
  <c r="G29" i="6"/>
  <c r="N31" i="6"/>
  <c r="J31" i="6"/>
  <c r="F31" i="6"/>
  <c r="O31" i="6"/>
  <c r="G31" i="6"/>
  <c r="K31" i="6"/>
  <c r="I26" i="5"/>
  <c r="G26" i="5" s="1"/>
  <c r="N33" i="6"/>
  <c r="I31" i="6"/>
  <c r="D31" i="6"/>
  <c r="N29" i="6"/>
  <c r="AB33" i="6"/>
  <c r="N27" i="6"/>
  <c r="J27" i="6"/>
  <c r="F27" i="6"/>
  <c r="G27" i="6"/>
  <c r="K27" i="6"/>
  <c r="O27" i="6"/>
  <c r="I24" i="5"/>
  <c r="G24" i="5" s="1"/>
  <c r="AD33" i="6"/>
  <c r="J33" i="6"/>
  <c r="E31" i="6"/>
  <c r="O29" i="6"/>
  <c r="N21" i="6"/>
  <c r="AC6" i="6"/>
  <c r="AE25" i="6"/>
  <c r="K25" i="6"/>
  <c r="O21" i="6"/>
  <c r="D11" i="6"/>
  <c r="AA33" i="6"/>
  <c r="G33" i="6"/>
  <c r="J19" i="5"/>
  <c r="X17" i="6"/>
  <c r="E27" i="6"/>
  <c r="L21" i="6"/>
  <c r="Z17" i="6"/>
  <c r="K6" i="6"/>
  <c r="E6" i="6"/>
  <c r="Y6" i="6"/>
  <c r="V6" i="6"/>
  <c r="U6" i="6"/>
  <c r="X6" i="6"/>
  <c r="L11" i="6"/>
  <c r="L6" i="6"/>
  <c r="N6" i="6"/>
  <c r="O33" i="6"/>
  <c r="L25" i="6"/>
  <c r="H25" i="6"/>
  <c r="D25" i="6"/>
  <c r="M25" i="6"/>
  <c r="E25" i="6"/>
  <c r="I25" i="6"/>
  <c r="I23" i="5"/>
  <c r="G23" i="5" s="1"/>
  <c r="N23" i="6"/>
  <c r="J23" i="6"/>
  <c r="F23" i="6"/>
  <c r="O23" i="6"/>
  <c r="G23" i="6"/>
  <c r="K23" i="6"/>
  <c r="I22" i="5"/>
  <c r="G22" i="5" s="1"/>
  <c r="S8" i="6"/>
  <c r="AD9" i="6" s="1"/>
  <c r="AD7" i="6" s="1"/>
  <c r="M27" i="6"/>
  <c r="F11" i="6"/>
  <c r="W6" i="6"/>
  <c r="M11" i="6"/>
  <c r="AC25" i="6"/>
  <c r="U33" i="6"/>
  <c r="J27" i="5"/>
  <c r="H27" i="5" s="1"/>
  <c r="F29" i="6"/>
  <c r="H11" i="6"/>
  <c r="D6" i="6"/>
  <c r="C8" i="6"/>
  <c r="K9" i="6" s="1"/>
  <c r="J11" i="6"/>
  <c r="AE33" i="6"/>
  <c r="K33" i="6"/>
  <c r="F25" i="6"/>
  <c r="D23" i="6"/>
  <c r="I27" i="6"/>
  <c r="I11" i="6"/>
  <c r="M6" i="6"/>
  <c r="M21" i="6"/>
  <c r="E21" i="6"/>
  <c r="U9" i="6" l="1"/>
  <c r="U7" i="6" s="1"/>
  <c r="AC9" i="6"/>
  <c r="AC7" i="6" s="1"/>
  <c r="M9" i="6"/>
  <c r="D9" i="6"/>
  <c r="Y9" i="6"/>
  <c r="Y7" i="6" s="1"/>
  <c r="W9" i="6"/>
  <c r="W7" i="6" s="1"/>
  <c r="N9" i="6"/>
  <c r="X9" i="6"/>
  <c r="X7" i="6" s="1"/>
  <c r="V9" i="6"/>
  <c r="V7" i="6" s="1"/>
  <c r="C6" i="6"/>
  <c r="E7" i="6" s="1"/>
  <c r="J9" i="6"/>
  <c r="O9" i="6"/>
  <c r="H9" i="6"/>
  <c r="I9" i="6"/>
  <c r="F9" i="6"/>
  <c r="G9" i="6"/>
  <c r="H19" i="5"/>
  <c r="J15" i="5"/>
  <c r="J28" i="5"/>
  <c r="S6" i="6"/>
  <c r="AE9" i="6"/>
  <c r="AE7" i="6" s="1"/>
  <c r="T9" i="6"/>
  <c r="T7" i="6" s="1"/>
  <c r="AA9" i="6"/>
  <c r="AA7" i="6" s="1"/>
  <c r="Z9" i="6"/>
  <c r="Z7" i="6" s="1"/>
  <c r="AB9" i="6"/>
  <c r="AB7" i="6" s="1"/>
  <c r="L9" i="6"/>
  <c r="E9" i="6"/>
  <c r="I15" i="5"/>
  <c r="I28" i="5" s="1"/>
  <c r="G16" i="5"/>
  <c r="G15" i="5" s="1"/>
  <c r="G28" i="5" s="1"/>
  <c r="D7" i="6" l="1"/>
  <c r="K7" i="6"/>
  <c r="M7" i="6"/>
  <c r="L7" i="6"/>
  <c r="N7" i="6"/>
  <c r="H28" i="5"/>
  <c r="H15" i="5"/>
  <c r="J7" i="6"/>
  <c r="F7" i="6"/>
  <c r="G7" i="6"/>
  <c r="O7" i="6"/>
  <c r="I7" i="6"/>
  <c r="H7" i="6"/>
  <c r="S7" i="4" l="1"/>
  <c r="D10" i="4"/>
  <c r="E10" i="4"/>
  <c r="F10" i="4"/>
  <c r="G10" i="4"/>
  <c r="H10" i="4"/>
  <c r="I10" i="4"/>
  <c r="J10" i="4"/>
  <c r="K10" i="4"/>
  <c r="L10" i="4"/>
  <c r="M10" i="4"/>
  <c r="N10" i="4"/>
  <c r="O10" i="4"/>
  <c r="D12" i="4"/>
  <c r="E12" i="4"/>
  <c r="F12" i="4"/>
  <c r="G12" i="4"/>
  <c r="H12" i="4"/>
  <c r="I12" i="4"/>
  <c r="J12" i="4"/>
  <c r="K12" i="4"/>
  <c r="L12" i="4"/>
  <c r="M12" i="4"/>
  <c r="N12" i="4"/>
  <c r="O12" i="4"/>
  <c r="T12" i="4"/>
  <c r="U12" i="4"/>
  <c r="V12" i="4"/>
  <c r="W12" i="4"/>
  <c r="X12" i="4"/>
  <c r="Y12" i="4"/>
  <c r="Z12" i="4"/>
  <c r="AA12" i="4"/>
  <c r="AB12" i="4"/>
  <c r="AC12" i="4"/>
  <c r="AD12" i="4"/>
  <c r="AE12" i="4"/>
  <c r="D14" i="4"/>
  <c r="E14" i="4"/>
  <c r="F14" i="4"/>
  <c r="G14" i="4"/>
  <c r="H14" i="4"/>
  <c r="I14" i="4"/>
  <c r="J14" i="4"/>
  <c r="K14" i="4"/>
  <c r="L14" i="4"/>
  <c r="M14" i="4"/>
  <c r="N14" i="4"/>
  <c r="O14" i="4"/>
  <c r="T14" i="4"/>
  <c r="U14" i="4"/>
  <c r="V14" i="4"/>
  <c r="W14" i="4"/>
  <c r="X14" i="4"/>
  <c r="Y14" i="4"/>
  <c r="Z14" i="4"/>
  <c r="AA14" i="4"/>
  <c r="AB14" i="4"/>
  <c r="AC14" i="4"/>
  <c r="AD14" i="4"/>
  <c r="AE14" i="4"/>
  <c r="D16" i="4"/>
  <c r="E16" i="4"/>
  <c r="F16" i="4"/>
  <c r="G16" i="4"/>
  <c r="H16" i="4"/>
  <c r="I16" i="4"/>
  <c r="J16" i="4"/>
  <c r="K16" i="4"/>
  <c r="L16" i="4"/>
  <c r="M16" i="4"/>
  <c r="N16" i="4"/>
  <c r="O16" i="4"/>
  <c r="T16" i="4"/>
  <c r="U16" i="4"/>
  <c r="V16" i="4"/>
  <c r="W16" i="4"/>
  <c r="X16" i="4"/>
  <c r="Y16" i="4"/>
  <c r="Z16" i="4"/>
  <c r="AA16" i="4"/>
  <c r="AB16" i="4"/>
  <c r="AC16" i="4"/>
  <c r="AD16" i="4"/>
  <c r="AE16" i="4"/>
  <c r="D18" i="4"/>
  <c r="E18" i="4"/>
  <c r="F18" i="4"/>
  <c r="G18" i="4"/>
  <c r="H18" i="4"/>
  <c r="I18" i="4"/>
  <c r="J18" i="4"/>
  <c r="K18" i="4"/>
  <c r="L18" i="4"/>
  <c r="M18" i="4"/>
  <c r="N18" i="4"/>
  <c r="O18" i="4"/>
  <c r="T18" i="4"/>
  <c r="U18" i="4"/>
  <c r="U19" i="4" s="1"/>
  <c r="V18" i="4"/>
  <c r="W18" i="4"/>
  <c r="X18" i="4"/>
  <c r="Y18" i="4"/>
  <c r="Z18" i="4"/>
  <c r="Z19" i="4" s="1"/>
  <c r="AA18" i="4"/>
  <c r="AB18" i="4"/>
  <c r="AC18" i="4"/>
  <c r="AC19" i="4" s="1"/>
  <c r="AD18" i="4"/>
  <c r="AD19" i="4" s="1"/>
  <c r="AE18" i="4"/>
  <c r="D20" i="4"/>
  <c r="E20" i="4"/>
  <c r="F20" i="4"/>
  <c r="G20" i="4"/>
  <c r="H20" i="4"/>
  <c r="I20" i="4"/>
  <c r="J20" i="4"/>
  <c r="K20" i="4"/>
  <c r="L20" i="4"/>
  <c r="M20" i="4"/>
  <c r="N20" i="4"/>
  <c r="O20" i="4"/>
  <c r="D22" i="4"/>
  <c r="E22" i="4"/>
  <c r="F22" i="4"/>
  <c r="G22" i="4"/>
  <c r="H22" i="4"/>
  <c r="I22" i="4"/>
  <c r="J22" i="4"/>
  <c r="K22" i="4"/>
  <c r="L22" i="4"/>
  <c r="M22" i="4"/>
  <c r="N22" i="4"/>
  <c r="O22" i="4"/>
  <c r="T22" i="4"/>
  <c r="U22" i="4"/>
  <c r="V22" i="4"/>
  <c r="W22" i="4"/>
  <c r="X22" i="4"/>
  <c r="Y22" i="4"/>
  <c r="Z22" i="4"/>
  <c r="AA22" i="4"/>
  <c r="AB22" i="4"/>
  <c r="AC22" i="4"/>
  <c r="AD22" i="4"/>
  <c r="AE22" i="4"/>
  <c r="D24" i="4"/>
  <c r="E24" i="4"/>
  <c r="F24" i="4"/>
  <c r="G24" i="4"/>
  <c r="H24" i="4"/>
  <c r="I24" i="4"/>
  <c r="J24" i="4"/>
  <c r="K24" i="4"/>
  <c r="L24" i="4"/>
  <c r="M24" i="4"/>
  <c r="N24" i="4"/>
  <c r="O24" i="4"/>
  <c r="T24" i="4"/>
  <c r="U24" i="4"/>
  <c r="V24" i="4"/>
  <c r="W24" i="4"/>
  <c r="X24" i="4"/>
  <c r="Y24" i="4"/>
  <c r="Z24" i="4"/>
  <c r="AA24" i="4"/>
  <c r="AB24" i="4"/>
  <c r="AC24" i="4"/>
  <c r="AD24" i="4"/>
  <c r="AE24" i="4"/>
  <c r="D26" i="4"/>
  <c r="E26" i="4"/>
  <c r="F26" i="4"/>
  <c r="G26" i="4"/>
  <c r="H26" i="4"/>
  <c r="I26" i="4"/>
  <c r="J26" i="4"/>
  <c r="K26" i="4"/>
  <c r="L26" i="4"/>
  <c r="M26" i="4"/>
  <c r="N26" i="4"/>
  <c r="O26" i="4"/>
  <c r="T26" i="4"/>
  <c r="U26" i="4"/>
  <c r="V26" i="4"/>
  <c r="W26" i="4"/>
  <c r="X26" i="4"/>
  <c r="Y26" i="4"/>
  <c r="Z26" i="4"/>
  <c r="AA26" i="4"/>
  <c r="AB26" i="4"/>
  <c r="AC26" i="4"/>
  <c r="AD26" i="4"/>
  <c r="AE26" i="4"/>
  <c r="D28" i="4"/>
  <c r="E28" i="4"/>
  <c r="F28" i="4"/>
  <c r="G28" i="4"/>
  <c r="H28" i="4"/>
  <c r="I28" i="4"/>
  <c r="J28" i="4"/>
  <c r="K28" i="4"/>
  <c r="L28" i="4"/>
  <c r="M28" i="4"/>
  <c r="N28" i="4"/>
  <c r="O28" i="4"/>
  <c r="T28" i="4"/>
  <c r="U28" i="4"/>
  <c r="V28" i="4"/>
  <c r="W28" i="4"/>
  <c r="X28" i="4"/>
  <c r="Y28" i="4"/>
  <c r="Z28" i="4"/>
  <c r="AA28" i="4"/>
  <c r="AB28" i="4"/>
  <c r="AC28" i="4"/>
  <c r="AD28" i="4"/>
  <c r="AE28" i="4"/>
  <c r="D30" i="4"/>
  <c r="E30" i="4"/>
  <c r="F30" i="4"/>
  <c r="G30" i="4"/>
  <c r="H30" i="4"/>
  <c r="I30" i="4"/>
  <c r="J30" i="4"/>
  <c r="K30" i="4"/>
  <c r="L30" i="4"/>
  <c r="M30" i="4"/>
  <c r="N30" i="4"/>
  <c r="O30" i="4"/>
  <c r="T30" i="4"/>
  <c r="U30" i="4"/>
  <c r="V30" i="4"/>
  <c r="W30" i="4"/>
  <c r="X30" i="4"/>
  <c r="Y30" i="4"/>
  <c r="Z30" i="4"/>
  <c r="AA30" i="4"/>
  <c r="AB30" i="4"/>
  <c r="AC30" i="4"/>
  <c r="AD30" i="4"/>
  <c r="AE30" i="4"/>
  <c r="D32" i="4"/>
  <c r="E32" i="4"/>
  <c r="F32" i="4"/>
  <c r="G32" i="4"/>
  <c r="H32" i="4"/>
  <c r="I32" i="4"/>
  <c r="J32" i="4"/>
  <c r="K32" i="4"/>
  <c r="L32" i="4"/>
  <c r="M32" i="4"/>
  <c r="N32" i="4"/>
  <c r="O32" i="4"/>
  <c r="T32" i="4"/>
  <c r="U32" i="4"/>
  <c r="V32" i="4"/>
  <c r="W32" i="4"/>
  <c r="X32" i="4"/>
  <c r="Y32" i="4"/>
  <c r="Z32" i="4"/>
  <c r="AA32" i="4"/>
  <c r="AB32" i="4"/>
  <c r="AC32" i="4"/>
  <c r="AD32" i="4"/>
  <c r="AE32" i="4"/>
  <c r="C15" i="3"/>
  <c r="D15" i="3"/>
  <c r="E15" i="3"/>
  <c r="F15" i="3"/>
  <c r="H16" i="3"/>
  <c r="H21" i="3"/>
  <c r="E28" i="3"/>
  <c r="F28" i="3"/>
  <c r="S32" i="4" l="1"/>
  <c r="C32" i="4"/>
  <c r="I33" i="4" s="1"/>
  <c r="AE31" i="4"/>
  <c r="S28" i="4"/>
  <c r="V29" i="4" s="1"/>
  <c r="S24" i="4"/>
  <c r="Y25" i="4" s="1"/>
  <c r="M8" i="4"/>
  <c r="I8" i="4"/>
  <c r="I6" i="4" s="1"/>
  <c r="E8" i="4"/>
  <c r="E6" i="4" s="1"/>
  <c r="C22" i="4"/>
  <c r="I23" i="4" s="1"/>
  <c r="J8" i="4"/>
  <c r="J6" i="4" s="1"/>
  <c r="N8" i="4"/>
  <c r="N6" i="4" s="1"/>
  <c r="F8" i="4"/>
  <c r="F6" i="4" s="1"/>
  <c r="C18" i="4"/>
  <c r="S16" i="4"/>
  <c r="AB17" i="4" s="1"/>
  <c r="AC8" i="4"/>
  <c r="AC6" i="4" s="1"/>
  <c r="Y31" i="4"/>
  <c r="S30" i="4"/>
  <c r="W31" i="4" s="1"/>
  <c r="U8" i="4"/>
  <c r="U6" i="4" s="1"/>
  <c r="Y8" i="4"/>
  <c r="Y6" i="4" s="1"/>
  <c r="O33" i="4"/>
  <c r="V25" i="4"/>
  <c r="X25" i="4"/>
  <c r="W25" i="4"/>
  <c r="M33" i="4"/>
  <c r="E33" i="4"/>
  <c r="T33" i="4"/>
  <c r="AB33" i="4"/>
  <c r="AD33" i="4"/>
  <c r="U33" i="4"/>
  <c r="Y33" i="4"/>
  <c r="AC33" i="4"/>
  <c r="J27" i="3"/>
  <c r="H27" i="3" s="1"/>
  <c r="V33" i="4"/>
  <c r="W33" i="4"/>
  <c r="AA33" i="4"/>
  <c r="AE33" i="4"/>
  <c r="X33" i="4"/>
  <c r="Z33" i="4"/>
  <c r="K33" i="4"/>
  <c r="AA25" i="4"/>
  <c r="H33" i="4"/>
  <c r="F33" i="4"/>
  <c r="N33" i="4"/>
  <c r="D33" i="4"/>
  <c r="L33" i="4"/>
  <c r="I27" i="3"/>
  <c r="G27" i="3" s="1"/>
  <c r="V31" i="4"/>
  <c r="AD31" i="4"/>
  <c r="T31" i="4"/>
  <c r="J26" i="3"/>
  <c r="H26" i="3" s="1"/>
  <c r="X31" i="4"/>
  <c r="Z31" i="4"/>
  <c r="AB31" i="4"/>
  <c r="C20" i="4"/>
  <c r="G21" i="4" s="1"/>
  <c r="C30" i="4"/>
  <c r="F31" i="4" s="1"/>
  <c r="G33" i="4"/>
  <c r="AC31" i="4"/>
  <c r="S26" i="4"/>
  <c r="Y27" i="4" s="1"/>
  <c r="C26" i="4"/>
  <c r="F27" i="4" s="1"/>
  <c r="S22" i="4"/>
  <c r="S14" i="4"/>
  <c r="C14" i="4"/>
  <c r="AD8" i="4"/>
  <c r="Z8" i="4"/>
  <c r="V8" i="4"/>
  <c r="K23" i="4"/>
  <c r="L23" i="4"/>
  <c r="T17" i="4"/>
  <c r="Y17" i="4"/>
  <c r="AC17" i="4"/>
  <c r="AE17" i="4"/>
  <c r="M6" i="4"/>
  <c r="C28" i="4"/>
  <c r="D29" i="4" s="1"/>
  <c r="J27" i="4"/>
  <c r="M19" i="4"/>
  <c r="I19" i="4"/>
  <c r="E19" i="4"/>
  <c r="C16" i="4"/>
  <c r="O17" i="4" s="1"/>
  <c r="AB8" i="4"/>
  <c r="X8" i="4"/>
  <c r="T8" i="4"/>
  <c r="L8" i="4"/>
  <c r="H8" i="4"/>
  <c r="D8" i="4"/>
  <c r="C10" i="4"/>
  <c r="L11" i="4" s="1"/>
  <c r="C24" i="4"/>
  <c r="H25" i="4" s="1"/>
  <c r="S18" i="4"/>
  <c r="T19" i="4" s="1"/>
  <c r="F19" i="4"/>
  <c r="J19" i="4"/>
  <c r="N19" i="4"/>
  <c r="G19" i="4"/>
  <c r="K19" i="4"/>
  <c r="O19" i="4"/>
  <c r="M15" i="4"/>
  <c r="I15" i="4"/>
  <c r="E15" i="4"/>
  <c r="AE8" i="4"/>
  <c r="AA8" i="4"/>
  <c r="W8" i="4"/>
  <c r="C12" i="4"/>
  <c r="O13" i="4" s="1"/>
  <c r="O8" i="4"/>
  <c r="K8" i="4"/>
  <c r="G8" i="4"/>
  <c r="S12" i="4"/>
  <c r="S32" i="2"/>
  <c r="S30" i="2"/>
  <c r="C30" i="2"/>
  <c r="S28" i="2"/>
  <c r="S26" i="2"/>
  <c r="K8" i="2"/>
  <c r="C26" i="2"/>
  <c r="S24" i="2"/>
  <c r="C24" i="2"/>
  <c r="C22" i="2"/>
  <c r="C20" i="2"/>
  <c r="S16" i="2"/>
  <c r="AE8" i="2"/>
  <c r="W8" i="2"/>
  <c r="W6" i="2" s="1"/>
  <c r="S12" i="2"/>
  <c r="M8" i="2"/>
  <c r="M6" i="2" s="1"/>
  <c r="I8" i="2"/>
  <c r="I6" i="2" s="1"/>
  <c r="E8" i="2"/>
  <c r="E6" i="2" s="1"/>
  <c r="AC8" i="2"/>
  <c r="AC6" i="2" s="1"/>
  <c r="Y8" i="2"/>
  <c r="Y6" i="2" s="1"/>
  <c r="U8" i="2"/>
  <c r="N8" i="2"/>
  <c r="H8" i="2"/>
  <c r="S7" i="2"/>
  <c r="F28" i="1"/>
  <c r="D28" i="1"/>
  <c r="H27" i="1"/>
  <c r="G27" i="1"/>
  <c r="H26" i="1"/>
  <c r="G26" i="1"/>
  <c r="H25" i="1"/>
  <c r="G25" i="1"/>
  <c r="H24" i="1"/>
  <c r="G24" i="1"/>
  <c r="H23" i="1"/>
  <c r="G23" i="1"/>
  <c r="H22" i="1"/>
  <c r="G22" i="1"/>
  <c r="G21" i="1"/>
  <c r="H21" i="1"/>
  <c r="H20" i="1"/>
  <c r="G20" i="1"/>
  <c r="G19" i="1"/>
  <c r="H19" i="1"/>
  <c r="H18" i="1"/>
  <c r="G18" i="1"/>
  <c r="G17" i="1"/>
  <c r="H16" i="1"/>
  <c r="G16" i="1"/>
  <c r="F15" i="1"/>
  <c r="E15" i="1"/>
  <c r="E28" i="1" s="1"/>
  <c r="D15" i="1"/>
  <c r="C15" i="1"/>
  <c r="C28" i="1" s="1"/>
  <c r="F23" i="4" l="1"/>
  <c r="X17" i="4"/>
  <c r="U31" i="4"/>
  <c r="J33" i="4"/>
  <c r="T29" i="4"/>
  <c r="W29" i="4"/>
  <c r="AC29" i="4"/>
  <c r="AA29" i="4"/>
  <c r="Y29" i="4"/>
  <c r="AA17" i="4"/>
  <c r="U17" i="4"/>
  <c r="X19" i="4"/>
  <c r="AE29" i="4"/>
  <c r="AB29" i="4"/>
  <c r="Z29" i="4"/>
  <c r="U29" i="4"/>
  <c r="AD17" i="4"/>
  <c r="AD29" i="4"/>
  <c r="H29" i="4"/>
  <c r="W17" i="4"/>
  <c r="J25" i="3"/>
  <c r="H25" i="3" s="1"/>
  <c r="X29" i="4"/>
  <c r="D25" i="4"/>
  <c r="E23" i="4"/>
  <c r="O23" i="4"/>
  <c r="K21" i="4"/>
  <c r="AB25" i="4"/>
  <c r="Z25" i="4"/>
  <c r="U25" i="4"/>
  <c r="H19" i="4"/>
  <c r="D19" i="4"/>
  <c r="I20" i="3"/>
  <c r="G20" i="3" s="1"/>
  <c r="L19" i="4"/>
  <c r="AA31" i="4"/>
  <c r="K13" i="4"/>
  <c r="N23" i="4"/>
  <c r="L25" i="4"/>
  <c r="N27" i="4"/>
  <c r="L29" i="4"/>
  <c r="H23" i="4"/>
  <c r="G23" i="4"/>
  <c r="J23" i="4"/>
  <c r="AE25" i="4"/>
  <c r="T25" i="4"/>
  <c r="AC25" i="4"/>
  <c r="M23" i="4"/>
  <c r="I22" i="3"/>
  <c r="G22" i="3" s="1"/>
  <c r="D23" i="4"/>
  <c r="J23" i="3"/>
  <c r="H23" i="3" s="1"/>
  <c r="AD25" i="4"/>
  <c r="Z17" i="4"/>
  <c r="J19" i="3"/>
  <c r="H19" i="3" s="1"/>
  <c r="V17" i="4"/>
  <c r="T13" i="4"/>
  <c r="X13" i="4"/>
  <c r="AB13" i="4"/>
  <c r="U13" i="4"/>
  <c r="Y13" i="4"/>
  <c r="AC13" i="4"/>
  <c r="W13" i="4"/>
  <c r="AA13" i="4"/>
  <c r="AE13" i="4"/>
  <c r="V13" i="4"/>
  <c r="J17" i="3"/>
  <c r="Z13" i="4"/>
  <c r="AD13" i="4"/>
  <c r="D13" i="4"/>
  <c r="H13" i="4"/>
  <c r="L13" i="4"/>
  <c r="E13" i="4"/>
  <c r="I13" i="4"/>
  <c r="M13" i="4"/>
  <c r="F13" i="4"/>
  <c r="I17" i="3"/>
  <c r="G17" i="3" s="1"/>
  <c r="J13" i="4"/>
  <c r="N13" i="4"/>
  <c r="G6" i="4"/>
  <c r="G13" i="4"/>
  <c r="AA6" i="4"/>
  <c r="E25" i="4"/>
  <c r="I25" i="4"/>
  <c r="M25" i="4"/>
  <c r="F25" i="4"/>
  <c r="J25" i="4"/>
  <c r="N25" i="4"/>
  <c r="I23" i="3"/>
  <c r="G23" i="3" s="1"/>
  <c r="K25" i="4"/>
  <c r="G25" i="4"/>
  <c r="O25" i="4"/>
  <c r="J31" i="4"/>
  <c r="H6" i="4"/>
  <c r="AB6" i="4"/>
  <c r="E29" i="4"/>
  <c r="I29" i="4"/>
  <c r="M29" i="4"/>
  <c r="F29" i="4"/>
  <c r="J29" i="4"/>
  <c r="N29" i="4"/>
  <c r="O29" i="4"/>
  <c r="I25" i="3"/>
  <c r="G25" i="3" s="1"/>
  <c r="G29" i="4"/>
  <c r="K29" i="4"/>
  <c r="F15" i="4"/>
  <c r="J15" i="4"/>
  <c r="N15" i="4"/>
  <c r="G15" i="4"/>
  <c r="K15" i="4"/>
  <c r="O15" i="4"/>
  <c r="H15" i="4"/>
  <c r="L15" i="4"/>
  <c r="I18" i="3"/>
  <c r="G18" i="3" s="1"/>
  <c r="D15" i="4"/>
  <c r="W27" i="4"/>
  <c r="AA27" i="4"/>
  <c r="AE27" i="4"/>
  <c r="T27" i="4"/>
  <c r="X27" i="4"/>
  <c r="AB27" i="4"/>
  <c r="V27" i="4"/>
  <c r="Z27" i="4"/>
  <c r="AD27" i="4"/>
  <c r="AC27" i="4"/>
  <c r="U27" i="4"/>
  <c r="J24" i="3"/>
  <c r="H24" i="3" s="1"/>
  <c r="K6" i="4"/>
  <c r="AE6" i="4"/>
  <c r="L6" i="4"/>
  <c r="D17" i="4"/>
  <c r="H17" i="4"/>
  <c r="L17" i="4"/>
  <c r="E17" i="4"/>
  <c r="I17" i="4"/>
  <c r="M17" i="4"/>
  <c r="N17" i="4"/>
  <c r="F17" i="4"/>
  <c r="I19" i="3"/>
  <c r="G19" i="3" s="1"/>
  <c r="J17" i="4"/>
  <c r="V6" i="4"/>
  <c r="V15" i="4"/>
  <c r="Z15" i="4"/>
  <c r="AD15" i="4"/>
  <c r="W15" i="4"/>
  <c r="AA15" i="4"/>
  <c r="AE15" i="4"/>
  <c r="U15" i="4"/>
  <c r="Y15" i="4"/>
  <c r="AC15" i="4"/>
  <c r="AB15" i="4"/>
  <c r="X15" i="4"/>
  <c r="T15" i="4"/>
  <c r="J18" i="3"/>
  <c r="H18" i="3" s="1"/>
  <c r="O6" i="4"/>
  <c r="F11" i="4"/>
  <c r="J11" i="4"/>
  <c r="N11" i="4"/>
  <c r="G11" i="4"/>
  <c r="K11" i="4"/>
  <c r="O11" i="4"/>
  <c r="E11" i="4"/>
  <c r="I11" i="4"/>
  <c r="M11" i="4"/>
  <c r="I16" i="3"/>
  <c r="D11" i="4"/>
  <c r="H11" i="4"/>
  <c r="S8" i="4"/>
  <c r="AA9" i="4" s="1"/>
  <c r="AA7" i="4" s="1"/>
  <c r="T6" i="4"/>
  <c r="G17" i="4"/>
  <c r="Z6" i="4"/>
  <c r="W23" i="4"/>
  <c r="AA23" i="4"/>
  <c r="AE23" i="4"/>
  <c r="T23" i="4"/>
  <c r="X23" i="4"/>
  <c r="AB23" i="4"/>
  <c r="V23" i="4"/>
  <c r="Z23" i="4"/>
  <c r="AD23" i="4"/>
  <c r="U23" i="4"/>
  <c r="J22" i="3"/>
  <c r="H22" i="3" s="1"/>
  <c r="AC23" i="4"/>
  <c r="Y23" i="4"/>
  <c r="H31" i="4"/>
  <c r="I26" i="3"/>
  <c r="G26" i="3" s="1"/>
  <c r="D31" i="4"/>
  <c r="I31" i="4"/>
  <c r="O31" i="4"/>
  <c r="E31" i="4"/>
  <c r="G31" i="4"/>
  <c r="M31" i="4"/>
  <c r="K31" i="4"/>
  <c r="W9" i="4"/>
  <c r="W7" i="4" s="1"/>
  <c r="W6" i="4"/>
  <c r="V19" i="4"/>
  <c r="W19" i="4"/>
  <c r="AA19" i="4"/>
  <c r="AE19" i="4"/>
  <c r="Y19" i="4"/>
  <c r="J20" i="3"/>
  <c r="H20" i="3" s="1"/>
  <c r="D6" i="4"/>
  <c r="C8" i="4"/>
  <c r="O9" i="4" s="1"/>
  <c r="X6" i="4"/>
  <c r="K17" i="4"/>
  <c r="N31" i="4"/>
  <c r="AD6" i="4"/>
  <c r="G27" i="4"/>
  <c r="K27" i="4"/>
  <c r="O27" i="4"/>
  <c r="D27" i="4"/>
  <c r="H27" i="4"/>
  <c r="L27" i="4"/>
  <c r="M27" i="4"/>
  <c r="E27" i="4"/>
  <c r="I27" i="4"/>
  <c r="I24" i="3"/>
  <c r="G24" i="3" s="1"/>
  <c r="E21" i="4"/>
  <c r="I21" i="4"/>
  <c r="M21" i="4"/>
  <c r="F21" i="4"/>
  <c r="J21" i="4"/>
  <c r="N21" i="4"/>
  <c r="D21" i="4"/>
  <c r="H21" i="4"/>
  <c r="L21" i="4"/>
  <c r="I21" i="3"/>
  <c r="G21" i="3" s="1"/>
  <c r="AB19" i="4"/>
  <c r="O21" i="4"/>
  <c r="L31" i="4"/>
  <c r="G15" i="1"/>
  <c r="G28" i="1" s="1"/>
  <c r="H6" i="2"/>
  <c r="C12" i="2"/>
  <c r="AA8" i="2"/>
  <c r="AE6" i="2"/>
  <c r="N6" i="2"/>
  <c r="C18" i="2"/>
  <c r="F8" i="2"/>
  <c r="V8" i="2"/>
  <c r="AD8" i="2"/>
  <c r="S22" i="2"/>
  <c r="J15" i="1"/>
  <c r="J28" i="1"/>
  <c r="I15" i="1"/>
  <c r="I28" i="1" s="1"/>
  <c r="H17" i="1"/>
  <c r="H15" i="1" s="1"/>
  <c r="K6" i="2"/>
  <c r="J8" i="2"/>
  <c r="C14" i="2"/>
  <c r="Z8" i="2"/>
  <c r="C16" i="2"/>
  <c r="G8" i="2"/>
  <c r="O8" i="2"/>
  <c r="C28" i="2"/>
  <c r="C32" i="2"/>
  <c r="C10" i="2"/>
  <c r="D8" i="2"/>
  <c r="L8" i="2"/>
  <c r="U6" i="2"/>
  <c r="T8" i="2"/>
  <c r="X8" i="2"/>
  <c r="AB8" i="2"/>
  <c r="S14" i="2"/>
  <c r="S18" i="2"/>
  <c r="Z9" i="4" l="1"/>
  <c r="Z7" i="4" s="1"/>
  <c r="T9" i="4"/>
  <c r="T7" i="4" s="1"/>
  <c r="AD9" i="4"/>
  <c r="AD7" i="4" s="1"/>
  <c r="X9" i="4"/>
  <c r="X7" i="4" s="1"/>
  <c r="S6" i="4"/>
  <c r="U9" i="4"/>
  <c r="U7" i="4" s="1"/>
  <c r="AC9" i="4"/>
  <c r="AC7" i="4" s="1"/>
  <c r="Y9" i="4"/>
  <c r="Y7" i="4" s="1"/>
  <c r="H17" i="3"/>
  <c r="J15" i="3"/>
  <c r="J28" i="3"/>
  <c r="C6" i="4"/>
  <c r="H7" i="4" s="1"/>
  <c r="M9" i="4"/>
  <c r="N9" i="4"/>
  <c r="I9" i="4"/>
  <c r="J9" i="4"/>
  <c r="F9" i="4"/>
  <c r="E9" i="4"/>
  <c r="V9" i="4"/>
  <c r="V7" i="4" s="1"/>
  <c r="L9" i="4"/>
  <c r="AE9" i="4"/>
  <c r="AE7" i="4" s="1"/>
  <c r="AB9" i="4"/>
  <c r="AB7" i="4" s="1"/>
  <c r="D9" i="4"/>
  <c r="G16" i="3"/>
  <c r="G15" i="3" s="1"/>
  <c r="G28" i="3" s="1"/>
  <c r="I15" i="3"/>
  <c r="I28" i="3" s="1"/>
  <c r="K9" i="4"/>
  <c r="H9" i="4"/>
  <c r="G9" i="4"/>
  <c r="S8" i="2"/>
  <c r="AB9" i="2" s="1"/>
  <c r="AB7" i="2" s="1"/>
  <c r="T6" i="2"/>
  <c r="V9" i="2"/>
  <c r="V7" i="2" s="1"/>
  <c r="V6" i="2"/>
  <c r="F6" i="2"/>
  <c r="O6" i="2"/>
  <c r="G6" i="2"/>
  <c r="J6" i="2"/>
  <c r="AB6" i="2"/>
  <c r="D6" i="2"/>
  <c r="C8" i="2"/>
  <c r="O9" i="2" s="1"/>
  <c r="Z6" i="2"/>
  <c r="AD6" i="2"/>
  <c r="H28" i="1"/>
  <c r="L6" i="2"/>
  <c r="X9" i="2"/>
  <c r="X7" i="2" s="1"/>
  <c r="X6" i="2"/>
  <c r="AA6" i="2"/>
  <c r="AD9" i="2" l="1"/>
  <c r="AD7" i="2" s="1"/>
  <c r="Z9" i="2"/>
  <c r="Z7" i="2" s="1"/>
  <c r="AA9" i="2"/>
  <c r="AA7" i="2" s="1"/>
  <c r="L7" i="4"/>
  <c r="O7" i="4"/>
  <c r="E7" i="4"/>
  <c r="J7" i="4"/>
  <c r="N7" i="4"/>
  <c r="M7" i="4"/>
  <c r="I7" i="4"/>
  <c r="F7" i="4"/>
  <c r="G7" i="4"/>
  <c r="K7" i="4"/>
  <c r="H28" i="3"/>
  <c r="H15" i="3"/>
  <c r="D7" i="4"/>
  <c r="T9" i="2"/>
  <c r="T7" i="2" s="1"/>
  <c r="L9" i="2"/>
  <c r="F9" i="2"/>
  <c r="G9" i="2"/>
  <c r="J9" i="2"/>
  <c r="I9" i="2"/>
  <c r="M9" i="2"/>
  <c r="E9" i="2"/>
  <c r="C6" i="2"/>
  <c r="F7" i="2" s="1"/>
  <c r="H9" i="2"/>
  <c r="K9" i="2"/>
  <c r="N9" i="2"/>
  <c r="J7" i="2"/>
  <c r="D9" i="2"/>
  <c r="AC9" i="2"/>
  <c r="AC7" i="2" s="1"/>
  <c r="S6" i="2"/>
  <c r="Y9" i="2"/>
  <c r="Y7" i="2" s="1"/>
  <c r="AE9" i="2"/>
  <c r="AE7" i="2" s="1"/>
  <c r="U9" i="2"/>
  <c r="U7" i="2" s="1"/>
  <c r="W9" i="2"/>
  <c r="W7" i="2" s="1"/>
  <c r="O7" i="2" l="1"/>
  <c r="G7" i="2"/>
  <c r="D7" i="2"/>
  <c r="I7" i="2"/>
  <c r="E7" i="2"/>
  <c r="M7" i="2"/>
  <c r="K7" i="2"/>
  <c r="N7" i="2"/>
  <c r="H7" i="2"/>
  <c r="L7" i="2"/>
</calcChain>
</file>

<file path=xl/sharedStrings.xml><?xml version="1.0" encoding="utf-8"?>
<sst xmlns="http://schemas.openxmlformats.org/spreadsheetml/2006/main" count="1145" uniqueCount="190">
  <si>
    <t>平成30年4月1日現在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</si>
  <si>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東京都福祉保健局</t>
    <rPh sb="0" eb="2">
      <t>トウキョウ</t>
    </rPh>
    <rPh sb="2" eb="3">
      <t>ト</t>
    </rPh>
    <rPh sb="3" eb="5">
      <t>フクシ</t>
    </rPh>
    <rPh sb="5" eb="7">
      <t>ホケン</t>
    </rPh>
    <rPh sb="7" eb="8">
      <t>キョク</t>
    </rPh>
    <phoneticPr fontId="4"/>
  </si>
  <si>
    <t>居宅サービス事業者及び介護予防サービス
事業者の指定について（4月分）</t>
    <rPh sb="0" eb="2">
      <t>キョタク</t>
    </rPh>
    <rPh sb="6" eb="8">
      <t>ジギョウ</t>
    </rPh>
    <rPh sb="8" eb="9">
      <t>シャ</t>
    </rPh>
    <rPh sb="9" eb="10">
      <t>オヨ</t>
    </rPh>
    <phoneticPr fontId="4"/>
  </si>
  <si>
    <t>　　　　　　　　平成30年4月分の介護保険サービス提供事業者の指定を下記のとおり行いましたので</t>
    <rPh sb="8" eb="10">
      <t>ヘイセイ</t>
    </rPh>
    <rPh sb="12" eb="13">
      <t>ネン</t>
    </rPh>
    <rPh sb="15" eb="16">
      <t>プン</t>
    </rPh>
    <rPh sb="17" eb="19">
      <t>カイゴ</t>
    </rPh>
    <rPh sb="19" eb="21">
      <t>ホケン</t>
    </rPh>
    <rPh sb="25" eb="27">
      <t>テイキョウ</t>
    </rPh>
    <rPh sb="27" eb="30">
      <t>ジギョウシャ</t>
    </rPh>
    <rPh sb="31" eb="33">
      <t>シテイ</t>
    </rPh>
    <rPh sb="34" eb="36">
      <t>カキ</t>
    </rPh>
    <rPh sb="40" eb="41">
      <t>オコナ</t>
    </rPh>
    <phoneticPr fontId="4"/>
  </si>
  <si>
    <t>　　　　　　　お知らせいたします。</t>
    <phoneticPr fontId="4"/>
  </si>
  <si>
    <t>　　　　　　　　今回指定した居宅（予防）サービス事業者一覧は別添のとおりです。</t>
    <rPh sb="8" eb="10">
      <t>コンカイ</t>
    </rPh>
    <rPh sb="10" eb="12">
      <t>シテイ</t>
    </rPh>
    <rPh sb="14" eb="16">
      <t>キョタク</t>
    </rPh>
    <rPh sb="17" eb="19">
      <t>ヨボウ</t>
    </rPh>
    <rPh sb="24" eb="26">
      <t>ジギョウ</t>
    </rPh>
    <rPh sb="26" eb="27">
      <t>シャ</t>
    </rPh>
    <rPh sb="27" eb="29">
      <t>イチラン</t>
    </rPh>
    <rPh sb="30" eb="32">
      <t>ベッテン</t>
    </rPh>
    <phoneticPr fontId="4"/>
  </si>
  <si>
    <t>１　事業所の指定状況</t>
    <rPh sb="2" eb="5">
      <t>ジギョウショ</t>
    </rPh>
    <rPh sb="6" eb="8">
      <t>シテイ</t>
    </rPh>
    <rPh sb="8" eb="10">
      <t>ジョウキョウ</t>
    </rPh>
    <phoneticPr fontId="4"/>
  </si>
  <si>
    <t>3月1日現在事業所数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4"/>
  </si>
  <si>
    <t>4月1日指定</t>
    <rPh sb="1" eb="2">
      <t>ガツ</t>
    </rPh>
    <rPh sb="3" eb="4">
      <t>ニチ</t>
    </rPh>
    <rPh sb="4" eb="6">
      <t>シテイ</t>
    </rPh>
    <phoneticPr fontId="4"/>
  </si>
  <si>
    <t>4月1日現在事業所数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4"/>
  </si>
  <si>
    <t>居宅</t>
    <rPh sb="0" eb="2">
      <t>キョタク</t>
    </rPh>
    <phoneticPr fontId="4"/>
  </si>
  <si>
    <t>予防</t>
    <rPh sb="0" eb="2">
      <t>ヨボウ</t>
    </rPh>
    <phoneticPr fontId="4"/>
  </si>
  <si>
    <t>居宅サービス</t>
    <rPh sb="0" eb="2">
      <t>キョタク</t>
    </rPh>
    <phoneticPr fontId="4"/>
  </si>
  <si>
    <t>訪問介護</t>
    <rPh sb="0" eb="2">
      <t>ホウモン</t>
    </rPh>
    <rPh sb="2" eb="4">
      <t>カイゴ</t>
    </rPh>
    <phoneticPr fontId="4"/>
  </si>
  <si>
    <t>訪問入浴</t>
    <rPh sb="0" eb="2">
      <t>ホウモン</t>
    </rPh>
    <rPh sb="2" eb="4">
      <t>ニュウヨク</t>
    </rPh>
    <phoneticPr fontId="4"/>
  </si>
  <si>
    <t>訪問看護ステーション</t>
    <rPh sb="0" eb="2">
      <t>ホウモン</t>
    </rPh>
    <rPh sb="2" eb="4">
      <t>カンゴ</t>
    </rPh>
    <phoneticPr fontId="4"/>
  </si>
  <si>
    <t>訪問リハビリテーション</t>
    <rPh sb="0" eb="2">
      <t>ホウモン</t>
    </rPh>
    <phoneticPr fontId="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</si>
  <si>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9"/>
  </si>
  <si>
    <t>通所介護</t>
    <rPh sb="0" eb="2">
      <t>ツウショ</t>
    </rPh>
    <rPh sb="2" eb="4">
      <t>カイゴ</t>
    </rPh>
    <phoneticPr fontId="4"/>
  </si>
  <si>
    <t>通所リハビリテーション</t>
    <rPh sb="0" eb="2">
      <t>ツウショ</t>
    </rPh>
    <phoneticPr fontId="9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</si>
  <si>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</si>
  <si>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</si>
  <si>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4"/>
  </si>
  <si>
    <t>福祉用具貸与</t>
    <rPh sb="0" eb="2">
      <t>フクシ</t>
    </rPh>
    <rPh sb="2" eb="4">
      <t>ヨウグ</t>
    </rPh>
    <rPh sb="4" eb="6">
      <t>タイヨ</t>
    </rPh>
    <phoneticPr fontId="4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</si>
  <si>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4"/>
  </si>
  <si>
    <t>合　計</t>
    <rPh sb="0" eb="1">
      <t>ゴウ</t>
    </rPh>
    <rPh sb="2" eb="3">
      <t>ケイ</t>
    </rPh>
    <phoneticPr fontId="4"/>
  </si>
  <si>
    <t>※みなし指定の事業所数は除いてあります。</t>
    <rPh sb="4" eb="6">
      <t>シテイ</t>
    </rPh>
    <rPh sb="7" eb="9">
      <t>ジギョウ</t>
    </rPh>
    <rPh sb="9" eb="10">
      <t>ショ</t>
    </rPh>
    <rPh sb="10" eb="11">
      <t>スウ</t>
    </rPh>
    <rPh sb="12" eb="13">
      <t>ノゾ</t>
    </rPh>
    <phoneticPr fontId="4"/>
  </si>
  <si>
    <t>※平成27年4月1日より八王子市が中核市に移行したため、八王子市所在の事業所を除外して計上しています。</t>
    <rPh sb="1" eb="3">
      <t>ヘイセイ</t>
    </rPh>
    <rPh sb="5" eb="6">
      <t>ネン</t>
    </rPh>
    <rPh sb="7" eb="8">
      <t>ガツ</t>
    </rPh>
    <rPh sb="9" eb="10">
      <t>ニチ</t>
    </rPh>
    <rPh sb="12" eb="16">
      <t>ハチオウジシ</t>
    </rPh>
    <rPh sb="17" eb="20">
      <t>チュウカクシ</t>
    </rPh>
    <rPh sb="21" eb="23">
      <t>イコウ</t>
    </rPh>
    <rPh sb="28" eb="32">
      <t>ハチオウジシ</t>
    </rPh>
    <rPh sb="32" eb="34">
      <t>ショザイ</t>
    </rPh>
    <rPh sb="35" eb="38">
      <t>ジギョウショ</t>
    </rPh>
    <rPh sb="39" eb="41">
      <t>ジョガイ</t>
    </rPh>
    <rPh sb="43" eb="45">
      <t>ケイジョウ</t>
    </rPh>
    <phoneticPr fontId="4"/>
  </si>
  <si>
    <t xml:space="preserve">
</t>
    <phoneticPr fontId="4"/>
  </si>
  <si>
    <t>居宅サービス</t>
    <phoneticPr fontId="4"/>
  </si>
  <si>
    <t>介護予防サービス</t>
    <rPh sb="0" eb="2">
      <t>カイゴ</t>
    </rPh>
    <rPh sb="2" eb="4">
      <t>ヨボウ</t>
    </rPh>
    <phoneticPr fontId="4"/>
  </si>
  <si>
    <t>法人</t>
    <phoneticPr fontId="4"/>
  </si>
  <si>
    <t>合計</t>
  </si>
  <si>
    <t>社会福祉法人
(社協以外)</t>
  </si>
  <si>
    <t>社会
福祉
法人
(社協)</t>
  </si>
  <si>
    <t>医療
法人</t>
  </si>
  <si>
    <t>社団･
財団</t>
    <phoneticPr fontId="4"/>
  </si>
  <si>
    <t>営利
法人</t>
  </si>
  <si>
    <t>ＮＰＯ法人</t>
  </si>
  <si>
    <t>農業
協同
組合</t>
  </si>
  <si>
    <t>生活
協同
組合</t>
    <rPh sb="0" eb="2">
      <t>セイカツ</t>
    </rPh>
    <phoneticPr fontId="4"/>
  </si>
  <si>
    <t>その他
法人</t>
  </si>
  <si>
    <t>東京都</t>
  </si>
  <si>
    <t>区市
町村</t>
  </si>
  <si>
    <t>非法人</t>
  </si>
  <si>
    <t>法人</t>
  </si>
  <si>
    <t>社団･
財団</t>
    <phoneticPr fontId="4"/>
  </si>
  <si>
    <t>ｻｰﾋﾞｽ  種別</t>
    <phoneticPr fontId="4"/>
  </si>
  <si>
    <t>　　　　　　　　　　の指定について（1月分）</t>
    <phoneticPr fontId="4"/>
  </si>
  <si>
    <t>合計</t>
    <rPh sb="0" eb="2">
      <t>ゴウケイ</t>
    </rPh>
    <phoneticPr fontId="4"/>
  </si>
  <si>
    <t>居宅サービス</t>
  </si>
  <si>
    <t>訪問介護</t>
  </si>
  <si>
    <t>訪問入浴介護</t>
  </si>
  <si>
    <t>介護予防訪問入浴介護</t>
    <rPh sb="0" eb="2">
      <t>カイゴ</t>
    </rPh>
    <rPh sb="2" eb="4">
      <t>ヨボウ</t>
    </rPh>
    <phoneticPr fontId="4"/>
  </si>
  <si>
    <t>訪問看護</t>
  </si>
  <si>
    <t>介護予防訪問看護</t>
    <rPh sb="0" eb="2">
      <t>カイゴ</t>
    </rPh>
    <rPh sb="2" eb="4">
      <t>ヨボウ</t>
    </rPh>
    <phoneticPr fontId="4"/>
  </si>
  <si>
    <t>訪問ﾘﾊﾋﾞﾘﾃｰｼｮﾝ</t>
  </si>
  <si>
    <t>介護予防訪問ﾘﾊﾋﾞﾘﾃｰｼｮﾝ</t>
    <rPh sb="0" eb="2">
      <t>カイゴ</t>
    </rPh>
    <rPh sb="2" eb="4">
      <t>ヨボウ</t>
    </rPh>
    <phoneticPr fontId="4"/>
  </si>
  <si>
    <t>居宅療養管理指導</t>
  </si>
  <si>
    <t>介護予防居宅療養管理指導</t>
    <rPh sb="0" eb="2">
      <t>カイゴ</t>
    </rPh>
    <rPh sb="2" eb="4">
      <t>ヨボウ</t>
    </rPh>
    <phoneticPr fontId="4"/>
  </si>
  <si>
    <t>通所介護</t>
  </si>
  <si>
    <t>通所ﾘﾊﾋﾞﾘﾃｰｼｮﾝ</t>
  </si>
  <si>
    <t>介護予防通所ﾘﾊﾋﾞﾘﾃｰｼｮﾝ</t>
    <rPh sb="0" eb="2">
      <t>カイゴ</t>
    </rPh>
    <rPh sb="2" eb="4">
      <t>ヨボウ</t>
    </rPh>
    <phoneticPr fontId="4"/>
  </si>
  <si>
    <t>短期入所生活介護</t>
  </si>
  <si>
    <t>介護予防短期入所生活介護</t>
    <rPh sb="0" eb="2">
      <t>カイゴ</t>
    </rPh>
    <rPh sb="2" eb="4">
      <t>ヨボウ</t>
    </rPh>
    <phoneticPr fontId="4"/>
  </si>
  <si>
    <t>短期入所療養介護</t>
  </si>
  <si>
    <t>介護予防短期入所療養介護</t>
    <rPh sb="0" eb="2">
      <t>カイゴ</t>
    </rPh>
    <rPh sb="2" eb="4">
      <t>ヨボウ</t>
    </rPh>
    <phoneticPr fontId="4"/>
  </si>
  <si>
    <t>介護予防特定施設入居者生活介護</t>
    <rPh sb="0" eb="2">
      <t>カイゴ</t>
    </rPh>
    <rPh sb="2" eb="4">
      <t>ヨボウ</t>
    </rPh>
    <rPh sb="8" eb="11">
      <t>ニュウキョシャ</t>
    </rPh>
    <phoneticPr fontId="4"/>
  </si>
  <si>
    <t>福祉用具貸与</t>
  </si>
  <si>
    <t>介護予防福祉用具貸与</t>
    <rPh sb="0" eb="2">
      <t>カイゴ</t>
    </rPh>
    <rPh sb="2" eb="4">
      <t>ヨボウ</t>
    </rPh>
    <phoneticPr fontId="4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</si>
  <si>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10" eb="12">
      <t>ハンバイ</t>
    </rPh>
    <phoneticPr fontId="4"/>
  </si>
  <si>
    <t>＊単位：件、（）は、法人種類別内訳に占める構成比％。</t>
  </si>
  <si>
    <t>※平成27年4月1日より八王子市が中核市に移行したため、八王子市所在の事業所を除外して計上している。</t>
    <rPh sb="1" eb="3">
      <t>ヘイセイ</t>
    </rPh>
    <rPh sb="5" eb="6">
      <t>ネン</t>
    </rPh>
    <rPh sb="7" eb="8">
      <t>ガツ</t>
    </rPh>
    <rPh sb="9" eb="10">
      <t>ニチ</t>
    </rPh>
    <rPh sb="12" eb="16">
      <t>ハチオウジシ</t>
    </rPh>
    <rPh sb="17" eb="20">
      <t>チュウカクシ</t>
    </rPh>
    <rPh sb="21" eb="23">
      <t>イコウ</t>
    </rPh>
    <rPh sb="28" eb="32">
      <t>ハチオウジシ</t>
    </rPh>
    <rPh sb="32" eb="34">
      <t>ショザイ</t>
    </rPh>
    <rPh sb="35" eb="38">
      <t>ジギョウショ</t>
    </rPh>
    <rPh sb="39" eb="41">
      <t>ジョガイ</t>
    </rPh>
    <rPh sb="43" eb="45">
      <t>ケイジョウ</t>
    </rPh>
    <phoneticPr fontId="4"/>
  </si>
  <si>
    <t>(0.0)</t>
  </si>
  <si>
    <t xml:space="preserve">
</t>
    <phoneticPr fontId="4"/>
  </si>
  <si>
    <t>　　　　　　　お知らせいたします。</t>
    <phoneticPr fontId="4"/>
  </si>
  <si>
    <t>居宅サービス事業者及び介護予防サービス
事業者の指定について（7月分）</t>
    <rPh sb="0" eb="2">
      <t>キョタク</t>
    </rPh>
    <rPh sb="6" eb="8">
      <t>ジギョウ</t>
    </rPh>
    <rPh sb="8" eb="9">
      <t>シャ</t>
    </rPh>
    <rPh sb="9" eb="10">
      <t>オヨ</t>
    </rPh>
    <phoneticPr fontId="4"/>
  </si>
  <si>
    <t>平成30年7月1日現在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</si>
  <si>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　　　　　　　　　　の指定について（1月分）</t>
    <phoneticPr fontId="4"/>
  </si>
  <si>
    <t>ｻｰﾋﾞｽ  種別</t>
    <phoneticPr fontId="4"/>
  </si>
  <si>
    <t>社団･
財団</t>
    <phoneticPr fontId="4"/>
  </si>
  <si>
    <t>法人</t>
    <phoneticPr fontId="4"/>
  </si>
  <si>
    <t>居宅サービス</t>
    <phoneticPr fontId="4"/>
  </si>
  <si>
    <t>　　　　　　　　平成30年7月分の介護保険サービス提供事業者の指定を下記のとおり行いましたので</t>
    <rPh sb="8" eb="10">
      <t>ヘイセイ</t>
    </rPh>
    <rPh sb="12" eb="13">
      <t>ネン</t>
    </rPh>
    <rPh sb="15" eb="16">
      <t>プン</t>
    </rPh>
    <rPh sb="17" eb="19">
      <t>カイゴ</t>
    </rPh>
    <rPh sb="19" eb="21">
      <t>ホケン</t>
    </rPh>
    <rPh sb="25" eb="27">
      <t>テイキョウ</t>
    </rPh>
    <rPh sb="27" eb="30">
      <t>ジギョウシャ</t>
    </rPh>
    <rPh sb="31" eb="33">
      <t>シテイ</t>
    </rPh>
    <rPh sb="34" eb="36">
      <t>カキ</t>
    </rPh>
    <rPh sb="40" eb="41">
      <t>オコナ</t>
    </rPh>
    <phoneticPr fontId="4"/>
  </si>
  <si>
    <t>6月1日現在事業所数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4"/>
  </si>
  <si>
    <t>7月1日指定</t>
    <rPh sb="1" eb="2">
      <t>ガツ</t>
    </rPh>
    <rPh sb="3" eb="4">
      <t>ニチ</t>
    </rPh>
    <rPh sb="4" eb="6">
      <t>シテイ</t>
    </rPh>
    <phoneticPr fontId="4"/>
  </si>
  <si>
    <t>7月1日現在事業所数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4"/>
  </si>
  <si>
    <t>平成30年5月1日現在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</si>
  <si>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居宅サービス事業者及び介護予防サービス
事業者の指定について（5月分）</t>
    <rPh sb="0" eb="2">
      <t>キョタク</t>
    </rPh>
    <rPh sb="6" eb="8">
      <t>ジギョウ</t>
    </rPh>
    <rPh sb="8" eb="9">
      <t>シャ</t>
    </rPh>
    <rPh sb="9" eb="10">
      <t>オヨ</t>
    </rPh>
    <phoneticPr fontId="4"/>
  </si>
  <si>
    <t>　　　　　　　お知らせいたします。</t>
    <phoneticPr fontId="4"/>
  </si>
  <si>
    <t>居宅サービス</t>
    <phoneticPr fontId="4"/>
  </si>
  <si>
    <t>法人</t>
    <phoneticPr fontId="4"/>
  </si>
  <si>
    <t>社団･
財団</t>
    <phoneticPr fontId="4"/>
  </si>
  <si>
    <t>ｻｰﾋﾞｽ  種別</t>
    <phoneticPr fontId="4"/>
  </si>
  <si>
    <t>　　　　　　　　　　の指定について（1月分）</t>
    <phoneticPr fontId="4"/>
  </si>
  <si>
    <t>　　　　　　　　平成30年5月分の介護保険サービス提供事業者の指定を下記のとおり行いましたので</t>
    <rPh sb="8" eb="10">
      <t>ヘイセイ</t>
    </rPh>
    <rPh sb="12" eb="13">
      <t>ネン</t>
    </rPh>
    <rPh sb="15" eb="16">
      <t>プン</t>
    </rPh>
    <rPh sb="17" eb="19">
      <t>カイゴ</t>
    </rPh>
    <rPh sb="19" eb="21">
      <t>ホケン</t>
    </rPh>
    <rPh sb="25" eb="27">
      <t>テイキョウ</t>
    </rPh>
    <rPh sb="27" eb="30">
      <t>ジギョウシャ</t>
    </rPh>
    <rPh sb="31" eb="33">
      <t>シテイ</t>
    </rPh>
    <rPh sb="34" eb="36">
      <t>カキ</t>
    </rPh>
    <rPh sb="40" eb="41">
      <t>オコナ</t>
    </rPh>
    <phoneticPr fontId="4"/>
  </si>
  <si>
    <t>5月1日指定</t>
    <rPh sb="1" eb="2">
      <t>ガツ</t>
    </rPh>
    <rPh sb="3" eb="4">
      <t>ニチ</t>
    </rPh>
    <rPh sb="4" eb="6">
      <t>シテイ</t>
    </rPh>
    <phoneticPr fontId="4"/>
  </si>
  <si>
    <t>5月1日現在事業所数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4"/>
  </si>
  <si>
    <t>平成30年6月1日現在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</si>
  <si>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居宅サービス事業者及び介護予防サービス
事業者の指定について（6月分）</t>
    <rPh sb="0" eb="2">
      <t>キョタク</t>
    </rPh>
    <rPh sb="6" eb="8">
      <t>ジギョウ</t>
    </rPh>
    <rPh sb="8" eb="9">
      <t>シャ</t>
    </rPh>
    <rPh sb="9" eb="10">
      <t>オヨ</t>
    </rPh>
    <phoneticPr fontId="4"/>
  </si>
  <si>
    <t>居宅サービス</t>
    <phoneticPr fontId="4"/>
  </si>
  <si>
    <t>法人</t>
    <phoneticPr fontId="4"/>
  </si>
  <si>
    <t>社団･
財団</t>
    <phoneticPr fontId="4"/>
  </si>
  <si>
    <t>ｻｰﾋﾞｽ  種別</t>
    <phoneticPr fontId="4"/>
  </si>
  <si>
    <t>　　　　　　　　　　の指定について（1月分）</t>
    <phoneticPr fontId="4"/>
  </si>
  <si>
    <t>　　　　　　　　平成30年6月分の介護保険サービス提供事業者の指定を下記のとおり行いましたので</t>
    <rPh sb="8" eb="10">
      <t>ヘイセイ</t>
    </rPh>
    <rPh sb="12" eb="13">
      <t>ネン</t>
    </rPh>
    <rPh sb="15" eb="16">
      <t>プン</t>
    </rPh>
    <rPh sb="17" eb="19">
      <t>カイゴ</t>
    </rPh>
    <rPh sb="19" eb="21">
      <t>ホケン</t>
    </rPh>
    <rPh sb="25" eb="27">
      <t>テイキョウ</t>
    </rPh>
    <rPh sb="27" eb="30">
      <t>ジギョウシャ</t>
    </rPh>
    <rPh sb="31" eb="33">
      <t>シテイ</t>
    </rPh>
    <rPh sb="34" eb="36">
      <t>カキ</t>
    </rPh>
    <rPh sb="40" eb="41">
      <t>オコナ</t>
    </rPh>
    <phoneticPr fontId="4"/>
  </si>
  <si>
    <t>6月1日指定</t>
    <rPh sb="1" eb="2">
      <t>ガツ</t>
    </rPh>
    <rPh sb="3" eb="4">
      <t>ニチ</t>
    </rPh>
    <rPh sb="4" eb="6">
      <t>シテイ</t>
    </rPh>
    <phoneticPr fontId="4"/>
  </si>
  <si>
    <t>平成30年8月1日現在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</si>
  <si>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居宅サービス事業者及び介護予防サービス
事業者の指定について（8月分）</t>
    <rPh sb="0" eb="2">
      <t>キョタク</t>
    </rPh>
    <rPh sb="6" eb="8">
      <t>ジギョウ</t>
    </rPh>
    <rPh sb="8" eb="9">
      <t>シャ</t>
    </rPh>
    <rPh sb="9" eb="10">
      <t>オヨ</t>
    </rPh>
    <phoneticPr fontId="4"/>
  </si>
  <si>
    <t>　　　　　　　お知らせいたします。</t>
    <phoneticPr fontId="4"/>
  </si>
  <si>
    <t xml:space="preserve">
</t>
    <phoneticPr fontId="4"/>
  </si>
  <si>
    <t>居宅サービス</t>
    <phoneticPr fontId="4"/>
  </si>
  <si>
    <t>法人</t>
    <phoneticPr fontId="4"/>
  </si>
  <si>
    <t>社団･
財団</t>
    <phoneticPr fontId="4"/>
  </si>
  <si>
    <t>ｻｰﾋﾞｽ  種別</t>
    <phoneticPr fontId="4"/>
  </si>
  <si>
    <t>　　　　　　　　　　の指定について（1月分）</t>
    <phoneticPr fontId="4"/>
  </si>
  <si>
    <t>　　　　　　　　平成30年8月分の介護保険サービス提供事業者の指定を下記のとおり行いましたので</t>
    <rPh sb="8" eb="10">
      <t>ヘイセイ</t>
    </rPh>
    <rPh sb="12" eb="13">
      <t>ネン</t>
    </rPh>
    <rPh sb="15" eb="16">
      <t>プン</t>
    </rPh>
    <rPh sb="17" eb="19">
      <t>カイゴ</t>
    </rPh>
    <rPh sb="19" eb="21">
      <t>ホケン</t>
    </rPh>
    <rPh sb="25" eb="27">
      <t>テイキョウ</t>
    </rPh>
    <rPh sb="27" eb="30">
      <t>ジギョウシャ</t>
    </rPh>
    <rPh sb="31" eb="33">
      <t>シテイ</t>
    </rPh>
    <rPh sb="34" eb="36">
      <t>カキ</t>
    </rPh>
    <rPh sb="40" eb="41">
      <t>オコナ</t>
    </rPh>
    <phoneticPr fontId="4"/>
  </si>
  <si>
    <t>8月1日指定</t>
    <rPh sb="1" eb="2">
      <t>ガツ</t>
    </rPh>
    <rPh sb="3" eb="4">
      <t>ニチ</t>
    </rPh>
    <rPh sb="4" eb="6">
      <t>シテイ</t>
    </rPh>
    <phoneticPr fontId="4"/>
  </si>
  <si>
    <t>8月1日現在事業所数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4"/>
  </si>
  <si>
    <t>平成30年9月1日現在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</si>
  <si>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居宅サービス事業者及び介護予防サービス
事業者の指定について（9月分）</t>
    <rPh sb="0" eb="2">
      <t>キョタク</t>
    </rPh>
    <rPh sb="6" eb="8">
      <t>ジギョウ</t>
    </rPh>
    <rPh sb="8" eb="9">
      <t>シャ</t>
    </rPh>
    <rPh sb="9" eb="10">
      <t>オヨ</t>
    </rPh>
    <phoneticPr fontId="4"/>
  </si>
  <si>
    <t>　　　　　　　お知らせいたします。</t>
    <phoneticPr fontId="4"/>
  </si>
  <si>
    <t xml:space="preserve"> 事業所の指定状況</t>
    <rPh sb="1" eb="4">
      <t>ジギョウショ</t>
    </rPh>
    <rPh sb="5" eb="7">
      <t>シテイ</t>
    </rPh>
    <rPh sb="7" eb="9">
      <t>ジョウキョウ</t>
    </rPh>
    <phoneticPr fontId="4"/>
  </si>
  <si>
    <t xml:space="preserve">
</t>
    <phoneticPr fontId="4"/>
  </si>
  <si>
    <t>居宅サービス</t>
    <phoneticPr fontId="4"/>
  </si>
  <si>
    <t>社団･
財団</t>
    <phoneticPr fontId="4"/>
  </si>
  <si>
    <t>　　　　　　　　　　の指定について（1月分）</t>
    <phoneticPr fontId="4"/>
  </si>
  <si>
    <t>居宅サービス計</t>
    <rPh sb="6" eb="7">
      <t>ケイ</t>
    </rPh>
    <phoneticPr fontId="4"/>
  </si>
  <si>
    <t>介護予防サービス計</t>
    <rPh sb="0" eb="2">
      <t>カイゴ</t>
    </rPh>
    <rPh sb="2" eb="4">
      <t>ヨボウ</t>
    </rPh>
    <rPh sb="8" eb="9">
      <t>ケイゴウケイ</t>
    </rPh>
    <phoneticPr fontId="4"/>
  </si>
  <si>
    <t>　　　　　　　　平成30年9月分の介護保険サービス提供事業者の指定を下記のとおり行いましたので</t>
    <rPh sb="8" eb="10">
      <t>ヘイセイ</t>
    </rPh>
    <rPh sb="12" eb="13">
      <t>ネン</t>
    </rPh>
    <rPh sb="15" eb="16">
      <t>プン</t>
    </rPh>
    <rPh sb="17" eb="19">
      <t>カイゴ</t>
    </rPh>
    <rPh sb="19" eb="21">
      <t>ホケン</t>
    </rPh>
    <rPh sb="25" eb="27">
      <t>テイキョウ</t>
    </rPh>
    <rPh sb="27" eb="30">
      <t>ジギョウシャ</t>
    </rPh>
    <rPh sb="31" eb="33">
      <t>シテイ</t>
    </rPh>
    <rPh sb="34" eb="36">
      <t>カキ</t>
    </rPh>
    <rPh sb="40" eb="41">
      <t>オコナ</t>
    </rPh>
    <phoneticPr fontId="4"/>
  </si>
  <si>
    <t>9月1日指定</t>
    <rPh sb="1" eb="2">
      <t>ガツ</t>
    </rPh>
    <rPh sb="3" eb="4">
      <t>ニチ</t>
    </rPh>
    <rPh sb="4" eb="6">
      <t>シテイ</t>
    </rPh>
    <phoneticPr fontId="4"/>
  </si>
  <si>
    <t>9月1日現在事業所数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4"/>
  </si>
  <si>
    <t>平成30年10月1日現在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4"/>
  </si>
  <si>
    <t>居宅サービス事業者及び介護予防サービス
事業者の指定について（10月分）</t>
    <rPh sb="0" eb="2">
      <t>キョタク</t>
    </rPh>
    <rPh sb="6" eb="8">
      <t>ジギョウ</t>
    </rPh>
    <rPh sb="8" eb="9">
      <t>シャ</t>
    </rPh>
    <rPh sb="9" eb="10">
      <t>オヨ</t>
    </rPh>
    <phoneticPr fontId="4"/>
  </si>
  <si>
    <t>10月1日指定</t>
    <rPh sb="2" eb="3">
      <t>ガツ</t>
    </rPh>
    <rPh sb="4" eb="5">
      <t>ニチ</t>
    </rPh>
    <rPh sb="5" eb="7">
      <t>シテイ</t>
    </rPh>
    <phoneticPr fontId="4"/>
  </si>
  <si>
    <t>10月1日現在事業所数</t>
    <rPh sb="2" eb="3">
      <t>ガツ</t>
    </rPh>
    <rPh sb="4" eb="5">
      <t>ニチ</t>
    </rPh>
    <rPh sb="5" eb="7">
      <t>ゲンザイ</t>
    </rPh>
    <rPh sb="7" eb="9">
      <t>ジギョウ</t>
    </rPh>
    <rPh sb="9" eb="10">
      <t>ショ</t>
    </rPh>
    <rPh sb="10" eb="11">
      <t>スウ</t>
    </rPh>
    <phoneticPr fontId="4"/>
  </si>
  <si>
    <t>　　　　　　　お知らせいたします。</t>
    <phoneticPr fontId="4"/>
  </si>
  <si>
    <t xml:space="preserve">
</t>
    <phoneticPr fontId="4"/>
  </si>
  <si>
    <t>居宅サービス</t>
    <phoneticPr fontId="4"/>
  </si>
  <si>
    <t>社団･
財団</t>
    <phoneticPr fontId="4"/>
  </si>
  <si>
    <t>　　　　　　　　　　の指定について（1月分）</t>
    <phoneticPr fontId="4"/>
  </si>
  <si>
    <t>　　　　　　　　平成30年10月分の介護保険サービス提供事業者の指定を下記のとおり行いましたので</t>
    <rPh sb="8" eb="10">
      <t>ヘイセイ</t>
    </rPh>
    <rPh sb="12" eb="13">
      <t>ネン</t>
    </rPh>
    <rPh sb="16" eb="17">
      <t>プン</t>
    </rPh>
    <rPh sb="18" eb="20">
      <t>カイゴ</t>
    </rPh>
    <rPh sb="20" eb="22">
      <t>ホケン</t>
    </rPh>
    <rPh sb="26" eb="28">
      <t>テイキョウ</t>
    </rPh>
    <rPh sb="28" eb="31">
      <t>ジギョウシャ</t>
    </rPh>
    <rPh sb="32" eb="34">
      <t>シテイ</t>
    </rPh>
    <rPh sb="35" eb="37">
      <t>カキ</t>
    </rPh>
    <rPh sb="41" eb="42">
      <t>オコナ</t>
    </rPh>
    <phoneticPr fontId="4"/>
  </si>
  <si>
    <t>平成30年11月1日現在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4"/>
  </si>
  <si>
    <t>居宅サービス事業者及び介護予防サービス
事業者の指定について（11月分）</t>
    <rPh sb="0" eb="2">
      <t>キョタク</t>
    </rPh>
    <rPh sb="6" eb="8">
      <t>ジギョウ</t>
    </rPh>
    <rPh sb="8" eb="9">
      <t>シャ</t>
    </rPh>
    <rPh sb="9" eb="10">
      <t>オヨ</t>
    </rPh>
    <phoneticPr fontId="4"/>
  </si>
  <si>
    <t>　　　　　　　お知らせいたします。</t>
    <phoneticPr fontId="4"/>
  </si>
  <si>
    <t xml:space="preserve">
</t>
    <phoneticPr fontId="4"/>
  </si>
  <si>
    <t>居宅サービス</t>
    <phoneticPr fontId="4"/>
  </si>
  <si>
    <t>社団･
財団</t>
    <phoneticPr fontId="4"/>
  </si>
  <si>
    <t>　　　　　　　　　　の指定について（1月分）</t>
    <phoneticPr fontId="4"/>
  </si>
  <si>
    <t>　　　　　　　　平成30年11月分の介護保険サービス提供事業者の指定を下記のとおり行いましたので</t>
    <rPh sb="8" eb="10">
      <t>ヘイセイ</t>
    </rPh>
    <rPh sb="12" eb="13">
      <t>ネン</t>
    </rPh>
    <rPh sb="16" eb="17">
      <t>プン</t>
    </rPh>
    <rPh sb="18" eb="20">
      <t>カイゴ</t>
    </rPh>
    <rPh sb="20" eb="22">
      <t>ホケン</t>
    </rPh>
    <rPh sb="26" eb="28">
      <t>テイキョウ</t>
    </rPh>
    <rPh sb="28" eb="31">
      <t>ジギョウシャ</t>
    </rPh>
    <rPh sb="32" eb="34">
      <t>シテイ</t>
    </rPh>
    <rPh sb="35" eb="37">
      <t>カキ</t>
    </rPh>
    <rPh sb="41" eb="42">
      <t>オコナ</t>
    </rPh>
    <phoneticPr fontId="4"/>
  </si>
  <si>
    <t>11月1日指定</t>
    <rPh sb="2" eb="3">
      <t>ガツ</t>
    </rPh>
    <rPh sb="4" eb="5">
      <t>ニチ</t>
    </rPh>
    <rPh sb="5" eb="7">
      <t>シテイ</t>
    </rPh>
    <phoneticPr fontId="4"/>
  </si>
  <si>
    <t>11月1日現在事業所数</t>
    <rPh sb="2" eb="3">
      <t>ガツ</t>
    </rPh>
    <rPh sb="4" eb="5">
      <t>ニチ</t>
    </rPh>
    <rPh sb="5" eb="7">
      <t>ゲンザイ</t>
    </rPh>
    <rPh sb="7" eb="9">
      <t>ジギョウ</t>
    </rPh>
    <rPh sb="9" eb="10">
      <t>ショ</t>
    </rPh>
    <rPh sb="10" eb="11">
      <t>スウ</t>
    </rPh>
    <phoneticPr fontId="4"/>
  </si>
  <si>
    <t>平成30年12月1日現在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4"/>
  </si>
  <si>
    <t>居宅サービス事業者及び介護予防サービス
事業者の指定について（12月分）</t>
    <rPh sb="0" eb="2">
      <t>キョタク</t>
    </rPh>
    <rPh sb="6" eb="8">
      <t>ジギョウ</t>
    </rPh>
    <rPh sb="8" eb="9">
      <t>シャ</t>
    </rPh>
    <rPh sb="9" eb="10">
      <t>オヨ</t>
    </rPh>
    <phoneticPr fontId="4"/>
  </si>
  <si>
    <t>　　　　　　　お知らせいたします。</t>
    <phoneticPr fontId="4"/>
  </si>
  <si>
    <t xml:space="preserve">
</t>
    <phoneticPr fontId="4"/>
  </si>
  <si>
    <t>居宅サービス</t>
    <phoneticPr fontId="4"/>
  </si>
  <si>
    <t>社団･
財団</t>
    <phoneticPr fontId="4"/>
  </si>
  <si>
    <t>　　　　　　　　　　の指定について（1月分）</t>
    <phoneticPr fontId="4"/>
  </si>
  <si>
    <t>　　　　　　　　平成30年12月分の介護保険サービス提供事業者の指定を下記のとおり行いましたので</t>
    <rPh sb="8" eb="10">
      <t>ヘイセイ</t>
    </rPh>
    <rPh sb="12" eb="13">
      <t>ネン</t>
    </rPh>
    <rPh sb="16" eb="17">
      <t>プン</t>
    </rPh>
    <rPh sb="18" eb="20">
      <t>カイゴ</t>
    </rPh>
    <rPh sb="20" eb="22">
      <t>ホケン</t>
    </rPh>
    <rPh sb="26" eb="28">
      <t>テイキョウ</t>
    </rPh>
    <rPh sb="28" eb="31">
      <t>ジギョウシャ</t>
    </rPh>
    <rPh sb="32" eb="34">
      <t>シテイ</t>
    </rPh>
    <rPh sb="35" eb="37">
      <t>カキ</t>
    </rPh>
    <rPh sb="41" eb="42">
      <t>オコナ</t>
    </rPh>
    <phoneticPr fontId="4"/>
  </si>
  <si>
    <t>12月1日指定</t>
    <rPh sb="2" eb="3">
      <t>ガツ</t>
    </rPh>
    <rPh sb="4" eb="5">
      <t>ニチ</t>
    </rPh>
    <rPh sb="5" eb="7">
      <t>シテイ</t>
    </rPh>
    <phoneticPr fontId="4"/>
  </si>
  <si>
    <t>12月1日現在事業所数</t>
    <rPh sb="2" eb="3">
      <t>ガツ</t>
    </rPh>
    <rPh sb="4" eb="5">
      <t>ニチ</t>
    </rPh>
    <rPh sb="5" eb="7">
      <t>ゲンザイ</t>
    </rPh>
    <rPh sb="7" eb="9">
      <t>ジギョウ</t>
    </rPh>
    <rPh sb="9" eb="10">
      <t>ショ</t>
    </rPh>
    <rPh sb="10" eb="11">
      <t>スウ</t>
    </rPh>
    <phoneticPr fontId="4"/>
  </si>
  <si>
    <t>平成31年1月1日現在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</si>
  <si>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居宅サービス事業者及び介護予防サービス
事業者の指定について（1月分）</t>
    <rPh sb="0" eb="2">
      <t>キョタク</t>
    </rPh>
    <rPh sb="6" eb="8">
      <t>ジギョウ</t>
    </rPh>
    <rPh sb="8" eb="9">
      <t>シャ</t>
    </rPh>
    <rPh sb="9" eb="10">
      <t>オヨ</t>
    </rPh>
    <phoneticPr fontId="4"/>
  </si>
  <si>
    <t>　　　　　　　お知らせいたします。</t>
    <phoneticPr fontId="4"/>
  </si>
  <si>
    <t xml:space="preserve">
</t>
    <phoneticPr fontId="4"/>
  </si>
  <si>
    <t>居宅サービス</t>
    <phoneticPr fontId="4"/>
  </si>
  <si>
    <t>社団･
財団</t>
    <phoneticPr fontId="4"/>
  </si>
  <si>
    <t>　　　　　　　　　　の指定について（1月分）</t>
    <phoneticPr fontId="4"/>
  </si>
  <si>
    <t>　　　　　　　　平成31年1月分の介護保険サービス提供事業者の指定を下記のとおり行いましたので</t>
    <rPh sb="8" eb="10">
      <t>ヘイセイ</t>
    </rPh>
    <rPh sb="12" eb="13">
      <t>ネン</t>
    </rPh>
    <rPh sb="15" eb="16">
      <t>プン</t>
    </rPh>
    <rPh sb="17" eb="19">
      <t>カイゴ</t>
    </rPh>
    <rPh sb="19" eb="21">
      <t>ホケン</t>
    </rPh>
    <rPh sb="25" eb="27">
      <t>テイキョウ</t>
    </rPh>
    <rPh sb="27" eb="30">
      <t>ジギョウシャ</t>
    </rPh>
    <rPh sb="31" eb="33">
      <t>シテイ</t>
    </rPh>
    <rPh sb="34" eb="36">
      <t>カキ</t>
    </rPh>
    <rPh sb="40" eb="41">
      <t>オコナ</t>
    </rPh>
    <phoneticPr fontId="4"/>
  </si>
  <si>
    <t>1月1日指定</t>
    <rPh sb="1" eb="2">
      <t>ガツ</t>
    </rPh>
    <rPh sb="3" eb="4">
      <t>ニチ</t>
    </rPh>
    <rPh sb="4" eb="6">
      <t>シテイ</t>
    </rPh>
    <phoneticPr fontId="4"/>
  </si>
  <si>
    <t>1月1日現在事業所数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4"/>
  </si>
  <si>
    <t>平成31年2月1日現在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</si>
  <si>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居宅サービス事業者及び介護予防サービス
事業者の指定について（2月分）</t>
    <rPh sb="0" eb="2">
      <t>キョタク</t>
    </rPh>
    <rPh sb="6" eb="8">
      <t>ジギョウ</t>
    </rPh>
    <rPh sb="8" eb="9">
      <t>シャ</t>
    </rPh>
    <rPh sb="9" eb="10">
      <t>オヨ</t>
    </rPh>
    <phoneticPr fontId="4"/>
  </si>
  <si>
    <t xml:space="preserve">
</t>
    <phoneticPr fontId="4"/>
  </si>
  <si>
    <t>居宅サービス</t>
    <phoneticPr fontId="4"/>
  </si>
  <si>
    <t>社団･
財団</t>
    <phoneticPr fontId="4"/>
  </si>
  <si>
    <t>　　　　　　　　　　の指定について（1月分）</t>
    <phoneticPr fontId="4"/>
  </si>
  <si>
    <t>　　　　　　　　平成31年2月分の介護保険サービス提供事業者の指定を下記のとおり行いましたので</t>
    <rPh sb="8" eb="10">
      <t>ヘイセイ</t>
    </rPh>
    <rPh sb="12" eb="13">
      <t>ネン</t>
    </rPh>
    <rPh sb="15" eb="16">
      <t>プン</t>
    </rPh>
    <rPh sb="17" eb="19">
      <t>カイゴ</t>
    </rPh>
    <rPh sb="19" eb="21">
      <t>ホケン</t>
    </rPh>
    <rPh sb="25" eb="27">
      <t>テイキョウ</t>
    </rPh>
    <rPh sb="27" eb="30">
      <t>ジギョウシャ</t>
    </rPh>
    <rPh sb="31" eb="33">
      <t>シテイ</t>
    </rPh>
    <rPh sb="34" eb="36">
      <t>カキ</t>
    </rPh>
    <rPh sb="40" eb="41">
      <t>オコナ</t>
    </rPh>
    <phoneticPr fontId="4"/>
  </si>
  <si>
    <t>2月1日指定</t>
    <rPh sb="1" eb="2">
      <t>ガツ</t>
    </rPh>
    <rPh sb="3" eb="4">
      <t>ニチ</t>
    </rPh>
    <rPh sb="4" eb="6">
      <t>シテイ</t>
    </rPh>
    <phoneticPr fontId="4"/>
  </si>
  <si>
    <t>2月1日現在事業所数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4"/>
  </si>
  <si>
    <t>平成31年3月1日現在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</si>
  <si>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居宅サービス事業者及び介護予防サービス
事業者の指定について（3月分）</t>
    <rPh sb="0" eb="2">
      <t>キョタク</t>
    </rPh>
    <rPh sb="6" eb="8">
      <t>ジギョウ</t>
    </rPh>
    <rPh sb="8" eb="9">
      <t>シャ</t>
    </rPh>
    <rPh sb="9" eb="10">
      <t>オヨ</t>
    </rPh>
    <phoneticPr fontId="4"/>
  </si>
  <si>
    <t>居宅サービス</t>
    <phoneticPr fontId="4"/>
  </si>
  <si>
    <t>社団･
財団</t>
    <phoneticPr fontId="4"/>
  </si>
  <si>
    <t>　　　　　　　　　　の指定について（1月分）</t>
    <phoneticPr fontId="4"/>
  </si>
  <si>
    <t>　　　　　　　　平成31年3月分の介護保険サービス提供事業者の指定を下記のとおり行いましたので</t>
    <rPh sb="8" eb="10">
      <t>ヘイセイ</t>
    </rPh>
    <rPh sb="12" eb="13">
      <t>ネン</t>
    </rPh>
    <rPh sb="15" eb="16">
      <t>プン</t>
    </rPh>
    <rPh sb="17" eb="19">
      <t>カイゴ</t>
    </rPh>
    <rPh sb="19" eb="21">
      <t>ホケン</t>
    </rPh>
    <rPh sb="25" eb="27">
      <t>テイキョウ</t>
    </rPh>
    <rPh sb="27" eb="30">
      <t>ジギョウシャ</t>
    </rPh>
    <rPh sb="31" eb="33">
      <t>シテイ</t>
    </rPh>
    <rPh sb="34" eb="36">
      <t>カキ</t>
    </rPh>
    <rPh sb="40" eb="41">
      <t>オコナ</t>
    </rPh>
    <phoneticPr fontId="4"/>
  </si>
  <si>
    <t>3月1日指定</t>
    <rPh sb="1" eb="2">
      <t>ガツ</t>
    </rPh>
    <rPh sb="3" eb="4">
      <t>ニチ</t>
    </rPh>
    <rPh sb="4" eb="6">
      <t>シテイ</t>
    </rPh>
    <phoneticPr fontId="4"/>
  </si>
  <si>
    <t>前月からの差分</t>
    <rPh sb="0" eb="2">
      <t>ゼンゲツ</t>
    </rPh>
    <rPh sb="5" eb="7">
      <t>サブン</t>
    </rPh>
    <phoneticPr fontId="4"/>
  </si>
  <si>
    <t>前月からの差分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</si>
</sst>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\(##0.0\)"/>
  </numFmts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double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hair">
        <color indexed="64"/>
      </top>
      <bottom/>
      <diagonal style="hair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</cellStyleXfs>
  <cellXfs count="3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76" fontId="5" fillId="0" borderId="12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176" fontId="5" fillId="0" borderId="14" xfId="0" applyNumberFormat="1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 applyAlignment="1">
      <alignment vertical="center" shrinkToFit="1"/>
    </xf>
    <xf numFmtId="176" fontId="5" fillId="0" borderId="17" xfId="1" applyNumberFormat="1" applyFont="1" applyFill="1" applyBorder="1" applyAlignment="1">
      <alignment horizontal="right"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16" xfId="0" applyNumberFormat="1" applyFont="1" applyBorder="1">
      <alignment vertical="center"/>
    </xf>
    <xf numFmtId="176" fontId="5" fillId="0" borderId="19" xfId="1" applyNumberFormat="1" applyFont="1" applyFill="1" applyBorder="1" applyAlignment="1">
      <alignment horizontal="right" vertical="center"/>
    </xf>
    <xf numFmtId="176" fontId="5" fillId="0" borderId="20" xfId="0" applyNumberFormat="1" applyFont="1" applyBorder="1">
      <alignment vertical="center"/>
    </xf>
    <xf numFmtId="0" fontId="5" fillId="0" borderId="21" xfId="0" applyFont="1" applyBorder="1" applyAlignment="1">
      <alignment vertical="center" shrinkToFit="1"/>
    </xf>
    <xf numFmtId="176" fontId="5" fillId="0" borderId="22" xfId="1" applyNumberFormat="1" applyFont="1" applyFill="1" applyBorder="1" applyAlignment="1">
      <alignment horizontal="right" vertical="center"/>
    </xf>
    <xf numFmtId="176" fontId="5" fillId="0" borderId="23" xfId="1" applyNumberFormat="1" applyFont="1" applyFill="1" applyBorder="1" applyAlignment="1">
      <alignment horizontal="right" vertical="center"/>
    </xf>
    <xf numFmtId="176" fontId="5" fillId="0" borderId="24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176" fontId="5" fillId="0" borderId="25" xfId="1" applyNumberFormat="1" applyFont="1" applyFill="1" applyBorder="1" applyAlignment="1">
      <alignment horizontal="right" vertical="center"/>
    </xf>
    <xf numFmtId="0" fontId="5" fillId="0" borderId="26" xfId="0" applyFont="1" applyBorder="1" applyAlignment="1">
      <alignment vertical="center" shrinkToFit="1"/>
    </xf>
    <xf numFmtId="176" fontId="5" fillId="0" borderId="21" xfId="1" applyNumberFormat="1" applyFont="1" applyFill="1" applyBorder="1" applyAlignment="1">
      <alignment horizontal="right" vertical="center"/>
    </xf>
    <xf numFmtId="176" fontId="5" fillId="0" borderId="25" xfId="0" applyNumberFormat="1" applyFont="1" applyBorder="1">
      <alignment vertical="center"/>
    </xf>
    <xf numFmtId="176" fontId="5" fillId="2" borderId="22" xfId="1" applyNumberFormat="1" applyFont="1" applyFill="1" applyBorder="1" applyAlignment="1">
      <alignment horizontal="right" vertical="center"/>
    </xf>
    <xf numFmtId="176" fontId="5" fillId="0" borderId="26" xfId="1" applyNumberFormat="1" applyFont="1" applyFill="1" applyBorder="1" applyAlignment="1">
      <alignment horizontal="right" vertical="center"/>
    </xf>
    <xf numFmtId="176" fontId="5" fillId="0" borderId="27" xfId="1" applyNumberFormat="1" applyFont="1" applyFill="1" applyBorder="1" applyAlignment="1">
      <alignment horizontal="right" vertical="center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0" fontId="5" fillId="0" borderId="30" xfId="0" applyFont="1" applyBorder="1" applyAlignment="1">
      <alignment vertical="center" shrinkToFit="1"/>
    </xf>
    <xf numFmtId="176" fontId="5" fillId="0" borderId="31" xfId="0" applyNumberFormat="1" applyFont="1" applyBorder="1">
      <alignment vertical="center"/>
    </xf>
    <xf numFmtId="176" fontId="5" fillId="0" borderId="26" xfId="0" applyNumberFormat="1" applyFont="1" applyBorder="1">
      <alignment vertical="center"/>
    </xf>
    <xf numFmtId="176" fontId="5" fillId="0" borderId="31" xfId="1" applyNumberFormat="1" applyFont="1" applyFill="1" applyBorder="1" applyAlignment="1">
      <alignment horizontal="right" vertical="center"/>
    </xf>
    <xf numFmtId="176" fontId="5" fillId="0" borderId="7" xfId="0" applyNumberFormat="1" applyFont="1" applyBorder="1">
      <alignment vertical="center"/>
    </xf>
    <xf numFmtId="176" fontId="5" fillId="0" borderId="33" xfId="0" applyNumberFormat="1" applyFont="1" applyBorder="1">
      <alignment vertical="center"/>
    </xf>
    <xf numFmtId="176" fontId="5" fillId="0" borderId="32" xfId="0" applyNumberFormat="1" applyFont="1" applyBorder="1">
      <alignment vertical="center"/>
    </xf>
    <xf numFmtId="176" fontId="5" fillId="0" borderId="34" xfId="0" applyNumberFormat="1" applyFont="1" applyBorder="1">
      <alignment vertical="center"/>
    </xf>
    <xf numFmtId="176" fontId="5" fillId="0" borderId="35" xfId="0" applyNumberFormat="1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12" fillId="0" borderId="0" xfId="2" applyFont="1" applyAlignment="1">
      <alignment vertical="center"/>
    </xf>
    <xf numFmtId="177" fontId="13" fillId="0" borderId="0" xfId="2" applyNumberFormat="1" applyFont="1" applyAlignment="1">
      <alignment vertical="center"/>
    </xf>
    <xf numFmtId="58" fontId="10" fillId="0" borderId="36" xfId="2" applyNumberFormat="1" applyFont="1" applyBorder="1" applyAlignment="1">
      <alignment horizontal="left" vertical="center" wrapText="1"/>
    </xf>
    <xf numFmtId="0" fontId="13" fillId="0" borderId="0" xfId="2" applyFont="1" applyAlignment="1">
      <alignment vertical="center"/>
    </xf>
    <xf numFmtId="3" fontId="13" fillId="0" borderId="39" xfId="3" applyNumberFormat="1" applyFont="1" applyBorder="1" applyAlignment="1">
      <alignment vertical="center" shrinkToFit="1"/>
    </xf>
    <xf numFmtId="3" fontId="13" fillId="0" borderId="40" xfId="3" applyNumberFormat="1" applyFont="1" applyBorder="1" applyAlignment="1">
      <alignment vertical="center" shrinkToFit="1"/>
    </xf>
    <xf numFmtId="3" fontId="13" fillId="0" borderId="41" xfId="3" applyNumberFormat="1" applyFont="1" applyBorder="1" applyAlignment="1">
      <alignment vertical="center" shrinkToFit="1"/>
    </xf>
    <xf numFmtId="3" fontId="13" fillId="0" borderId="42" xfId="3" applyNumberFormat="1" applyFont="1" applyBorder="1" applyAlignment="1">
      <alignment vertical="center" shrinkToFit="1"/>
    </xf>
    <xf numFmtId="3" fontId="13" fillId="0" borderId="0" xfId="2" applyNumberFormat="1" applyFont="1" applyAlignment="1">
      <alignment vertical="center"/>
    </xf>
    <xf numFmtId="3" fontId="13" fillId="0" borderId="39" xfId="2" applyNumberFormat="1" applyFont="1" applyBorder="1" applyAlignment="1">
      <alignment vertical="center" shrinkToFit="1"/>
    </xf>
    <xf numFmtId="3" fontId="13" fillId="0" borderId="55" xfId="2" applyNumberFormat="1" applyFont="1" applyBorder="1" applyAlignment="1">
      <alignment vertical="center" shrinkToFit="1"/>
    </xf>
    <xf numFmtId="3" fontId="13" fillId="0" borderId="41" xfId="2" applyNumberFormat="1" applyFont="1" applyBorder="1" applyAlignment="1">
      <alignment vertical="center" shrinkToFit="1"/>
    </xf>
    <xf numFmtId="3" fontId="13" fillId="0" borderId="42" xfId="2" applyNumberFormat="1" applyFont="1" applyBorder="1" applyAlignment="1">
      <alignment vertical="center" shrinkToFit="1"/>
    </xf>
    <xf numFmtId="178" fontId="14" fillId="0" borderId="58" xfId="3" applyNumberFormat="1" applyFont="1" applyBorder="1" applyAlignment="1">
      <alignment vertical="center" shrinkToFit="1"/>
    </xf>
    <xf numFmtId="178" fontId="14" fillId="0" borderId="59" xfId="3" applyNumberFormat="1" applyFont="1" applyBorder="1" applyAlignment="1">
      <alignment vertical="center" shrinkToFit="1"/>
    </xf>
    <xf numFmtId="178" fontId="14" fillId="0" borderId="60" xfId="3" applyNumberFormat="1" applyFont="1" applyBorder="1" applyAlignment="1">
      <alignment vertical="center" shrinkToFit="1"/>
    </xf>
    <xf numFmtId="178" fontId="14" fillId="0" borderId="61" xfId="3" applyNumberFormat="1" applyFont="1" applyBorder="1" applyAlignment="1">
      <alignment vertical="center" shrinkToFit="1"/>
    </xf>
    <xf numFmtId="178" fontId="13" fillId="0" borderId="58" xfId="2" applyNumberFormat="1" applyFont="1" applyBorder="1" applyAlignment="1">
      <alignment vertical="center" shrinkToFit="1"/>
    </xf>
    <xf numFmtId="178" fontId="13" fillId="0" borderId="59" xfId="2" applyNumberFormat="1" applyFont="1" applyBorder="1" applyAlignment="1">
      <alignment vertical="center" shrinkToFit="1"/>
    </xf>
    <xf numFmtId="178" fontId="13" fillId="0" borderId="61" xfId="2" applyNumberFormat="1" applyFont="1" applyBorder="1" applyAlignment="1">
      <alignment vertical="center" shrinkToFit="1"/>
    </xf>
    <xf numFmtId="3" fontId="13" fillId="0" borderId="45" xfId="3" applyNumberFormat="1" applyFont="1" applyBorder="1" applyAlignment="1">
      <alignment vertical="center" shrinkToFit="1"/>
    </xf>
    <xf numFmtId="3" fontId="13" fillId="0" borderId="64" xfId="3" applyNumberFormat="1" applyFont="1" applyBorder="1" applyAlignment="1">
      <alignment vertical="center" shrinkToFit="1"/>
    </xf>
    <xf numFmtId="3" fontId="13" fillId="0" borderId="65" xfId="3" applyNumberFormat="1" applyFont="1" applyBorder="1" applyAlignment="1">
      <alignment vertical="center" shrinkToFit="1"/>
    </xf>
    <xf numFmtId="3" fontId="13" fillId="0" borderId="66" xfId="3" applyNumberFormat="1" applyFont="1" applyBorder="1" applyAlignment="1">
      <alignment vertical="center" shrinkToFit="1"/>
    </xf>
    <xf numFmtId="3" fontId="13" fillId="0" borderId="67" xfId="2" applyNumberFormat="1" applyFont="1" applyBorder="1" applyAlignment="1">
      <alignment vertical="center" shrinkToFit="1"/>
    </xf>
    <xf numFmtId="3" fontId="13" fillId="0" borderId="64" xfId="2" applyNumberFormat="1" applyFont="1" applyBorder="1" applyAlignment="1">
      <alignment vertical="center" shrinkToFit="1"/>
    </xf>
    <xf numFmtId="3" fontId="13" fillId="0" borderId="66" xfId="2" applyNumberFormat="1" applyFont="1" applyBorder="1" applyAlignment="1">
      <alignment vertical="center" shrinkToFit="1"/>
    </xf>
    <xf numFmtId="178" fontId="14" fillId="0" borderId="69" xfId="3" applyNumberFormat="1" applyFont="1" applyBorder="1" applyAlignment="1">
      <alignment vertical="center" shrinkToFit="1"/>
    </xf>
    <xf numFmtId="178" fontId="14" fillId="0" borderId="70" xfId="3" applyNumberFormat="1" applyFont="1" applyBorder="1" applyAlignment="1">
      <alignment vertical="center" shrinkToFit="1"/>
    </xf>
    <xf numFmtId="178" fontId="14" fillId="0" borderId="13" xfId="3" applyNumberFormat="1" applyFont="1" applyBorder="1" applyAlignment="1">
      <alignment vertical="center" shrinkToFit="1"/>
    </xf>
    <xf numFmtId="178" fontId="14" fillId="0" borderId="71" xfId="3" applyNumberFormat="1" applyFont="1" applyBorder="1" applyAlignment="1">
      <alignment vertical="center" shrinkToFit="1"/>
    </xf>
    <xf numFmtId="178" fontId="13" fillId="0" borderId="69" xfId="2" applyNumberFormat="1" applyFont="1" applyBorder="1" applyAlignment="1">
      <alignment vertical="center" shrinkToFit="1"/>
    </xf>
    <xf numFmtId="178" fontId="13" fillId="0" borderId="13" xfId="2" applyNumberFormat="1" applyFont="1" applyBorder="1" applyAlignment="1">
      <alignment vertical="center" shrinkToFit="1"/>
    </xf>
    <xf numFmtId="178" fontId="13" fillId="0" borderId="71" xfId="2" applyNumberFormat="1" applyFont="1" applyBorder="1" applyAlignment="1">
      <alignment vertical="center" shrinkToFit="1"/>
    </xf>
    <xf numFmtId="38" fontId="13" fillId="0" borderId="65" xfId="1" applyFont="1" applyFill="1" applyBorder="1" applyAlignment="1">
      <alignment vertical="center" shrinkToFit="1"/>
    </xf>
    <xf numFmtId="3" fontId="13" fillId="0" borderId="62" xfId="2" applyNumberFormat="1" applyFont="1" applyBorder="1" applyAlignment="1">
      <alignment vertical="center" shrinkToFit="1"/>
    </xf>
    <xf numFmtId="38" fontId="13" fillId="0" borderId="73" xfId="1" applyFont="1" applyFill="1" applyBorder="1">
      <alignment vertical="center"/>
    </xf>
    <xf numFmtId="38" fontId="13" fillId="0" borderId="65" xfId="1" applyFont="1" applyFill="1" applyBorder="1">
      <alignment vertical="center"/>
    </xf>
    <xf numFmtId="38" fontId="13" fillId="0" borderId="66" xfId="1" applyFont="1" applyFill="1" applyBorder="1">
      <alignment vertical="center"/>
    </xf>
    <xf numFmtId="178" fontId="13" fillId="0" borderId="74" xfId="2" applyNumberFormat="1" applyFont="1" applyBorder="1" applyAlignment="1">
      <alignment vertical="center" shrinkToFit="1"/>
    </xf>
    <xf numFmtId="3" fontId="13" fillId="0" borderId="73" xfId="4" applyNumberFormat="1" applyFont="1" applyBorder="1">
      <alignment vertical="center"/>
    </xf>
    <xf numFmtId="0" fontId="13" fillId="0" borderId="65" xfId="4" applyFont="1" applyBorder="1">
      <alignment vertical="center"/>
    </xf>
    <xf numFmtId="0" fontId="13" fillId="0" borderId="66" xfId="4" applyFont="1" applyBorder="1">
      <alignment vertical="center"/>
    </xf>
    <xf numFmtId="0" fontId="13" fillId="0" borderId="65" xfId="0" applyFont="1" applyBorder="1">
      <alignment vertical="center"/>
    </xf>
    <xf numFmtId="0" fontId="13" fillId="0" borderId="66" xfId="0" applyFont="1" applyBorder="1">
      <alignment vertical="center"/>
    </xf>
    <xf numFmtId="178" fontId="14" fillId="0" borderId="74" xfId="3" applyNumberFormat="1" applyFont="1" applyBorder="1" applyAlignment="1">
      <alignment vertical="center" shrinkToFit="1"/>
    </xf>
    <xf numFmtId="0" fontId="13" fillId="0" borderId="73" xfId="4" applyFont="1" applyBorder="1">
      <alignment vertical="center"/>
    </xf>
    <xf numFmtId="178" fontId="14" fillId="0" borderId="45" xfId="3" applyNumberFormat="1" applyFont="1" applyBorder="1" applyAlignment="1">
      <alignment vertical="center" shrinkToFit="1"/>
    </xf>
    <xf numFmtId="178" fontId="14" fillId="0" borderId="46" xfId="3" applyNumberFormat="1" applyFont="1" applyBorder="1" applyAlignment="1">
      <alignment vertical="center" shrinkToFit="1"/>
    </xf>
    <xf numFmtId="178" fontId="14" fillId="0" borderId="47" xfId="3" applyNumberFormat="1" applyFont="1" applyBorder="1" applyAlignment="1">
      <alignment vertical="center" shrinkToFit="1"/>
    </xf>
    <xf numFmtId="178" fontId="14" fillId="0" borderId="48" xfId="3" applyNumberFormat="1" applyFont="1" applyBorder="1" applyAlignment="1">
      <alignment vertical="center" shrinkToFit="1"/>
    </xf>
    <xf numFmtId="3" fontId="13" fillId="0" borderId="67" xfId="3" applyNumberFormat="1" applyFont="1" applyBorder="1" applyAlignment="1">
      <alignment vertical="center" shrinkToFit="1"/>
    </xf>
    <xf numFmtId="0" fontId="13" fillId="0" borderId="72" xfId="2" applyFont="1" applyBorder="1" applyAlignment="1">
      <alignment vertical="center"/>
    </xf>
    <xf numFmtId="178" fontId="14" fillId="0" borderId="51" xfId="3" applyNumberFormat="1" applyFont="1" applyBorder="1" applyAlignment="1">
      <alignment vertical="center" shrinkToFit="1"/>
    </xf>
    <xf numFmtId="178" fontId="14" fillId="0" borderId="52" xfId="3" applyNumberFormat="1" applyFont="1" applyBorder="1" applyAlignment="1">
      <alignment vertical="center" shrinkToFit="1"/>
    </xf>
    <xf numFmtId="178" fontId="14" fillId="0" borderId="53" xfId="3" applyNumberFormat="1" applyFont="1" applyBorder="1" applyAlignment="1">
      <alignment vertical="center" shrinkToFit="1"/>
    </xf>
    <xf numFmtId="178" fontId="14" fillId="0" borderId="54" xfId="3" applyNumberFormat="1" applyFont="1" applyBorder="1" applyAlignment="1">
      <alignment vertical="center" shrinkToFit="1"/>
    </xf>
    <xf numFmtId="0" fontId="13" fillId="0" borderId="75" xfId="2" applyFont="1" applyBorder="1" applyAlignment="1">
      <alignment vertical="center"/>
    </xf>
    <xf numFmtId="178" fontId="13" fillId="0" borderId="51" xfId="2" applyNumberFormat="1" applyFont="1" applyBorder="1" applyAlignment="1">
      <alignment vertical="center" shrinkToFit="1"/>
    </xf>
    <xf numFmtId="178" fontId="13" fillId="0" borderId="76" xfId="2" applyNumberFormat="1" applyFont="1" applyBorder="1" applyAlignment="1">
      <alignment vertical="center" shrinkToFit="1"/>
    </xf>
    <xf numFmtId="178" fontId="13" fillId="0" borderId="53" xfId="2" applyNumberFormat="1" applyFont="1" applyBorder="1" applyAlignment="1">
      <alignment vertical="center" shrinkToFit="1"/>
    </xf>
    <xf numFmtId="178" fontId="13" fillId="0" borderId="54" xfId="2" applyNumberFormat="1" applyFont="1" applyBorder="1" applyAlignment="1">
      <alignment vertical="center" shrinkToFit="1"/>
    </xf>
    <xf numFmtId="0" fontId="10" fillId="0" borderId="0" xfId="2" applyFont="1" applyAlignment="1">
      <alignment vertical="center"/>
    </xf>
    <xf numFmtId="176" fontId="5" fillId="0" borderId="73" xfId="1" applyNumberFormat="1" applyFont="1" applyFill="1" applyBorder="1" applyAlignment="1">
      <alignment horizontal="right" vertical="center"/>
    </xf>
    <xf numFmtId="176" fontId="5" fillId="0" borderId="79" xfId="1" applyNumberFormat="1" applyFont="1" applyFill="1" applyBorder="1" applyAlignment="1">
      <alignment horizontal="right" vertical="center"/>
    </xf>
    <xf numFmtId="176" fontId="5" fillId="0" borderId="80" xfId="0" applyNumberFormat="1" applyFont="1" applyBorder="1">
      <alignment vertical="center"/>
    </xf>
    <xf numFmtId="176" fontId="5" fillId="0" borderId="60" xfId="1" applyNumberFormat="1" applyFont="1" applyFill="1" applyBorder="1" applyAlignment="1">
      <alignment horizontal="right" vertical="center"/>
    </xf>
    <xf numFmtId="176" fontId="5" fillId="0" borderId="78" xfId="1" applyNumberFormat="1" applyFont="1" applyFill="1" applyBorder="1" applyAlignment="1">
      <alignment horizontal="right" vertical="center"/>
    </xf>
    <xf numFmtId="176" fontId="5" fillId="0" borderId="77" xfId="1" applyNumberFormat="1" applyFont="1" applyFill="1" applyBorder="1" applyAlignment="1">
      <alignment horizontal="right" vertical="center"/>
    </xf>
    <xf numFmtId="176" fontId="5" fillId="0" borderId="12" xfId="1" applyNumberFormat="1" applyFont="1" applyFill="1" applyBorder="1" applyAlignment="1">
      <alignment horizontal="right" vertical="center"/>
    </xf>
    <xf numFmtId="176" fontId="5" fillId="0" borderId="14" xfId="1" applyNumberFormat="1" applyFont="1" applyFill="1" applyBorder="1" applyAlignment="1">
      <alignment horizontal="right" vertical="center"/>
    </xf>
    <xf numFmtId="176" fontId="5" fillId="0" borderId="82" xfId="1" applyNumberFormat="1" applyFont="1" applyFill="1" applyBorder="1" applyAlignment="1">
      <alignment horizontal="right" vertical="center"/>
    </xf>
    <xf numFmtId="176" fontId="5" fillId="0" borderId="83" xfId="1" applyNumberFormat="1" applyFont="1" applyFill="1" applyBorder="1" applyAlignment="1">
      <alignment horizontal="right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176" fontId="19" fillId="0" borderId="12" xfId="0" applyNumberFormat="1" applyFont="1" applyBorder="1">
      <alignment vertical="center"/>
    </xf>
    <xf numFmtId="176" fontId="19" fillId="0" borderId="11" xfId="0" applyNumberFormat="1" applyFont="1" applyBorder="1">
      <alignment vertical="center"/>
    </xf>
    <xf numFmtId="176" fontId="19" fillId="0" borderId="14" xfId="0" applyNumberFormat="1" applyFont="1" applyBorder="1">
      <alignment vertical="center"/>
    </xf>
    <xf numFmtId="0" fontId="19" fillId="0" borderId="15" xfId="0" applyFont="1" applyBorder="1">
      <alignment vertical="center"/>
    </xf>
    <xf numFmtId="0" fontId="19" fillId="0" borderId="16" xfId="0" applyFont="1" applyBorder="1" applyAlignment="1">
      <alignment vertical="center" shrinkToFit="1"/>
    </xf>
    <xf numFmtId="176" fontId="19" fillId="0" borderId="20" xfId="0" applyNumberFormat="1" applyFont="1" applyBorder="1">
      <alignment vertical="center"/>
    </xf>
    <xf numFmtId="176" fontId="19" fillId="0" borderId="18" xfId="0" applyNumberFormat="1" applyFont="1" applyBorder="1">
      <alignment vertical="center"/>
    </xf>
    <xf numFmtId="176" fontId="19" fillId="0" borderId="19" xfId="0" applyNumberFormat="1" applyFont="1" applyBorder="1">
      <alignment vertical="center"/>
    </xf>
    <xf numFmtId="176" fontId="19" fillId="0" borderId="16" xfId="0" applyNumberFormat="1" applyFont="1" applyBorder="1">
      <alignment vertical="center"/>
    </xf>
    <xf numFmtId="176" fontId="19" fillId="0" borderId="73" xfId="1" applyNumberFormat="1" applyFont="1" applyFill="1" applyBorder="1" applyAlignment="1">
      <alignment horizontal="right" vertical="center"/>
    </xf>
    <xf numFmtId="0" fontId="19" fillId="0" borderId="21" xfId="0" applyFont="1" applyBorder="1" applyAlignment="1">
      <alignment vertical="center" shrinkToFit="1"/>
    </xf>
    <xf numFmtId="176" fontId="19" fillId="0" borderId="24" xfId="0" applyNumberFormat="1" applyFont="1" applyBorder="1">
      <alignment vertical="center"/>
    </xf>
    <xf numFmtId="176" fontId="19" fillId="0" borderId="21" xfId="0" applyNumberFormat="1" applyFont="1" applyBorder="1">
      <alignment vertical="center"/>
    </xf>
    <xf numFmtId="176" fontId="19" fillId="0" borderId="25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0" fontId="19" fillId="0" borderId="26" xfId="0" applyFont="1" applyBorder="1" applyAlignment="1">
      <alignment vertical="center" shrinkToFit="1"/>
    </xf>
    <xf numFmtId="176" fontId="19" fillId="0" borderId="25" xfId="0" applyNumberFormat="1" applyFont="1" applyBorder="1">
      <alignment vertical="center"/>
    </xf>
    <xf numFmtId="176" fontId="19" fillId="0" borderId="79" xfId="1" applyNumberFormat="1" applyFont="1" applyFill="1" applyBorder="1" applyAlignment="1">
      <alignment horizontal="right" vertical="center"/>
    </xf>
    <xf numFmtId="176" fontId="19" fillId="0" borderId="80" xfId="0" applyNumberFormat="1" applyFont="1" applyBorder="1">
      <alignment vertical="center"/>
    </xf>
    <xf numFmtId="176" fontId="19" fillId="0" borderId="28" xfId="0" applyNumberFormat="1" applyFont="1" applyBorder="1">
      <alignment vertical="center"/>
    </xf>
    <xf numFmtId="176" fontId="19" fillId="0" borderId="31" xfId="1" applyNumberFormat="1" applyFont="1" applyFill="1" applyBorder="1" applyAlignment="1">
      <alignment horizontal="right" vertical="center"/>
    </xf>
    <xf numFmtId="176" fontId="19" fillId="0" borderId="29" xfId="0" applyNumberFormat="1" applyFont="1" applyBorder="1">
      <alignment vertical="center"/>
    </xf>
    <xf numFmtId="0" fontId="19" fillId="0" borderId="30" xfId="0" applyFont="1" applyBorder="1" applyAlignment="1">
      <alignment vertical="center" shrinkToFit="1"/>
    </xf>
    <xf numFmtId="176" fontId="19" fillId="0" borderId="31" xfId="0" applyNumberFormat="1" applyFont="1" applyBorder="1">
      <alignment vertical="center"/>
    </xf>
    <xf numFmtId="176" fontId="19" fillId="0" borderId="26" xfId="0" applyNumberFormat="1" applyFont="1" applyBorder="1">
      <alignment vertical="center"/>
    </xf>
    <xf numFmtId="176" fontId="19" fillId="0" borderId="77" xfId="1" applyNumberFormat="1" applyFont="1" applyFill="1" applyBorder="1" applyAlignment="1">
      <alignment horizontal="right" vertical="center"/>
    </xf>
    <xf numFmtId="176" fontId="19" fillId="0" borderId="7" xfId="0" applyNumberFormat="1" applyFont="1" applyBorder="1">
      <alignment vertical="center"/>
    </xf>
    <xf numFmtId="176" fontId="19" fillId="0" borderId="13" xfId="0" applyNumberFormat="1" applyFont="1" applyBorder="1">
      <alignment vertical="center"/>
    </xf>
    <xf numFmtId="176" fontId="19" fillId="0" borderId="33" xfId="0" applyNumberFormat="1" applyFont="1" applyBorder="1">
      <alignment vertical="center"/>
    </xf>
    <xf numFmtId="176" fontId="19" fillId="0" borderId="34" xfId="0" applyNumberFormat="1" applyFont="1" applyBorder="1">
      <alignment vertical="center"/>
    </xf>
    <xf numFmtId="176" fontId="19" fillId="0" borderId="35" xfId="0" applyNumberFormat="1" applyFont="1" applyBorder="1">
      <alignment vertical="center"/>
    </xf>
    <xf numFmtId="0" fontId="20" fillId="0" borderId="0" xfId="0" applyFont="1">
      <alignment vertical="center"/>
    </xf>
    <xf numFmtId="0" fontId="15" fillId="0" borderId="0" xfId="0" applyFont="1" applyAlignment="1">
      <alignment vertical="top" wrapText="1"/>
    </xf>
    <xf numFmtId="0" fontId="9" fillId="0" borderId="0" xfId="2" applyFont="1" applyAlignment="1">
      <alignment vertical="center"/>
    </xf>
    <xf numFmtId="177" fontId="21" fillId="0" borderId="0" xfId="2" applyNumberFormat="1" applyFont="1" applyAlignment="1">
      <alignment vertical="center"/>
    </xf>
    <xf numFmtId="58" fontId="20" fillId="0" borderId="36" xfId="2" applyNumberFormat="1" applyFont="1" applyBorder="1" applyAlignment="1">
      <alignment horizontal="left" vertical="center" wrapText="1"/>
    </xf>
    <xf numFmtId="0" fontId="21" fillId="0" borderId="0" xfId="2" applyFont="1" applyAlignment="1">
      <alignment vertical="center"/>
    </xf>
    <xf numFmtId="3" fontId="21" fillId="0" borderId="0" xfId="2" applyNumberFormat="1" applyFont="1" applyAlignment="1">
      <alignment vertical="center"/>
    </xf>
    <xf numFmtId="178" fontId="22" fillId="0" borderId="58" xfId="3" applyNumberFormat="1" applyFont="1" applyBorder="1" applyAlignment="1">
      <alignment vertical="center" shrinkToFit="1"/>
    </xf>
    <xf numFmtId="178" fontId="22" fillId="0" borderId="59" xfId="3" applyNumberFormat="1" applyFont="1" applyBorder="1" applyAlignment="1">
      <alignment vertical="center" shrinkToFit="1"/>
    </xf>
    <xf numFmtId="178" fontId="22" fillId="0" borderId="60" xfId="3" applyNumberFormat="1" applyFont="1" applyBorder="1" applyAlignment="1">
      <alignment vertical="center" shrinkToFit="1"/>
    </xf>
    <xf numFmtId="178" fontId="22" fillId="0" borderId="61" xfId="3" applyNumberFormat="1" applyFont="1" applyBorder="1" applyAlignment="1">
      <alignment vertical="center" shrinkToFit="1"/>
    </xf>
    <xf numFmtId="178" fontId="21" fillId="0" borderId="58" xfId="2" applyNumberFormat="1" applyFont="1" applyBorder="1" applyAlignment="1">
      <alignment vertical="center" shrinkToFit="1"/>
    </xf>
    <xf numFmtId="178" fontId="21" fillId="0" borderId="59" xfId="2" applyNumberFormat="1" applyFont="1" applyBorder="1" applyAlignment="1">
      <alignment vertical="center" shrinkToFit="1"/>
    </xf>
    <xf numFmtId="178" fontId="21" fillId="0" borderId="61" xfId="2" applyNumberFormat="1" applyFont="1" applyBorder="1" applyAlignment="1">
      <alignment vertical="center" shrinkToFit="1"/>
    </xf>
    <xf numFmtId="178" fontId="22" fillId="0" borderId="69" xfId="3" applyNumberFormat="1" applyFont="1" applyBorder="1" applyAlignment="1">
      <alignment vertical="center" shrinkToFit="1"/>
    </xf>
    <xf numFmtId="178" fontId="22" fillId="0" borderId="70" xfId="3" applyNumberFormat="1" applyFont="1" applyBorder="1" applyAlignment="1">
      <alignment vertical="center" shrinkToFit="1"/>
    </xf>
    <xf numFmtId="178" fontId="22" fillId="0" borderId="13" xfId="3" applyNumberFormat="1" applyFont="1" applyBorder="1" applyAlignment="1">
      <alignment vertical="center" shrinkToFit="1"/>
    </xf>
    <xf numFmtId="178" fontId="22" fillId="0" borderId="71" xfId="3" applyNumberFormat="1" applyFont="1" applyBorder="1" applyAlignment="1">
      <alignment vertical="center" shrinkToFit="1"/>
    </xf>
    <xf numFmtId="178" fontId="21" fillId="0" borderId="69" xfId="2" applyNumberFormat="1" applyFont="1" applyBorder="1" applyAlignment="1">
      <alignment vertical="center" shrinkToFit="1"/>
    </xf>
    <xf numFmtId="178" fontId="21" fillId="0" borderId="13" xfId="2" applyNumberFormat="1" applyFont="1" applyBorder="1" applyAlignment="1">
      <alignment vertical="center" shrinkToFit="1"/>
    </xf>
    <xf numFmtId="178" fontId="21" fillId="0" borderId="71" xfId="2" applyNumberFormat="1" applyFont="1" applyBorder="1" applyAlignment="1">
      <alignment vertical="center" shrinkToFit="1"/>
    </xf>
    <xf numFmtId="3" fontId="21" fillId="0" borderId="64" xfId="3" applyNumberFormat="1" applyFont="1" applyBorder="1" applyAlignment="1">
      <alignment vertical="center" shrinkToFit="1"/>
    </xf>
    <xf numFmtId="3" fontId="21" fillId="0" borderId="65" xfId="3" applyNumberFormat="1" applyFont="1" applyBorder="1" applyAlignment="1">
      <alignment vertical="center" shrinkToFit="1"/>
    </xf>
    <xf numFmtId="38" fontId="21" fillId="0" borderId="65" xfId="1" applyFont="1" applyFill="1" applyBorder="1" applyAlignment="1">
      <alignment vertical="center" shrinkToFit="1"/>
    </xf>
    <xf numFmtId="3" fontId="21" fillId="0" borderId="66" xfId="3" applyNumberFormat="1" applyFont="1" applyBorder="1" applyAlignment="1">
      <alignment vertical="center" shrinkToFit="1"/>
    </xf>
    <xf numFmtId="38" fontId="21" fillId="0" borderId="73" xfId="1" applyFont="1" applyFill="1" applyBorder="1">
      <alignment vertical="center"/>
    </xf>
    <xf numFmtId="38" fontId="21" fillId="0" borderId="65" xfId="1" applyFont="1" applyFill="1" applyBorder="1">
      <alignment vertical="center"/>
    </xf>
    <xf numFmtId="38" fontId="21" fillId="0" borderId="66" xfId="1" applyFont="1" applyFill="1" applyBorder="1">
      <alignment vertical="center"/>
    </xf>
    <xf numFmtId="178" fontId="21" fillId="0" borderId="74" xfId="2" applyNumberFormat="1" applyFont="1" applyBorder="1" applyAlignment="1">
      <alignment vertical="center" shrinkToFit="1"/>
    </xf>
    <xf numFmtId="3" fontId="21" fillId="0" borderId="73" xfId="4" applyNumberFormat="1" applyFont="1" applyBorder="1">
      <alignment vertical="center"/>
    </xf>
    <xf numFmtId="0" fontId="21" fillId="0" borderId="65" xfId="4" applyFont="1" applyBorder="1">
      <alignment vertical="center"/>
    </xf>
    <xf numFmtId="0" fontId="21" fillId="0" borderId="66" xfId="4" applyFont="1" applyBorder="1">
      <alignment vertical="center"/>
    </xf>
    <xf numFmtId="0" fontId="21" fillId="0" borderId="65" xfId="0" applyFont="1" applyBorder="1">
      <alignment vertical="center"/>
    </xf>
    <xf numFmtId="0" fontId="21" fillId="0" borderId="66" xfId="0" applyFont="1" applyBorder="1">
      <alignment vertical="center"/>
    </xf>
    <xf numFmtId="178" fontId="22" fillId="0" borderId="74" xfId="3" applyNumberFormat="1" applyFont="1" applyBorder="1" applyAlignment="1">
      <alignment vertical="center" shrinkToFit="1"/>
    </xf>
    <xf numFmtId="0" fontId="21" fillId="0" borderId="73" xfId="4" applyFont="1" applyBorder="1">
      <alignment vertical="center"/>
    </xf>
    <xf numFmtId="178" fontId="22" fillId="0" borderId="45" xfId="3" applyNumberFormat="1" applyFont="1" applyBorder="1" applyAlignment="1">
      <alignment vertical="center" shrinkToFit="1"/>
    </xf>
    <xf numFmtId="178" fontId="22" fillId="0" borderId="46" xfId="3" applyNumberFormat="1" applyFont="1" applyBorder="1" applyAlignment="1">
      <alignment vertical="center" shrinkToFit="1"/>
    </xf>
    <xf numFmtId="178" fontId="22" fillId="0" borderId="47" xfId="3" applyNumberFormat="1" applyFont="1" applyBorder="1" applyAlignment="1">
      <alignment vertical="center" shrinkToFit="1"/>
    </xf>
    <xf numFmtId="178" fontId="22" fillId="0" borderId="48" xfId="3" applyNumberFormat="1" applyFont="1" applyBorder="1" applyAlignment="1">
      <alignment vertical="center" shrinkToFit="1"/>
    </xf>
    <xf numFmtId="0" fontId="21" fillId="0" borderId="72" xfId="2" applyFont="1" applyBorder="1" applyAlignment="1">
      <alignment vertical="center"/>
    </xf>
    <xf numFmtId="178" fontId="22" fillId="0" borderId="51" xfId="3" applyNumberFormat="1" applyFont="1" applyBorder="1" applyAlignment="1">
      <alignment vertical="center" shrinkToFit="1"/>
    </xf>
    <xf numFmtId="178" fontId="22" fillId="0" borderId="52" xfId="3" applyNumberFormat="1" applyFont="1" applyBorder="1" applyAlignment="1">
      <alignment vertical="center" shrinkToFit="1"/>
    </xf>
    <xf numFmtId="178" fontId="22" fillId="0" borderId="53" xfId="3" applyNumberFormat="1" applyFont="1" applyBorder="1" applyAlignment="1">
      <alignment vertical="center" shrinkToFit="1"/>
    </xf>
    <xf numFmtId="178" fontId="22" fillId="0" borderId="54" xfId="3" applyNumberFormat="1" applyFont="1" applyBorder="1" applyAlignment="1">
      <alignment vertical="center" shrinkToFit="1"/>
    </xf>
    <xf numFmtId="0" fontId="21" fillId="0" borderId="75" xfId="2" applyFont="1" applyBorder="1" applyAlignment="1">
      <alignment vertical="center"/>
    </xf>
    <xf numFmtId="178" fontId="21" fillId="0" borderId="51" xfId="2" applyNumberFormat="1" applyFont="1" applyBorder="1" applyAlignment="1">
      <alignment vertical="center" shrinkToFit="1"/>
    </xf>
    <xf numFmtId="178" fontId="21" fillId="0" borderId="76" xfId="2" applyNumberFormat="1" applyFont="1" applyBorder="1" applyAlignment="1">
      <alignment vertical="center" shrinkToFit="1"/>
    </xf>
    <xf numFmtId="178" fontId="21" fillId="0" borderId="53" xfId="2" applyNumberFormat="1" applyFont="1" applyBorder="1" applyAlignment="1">
      <alignment vertical="center" shrinkToFit="1"/>
    </xf>
    <xf numFmtId="178" fontId="21" fillId="0" borderId="54" xfId="2" applyNumberFormat="1" applyFont="1" applyBorder="1" applyAlignment="1">
      <alignment vertical="center" shrinkToFit="1"/>
    </xf>
    <xf numFmtId="0" fontId="20" fillId="0" borderId="0" xfId="2" applyFont="1" applyAlignment="1">
      <alignment vertical="center"/>
    </xf>
    <xf numFmtId="3" fontId="21" fillId="0" borderId="39" xfId="3" applyNumberFormat="1" applyFont="1" applyBorder="1" applyAlignment="1">
      <alignment vertical="center" shrinkToFit="1"/>
    </xf>
    <xf numFmtId="3" fontId="21" fillId="0" borderId="40" xfId="3" applyNumberFormat="1" applyFont="1" applyBorder="1" applyAlignment="1">
      <alignment vertical="center" shrinkToFit="1"/>
    </xf>
    <xf numFmtId="3" fontId="21" fillId="0" borderId="41" xfId="3" applyNumberFormat="1" applyFont="1" applyBorder="1" applyAlignment="1">
      <alignment vertical="center" shrinkToFit="1"/>
    </xf>
    <xf numFmtId="3" fontId="21" fillId="0" borderId="42" xfId="3" applyNumberFormat="1" applyFont="1" applyBorder="1" applyAlignment="1">
      <alignment vertical="center" shrinkToFit="1"/>
    </xf>
    <xf numFmtId="3" fontId="21" fillId="0" borderId="39" xfId="2" applyNumberFormat="1" applyFont="1" applyBorder="1" applyAlignment="1">
      <alignment vertical="center" shrinkToFit="1"/>
    </xf>
    <xf numFmtId="3" fontId="21" fillId="0" borderId="55" xfId="2" applyNumberFormat="1" applyFont="1" applyBorder="1" applyAlignment="1">
      <alignment vertical="center" shrinkToFit="1"/>
    </xf>
    <xf numFmtId="3" fontId="21" fillId="0" borderId="41" xfId="2" applyNumberFormat="1" applyFont="1" applyBorder="1" applyAlignment="1">
      <alignment vertical="center" shrinkToFit="1"/>
    </xf>
    <xf numFmtId="3" fontId="21" fillId="0" borderId="42" xfId="2" applyNumberFormat="1" applyFont="1" applyBorder="1" applyAlignment="1">
      <alignment vertical="center" shrinkToFit="1"/>
    </xf>
    <xf numFmtId="3" fontId="21" fillId="0" borderId="45" xfId="3" applyNumberFormat="1" applyFont="1" applyBorder="1" applyAlignment="1">
      <alignment vertical="center" shrinkToFit="1"/>
    </xf>
    <xf numFmtId="3" fontId="21" fillId="0" borderId="67" xfId="2" applyNumberFormat="1" applyFont="1" applyBorder="1" applyAlignment="1">
      <alignment vertical="center" shrinkToFit="1"/>
    </xf>
    <xf numFmtId="3" fontId="21" fillId="0" borderId="64" xfId="2" applyNumberFormat="1" applyFont="1" applyBorder="1" applyAlignment="1">
      <alignment vertical="center" shrinkToFit="1"/>
    </xf>
    <xf numFmtId="3" fontId="21" fillId="0" borderId="66" xfId="2" applyNumberFormat="1" applyFont="1" applyBorder="1" applyAlignment="1">
      <alignment vertical="center" shrinkToFit="1"/>
    </xf>
    <xf numFmtId="3" fontId="21" fillId="0" borderId="62" xfId="2" applyNumberFormat="1" applyFont="1" applyBorder="1" applyAlignment="1">
      <alignment vertical="center" shrinkToFit="1"/>
    </xf>
    <xf numFmtId="3" fontId="21" fillId="0" borderId="67" xfId="3" applyNumberFormat="1" applyFont="1" applyBorder="1" applyAlignment="1">
      <alignment vertical="center" shrinkToFit="1"/>
    </xf>
    <xf numFmtId="176" fontId="19" fillId="0" borderId="17" xfId="1" applyNumberFormat="1" applyFont="1" applyFill="1" applyBorder="1" applyAlignment="1">
      <alignment horizontal="right" vertical="center"/>
    </xf>
    <xf numFmtId="176" fontId="19" fillId="0" borderId="23" xfId="1" applyNumberFormat="1" applyFont="1" applyFill="1" applyBorder="1" applyAlignment="1">
      <alignment horizontal="right" vertical="center"/>
    </xf>
    <xf numFmtId="176" fontId="19" fillId="0" borderId="21" xfId="1" applyNumberFormat="1" applyFont="1" applyFill="1" applyBorder="1" applyAlignment="1">
      <alignment horizontal="right" vertical="center"/>
    </xf>
    <xf numFmtId="176" fontId="19" fillId="2" borderId="22" xfId="1" applyNumberFormat="1" applyFont="1" applyFill="1" applyBorder="1" applyAlignment="1">
      <alignment horizontal="right" vertical="center"/>
    </xf>
    <xf numFmtId="176" fontId="19" fillId="0" borderId="26" xfId="1" applyNumberFormat="1" applyFont="1" applyFill="1" applyBorder="1" applyAlignment="1">
      <alignment horizontal="right" vertical="center"/>
    </xf>
    <xf numFmtId="176" fontId="19" fillId="0" borderId="27" xfId="1" applyNumberFormat="1" applyFont="1" applyFill="1" applyBorder="1" applyAlignment="1">
      <alignment horizontal="right" vertical="center"/>
    </xf>
    <xf numFmtId="176" fontId="19" fillId="0" borderId="84" xfId="1" applyNumberFormat="1" applyFont="1" applyFill="1" applyBorder="1" applyAlignment="1">
      <alignment horizontal="right" vertical="center"/>
    </xf>
    <xf numFmtId="176" fontId="19" fillId="0" borderId="60" xfId="1" applyNumberFormat="1" applyFont="1" applyFill="1" applyBorder="1" applyAlignment="1">
      <alignment horizontal="right" vertical="center"/>
    </xf>
    <xf numFmtId="176" fontId="19" fillId="0" borderId="78" xfId="1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176" fontId="5" fillId="0" borderId="87" xfId="0" applyNumberFormat="1" applyFont="1" applyBorder="1">
      <alignment vertical="center"/>
    </xf>
    <xf numFmtId="176" fontId="5" fillId="0" borderId="46" xfId="1" applyNumberFormat="1" applyFont="1" applyFill="1" applyBorder="1" applyAlignment="1">
      <alignment horizontal="right" vertical="center"/>
    </xf>
    <xf numFmtId="176" fontId="5" fillId="0" borderId="88" xfId="1" applyNumberFormat="1" applyFont="1" applyFill="1" applyBorder="1" applyAlignment="1">
      <alignment horizontal="right" vertical="center"/>
    </xf>
    <xf numFmtId="176" fontId="5" fillId="0" borderId="84" xfId="1" applyNumberFormat="1" applyFont="1" applyFill="1" applyBorder="1" applyAlignment="1">
      <alignment horizontal="right" vertical="center"/>
    </xf>
    <xf numFmtId="0" fontId="5" fillId="0" borderId="89" xfId="0" applyFont="1" applyBorder="1" applyAlignment="1">
      <alignment horizontal="center" vertical="center"/>
    </xf>
    <xf numFmtId="176" fontId="5" fillId="0" borderId="13" xfId="0" applyNumberFormat="1" applyFont="1" applyBorder="1">
      <alignment vertical="center"/>
    </xf>
    <xf numFmtId="0" fontId="9" fillId="0" borderId="0" xfId="0" applyFont="1">
      <alignment vertical="center"/>
    </xf>
    <xf numFmtId="176" fontId="19" fillId="0" borderId="87" xfId="0" applyNumberFormat="1" applyFont="1" applyBorder="1">
      <alignment vertical="center"/>
    </xf>
    <xf numFmtId="0" fontId="19" fillId="0" borderId="89" xfId="0" applyFont="1" applyBorder="1" applyAlignment="1">
      <alignment horizontal="center" vertical="center"/>
    </xf>
    <xf numFmtId="176" fontId="19" fillId="0" borderId="46" xfId="1" applyNumberFormat="1" applyFont="1" applyFill="1" applyBorder="1" applyAlignment="1">
      <alignment horizontal="right" vertical="center"/>
    </xf>
    <xf numFmtId="176" fontId="19" fillId="0" borderId="88" xfId="1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 wrapText="1"/>
    </xf>
    <xf numFmtId="0" fontId="19" fillId="0" borderId="85" xfId="0" applyFont="1" applyBorder="1" applyAlignment="1">
      <alignment horizontal="center" vertical="center"/>
    </xf>
    <xf numFmtId="0" fontId="19" fillId="0" borderId="8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/>
    </xf>
    <xf numFmtId="0" fontId="19" fillId="0" borderId="8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58" fontId="20" fillId="0" borderId="36" xfId="2" applyNumberFormat="1" applyFont="1" applyBorder="1" applyAlignment="1">
      <alignment horizontal="left" vertical="center" wrapText="1"/>
    </xf>
    <xf numFmtId="58" fontId="20" fillId="0" borderId="36" xfId="2" applyNumberFormat="1" applyFont="1" applyBorder="1" applyAlignment="1">
      <alignment horizontal="left" vertical="center"/>
    </xf>
    <xf numFmtId="177" fontId="21" fillId="0" borderId="37" xfId="2" applyNumberFormat="1" applyFont="1" applyBorder="1" applyAlignment="1">
      <alignment horizontal="right" vertical="center"/>
    </xf>
    <xf numFmtId="177" fontId="21" fillId="0" borderId="38" xfId="2" applyNumberFormat="1" applyFont="1" applyBorder="1" applyAlignment="1">
      <alignment horizontal="right" vertical="center"/>
    </xf>
    <xf numFmtId="177" fontId="21" fillId="0" borderId="39" xfId="2" applyNumberFormat="1" applyFont="1" applyBorder="1" applyAlignment="1">
      <alignment horizontal="center" vertical="center" wrapText="1"/>
    </xf>
    <xf numFmtId="177" fontId="21" fillId="0" borderId="45" xfId="2" applyNumberFormat="1" applyFont="1" applyBorder="1" applyAlignment="1">
      <alignment horizontal="center" vertical="center" wrapText="1"/>
    </xf>
    <xf numFmtId="177" fontId="21" fillId="0" borderId="51" xfId="2" applyNumberFormat="1" applyFont="1" applyBorder="1" applyAlignment="1">
      <alignment horizontal="center" vertical="center" wrapText="1"/>
    </xf>
    <xf numFmtId="177" fontId="21" fillId="0" borderId="40" xfId="2" applyNumberFormat="1" applyFont="1" applyBorder="1" applyAlignment="1">
      <alignment horizontal="center" vertical="center" wrapText="1"/>
    </xf>
    <xf numFmtId="177" fontId="21" fillId="0" borderId="46" xfId="2" applyNumberFormat="1" applyFont="1" applyBorder="1" applyAlignment="1">
      <alignment horizontal="center" vertical="center" wrapText="1"/>
    </xf>
    <xf numFmtId="177" fontId="21" fillId="0" borderId="52" xfId="2" applyNumberFormat="1" applyFont="1" applyBorder="1" applyAlignment="1">
      <alignment horizontal="center" vertical="center" wrapText="1"/>
    </xf>
    <xf numFmtId="177" fontId="21" fillId="0" borderId="41" xfId="2" applyNumberFormat="1" applyFont="1" applyBorder="1" applyAlignment="1">
      <alignment horizontal="center" vertical="center" wrapText="1"/>
    </xf>
    <xf numFmtId="177" fontId="21" fillId="0" borderId="47" xfId="2" applyNumberFormat="1" applyFont="1" applyBorder="1" applyAlignment="1">
      <alignment horizontal="center" vertical="center" wrapText="1"/>
    </xf>
    <xf numFmtId="177" fontId="21" fillId="0" borderId="53" xfId="2" applyNumberFormat="1" applyFont="1" applyBorder="1" applyAlignment="1">
      <alignment horizontal="center" vertical="center" wrapText="1"/>
    </xf>
    <xf numFmtId="177" fontId="21" fillId="0" borderId="42" xfId="2" applyNumberFormat="1" applyFont="1" applyBorder="1" applyAlignment="1">
      <alignment horizontal="center" vertical="center" wrapText="1"/>
    </xf>
    <xf numFmtId="177" fontId="21" fillId="0" borderId="48" xfId="2" applyNumberFormat="1" applyFont="1" applyBorder="1" applyAlignment="1">
      <alignment horizontal="center" vertical="center" wrapText="1"/>
    </xf>
    <xf numFmtId="177" fontId="21" fillId="0" borderId="54" xfId="2" applyNumberFormat="1" applyFont="1" applyBorder="1" applyAlignment="1">
      <alignment horizontal="center" vertical="center" wrapText="1"/>
    </xf>
    <xf numFmtId="177" fontId="21" fillId="0" borderId="43" xfId="2" applyNumberFormat="1" applyFont="1" applyBorder="1" applyAlignment="1">
      <alignment horizontal="center" vertical="center"/>
    </xf>
    <xf numFmtId="177" fontId="21" fillId="0" borderId="44" xfId="2" applyNumberFormat="1" applyFont="1" applyBorder="1" applyAlignment="1">
      <alignment horizontal="center" vertical="center"/>
    </xf>
    <xf numFmtId="177" fontId="21" fillId="0" borderId="49" xfId="2" applyNumberFormat="1" applyFont="1" applyBorder="1" applyAlignment="1">
      <alignment horizontal="left" vertical="center"/>
    </xf>
    <xf numFmtId="177" fontId="21" fillId="0" borderId="50" xfId="2" applyNumberFormat="1" applyFont="1" applyBorder="1" applyAlignment="1">
      <alignment horizontal="left" vertical="center"/>
    </xf>
    <xf numFmtId="0" fontId="21" fillId="0" borderId="62" xfId="3" applyFont="1" applyBorder="1" applyAlignment="1">
      <alignment vertical="center" wrapText="1"/>
    </xf>
    <xf numFmtId="0" fontId="21" fillId="0" borderId="63" xfId="3" applyFont="1" applyBorder="1" applyAlignment="1">
      <alignment vertical="center" wrapText="1"/>
    </xf>
    <xf numFmtId="0" fontId="21" fillId="0" borderId="43" xfId="3" applyFont="1" applyBorder="1" applyAlignment="1">
      <alignment vertical="center" wrapText="1"/>
    </xf>
    <xf numFmtId="0" fontId="21" fillId="0" borderId="68" xfId="3" applyFont="1" applyBorder="1" applyAlignment="1">
      <alignment vertical="center" wrapText="1"/>
    </xf>
    <xf numFmtId="0" fontId="21" fillId="0" borderId="62" xfId="2" applyFont="1" applyBorder="1" applyAlignment="1">
      <alignment vertical="center" wrapText="1"/>
    </xf>
    <xf numFmtId="0" fontId="21" fillId="0" borderId="63" xfId="2" applyFont="1" applyBorder="1" applyAlignment="1">
      <alignment vertical="center" wrapText="1"/>
    </xf>
    <xf numFmtId="0" fontId="21" fillId="0" borderId="43" xfId="2" applyFont="1" applyBorder="1" applyAlignment="1">
      <alignment vertical="center" wrapText="1"/>
    </xf>
    <xf numFmtId="0" fontId="21" fillId="0" borderId="68" xfId="2" applyFont="1" applyBorder="1" applyAlignment="1">
      <alignment vertical="center" wrapText="1"/>
    </xf>
    <xf numFmtId="0" fontId="21" fillId="0" borderId="72" xfId="3" applyFont="1" applyBorder="1" applyAlignment="1">
      <alignment horizontal="center" vertical="center"/>
    </xf>
    <xf numFmtId="0" fontId="21" fillId="0" borderId="75" xfId="3" applyFont="1" applyBorder="1" applyAlignment="1">
      <alignment horizontal="center" vertical="center"/>
    </xf>
    <xf numFmtId="0" fontId="21" fillId="0" borderId="66" xfId="3" applyFont="1" applyBorder="1" applyAlignment="1">
      <alignment vertical="center" wrapText="1"/>
    </xf>
    <xf numFmtId="0" fontId="21" fillId="0" borderId="71" xfId="3" applyFont="1" applyBorder="1" applyAlignment="1">
      <alignment vertical="center" wrapText="1"/>
    </xf>
    <xf numFmtId="0" fontId="21" fillId="0" borderId="72" xfId="2" applyFont="1" applyBorder="1" applyAlignment="1">
      <alignment vertical="center"/>
    </xf>
    <xf numFmtId="0" fontId="21" fillId="0" borderId="66" xfId="2" applyFont="1" applyBorder="1" applyAlignment="1">
      <alignment vertical="center" wrapText="1"/>
    </xf>
    <xf numFmtId="0" fontId="21" fillId="0" borderId="71" xfId="2" applyFont="1" applyBorder="1" applyAlignment="1">
      <alignment vertical="center" wrapText="1"/>
    </xf>
    <xf numFmtId="0" fontId="20" fillId="0" borderId="0" xfId="0" applyFont="1">
      <alignment vertical="center"/>
    </xf>
    <xf numFmtId="0" fontId="2" fillId="0" borderId="0" xfId="0" applyFont="1">
      <alignment vertical="center"/>
    </xf>
    <xf numFmtId="0" fontId="21" fillId="0" borderId="48" xfId="3" applyFont="1" applyBorder="1" applyAlignment="1">
      <alignment vertical="center" wrapText="1"/>
    </xf>
    <xf numFmtId="0" fontId="21" fillId="0" borderId="54" xfId="3" applyFont="1" applyBorder="1" applyAlignment="1">
      <alignment vertical="center" wrapText="1"/>
    </xf>
    <xf numFmtId="0" fontId="21" fillId="0" borderId="48" xfId="2" applyFont="1" applyBorder="1" applyAlignment="1">
      <alignment vertical="center" wrapText="1"/>
    </xf>
    <xf numFmtId="0" fontId="21" fillId="0" borderId="54" xfId="2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5" fillId="0" borderId="85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3" fillId="0" borderId="66" xfId="3" applyFont="1" applyBorder="1" applyAlignment="1">
      <alignment vertical="center" wrapText="1"/>
    </xf>
    <xf numFmtId="0" fontId="13" fillId="0" borderId="71" xfId="3" applyFont="1" applyBorder="1" applyAlignment="1">
      <alignment vertical="center" wrapText="1"/>
    </xf>
    <xf numFmtId="0" fontId="13" fillId="0" borderId="66" xfId="2" applyFont="1" applyBorder="1" applyAlignment="1">
      <alignment vertical="center" wrapText="1"/>
    </xf>
    <xf numFmtId="0" fontId="13" fillId="0" borderId="71" xfId="2" applyFont="1" applyBorder="1" applyAlignment="1">
      <alignment vertical="center" wrapText="1"/>
    </xf>
    <xf numFmtId="0" fontId="13" fillId="0" borderId="54" xfId="3" applyFont="1" applyBorder="1" applyAlignment="1">
      <alignment vertical="center" wrapText="1"/>
    </xf>
    <xf numFmtId="0" fontId="13" fillId="0" borderId="54" xfId="2" applyFont="1" applyBorder="1" applyAlignment="1">
      <alignment vertical="center" wrapText="1"/>
    </xf>
    <xf numFmtId="0" fontId="13" fillId="0" borderId="37" xfId="3" applyFont="1" applyBorder="1" applyAlignment="1">
      <alignment vertical="center" wrapText="1"/>
    </xf>
    <xf numFmtId="0" fontId="13" fillId="0" borderId="38" xfId="3" applyFont="1" applyBorder="1" applyAlignment="1">
      <alignment vertical="center" wrapText="1"/>
    </xf>
    <xf numFmtId="0" fontId="13" fillId="0" borderId="43" xfId="3" applyFont="1" applyBorder="1" applyAlignment="1">
      <alignment vertical="center" wrapText="1"/>
    </xf>
    <xf numFmtId="0" fontId="13" fillId="0" borderId="44" xfId="3" applyFont="1" applyBorder="1" applyAlignment="1">
      <alignment vertical="center" wrapText="1"/>
    </xf>
    <xf numFmtId="0" fontId="13" fillId="0" borderId="37" xfId="2" applyFont="1" applyBorder="1" applyAlignment="1">
      <alignment vertical="center" wrapText="1"/>
    </xf>
    <xf numFmtId="0" fontId="13" fillId="0" borderId="38" xfId="2" applyFont="1" applyBorder="1" applyAlignment="1">
      <alignment vertical="center" wrapText="1"/>
    </xf>
    <xf numFmtId="0" fontId="13" fillId="0" borderId="43" xfId="2" applyFont="1" applyBorder="1" applyAlignment="1">
      <alignment vertical="center" wrapText="1"/>
    </xf>
    <xf numFmtId="0" fontId="13" fillId="0" borderId="44" xfId="2" applyFont="1" applyBorder="1" applyAlignment="1">
      <alignment vertical="center" wrapText="1"/>
    </xf>
    <xf numFmtId="0" fontId="13" fillId="0" borderId="72" xfId="3" applyFont="1" applyBorder="1" applyAlignment="1">
      <alignment horizontal="center" vertical="center"/>
    </xf>
    <xf numFmtId="0" fontId="13" fillId="0" borderId="75" xfId="3" applyFont="1" applyBorder="1" applyAlignment="1">
      <alignment horizontal="center" vertical="center"/>
    </xf>
    <xf numFmtId="0" fontId="13" fillId="0" borderId="72" xfId="2" applyFont="1" applyBorder="1" applyAlignment="1">
      <alignment vertical="center"/>
    </xf>
    <xf numFmtId="177" fontId="13" fillId="0" borderId="41" xfId="2" applyNumberFormat="1" applyFont="1" applyBorder="1" applyAlignment="1">
      <alignment horizontal="center" vertical="center" wrapText="1"/>
    </xf>
    <xf numFmtId="177" fontId="13" fillId="0" borderId="47" xfId="2" applyNumberFormat="1" applyFont="1" applyBorder="1" applyAlignment="1">
      <alignment horizontal="center" vertical="center" wrapText="1"/>
    </xf>
    <xf numFmtId="177" fontId="13" fillId="0" borderId="53" xfId="2" applyNumberFormat="1" applyFont="1" applyBorder="1" applyAlignment="1">
      <alignment horizontal="center" vertical="center" wrapText="1"/>
    </xf>
    <xf numFmtId="177" fontId="13" fillId="0" borderId="42" xfId="2" applyNumberFormat="1" applyFont="1" applyBorder="1" applyAlignment="1">
      <alignment horizontal="center" vertical="center" wrapText="1"/>
    </xf>
    <xf numFmtId="177" fontId="13" fillId="0" borderId="48" xfId="2" applyNumberFormat="1" applyFont="1" applyBorder="1" applyAlignment="1">
      <alignment horizontal="center" vertical="center" wrapText="1"/>
    </xf>
    <xf numFmtId="177" fontId="13" fillId="0" borderId="54" xfId="2" applyNumberFormat="1" applyFont="1" applyBorder="1" applyAlignment="1">
      <alignment horizontal="center" vertical="center" wrapText="1"/>
    </xf>
    <xf numFmtId="177" fontId="13" fillId="0" borderId="43" xfId="2" applyNumberFormat="1" applyFont="1" applyBorder="1" applyAlignment="1">
      <alignment horizontal="center" vertical="center"/>
    </xf>
    <xf numFmtId="177" fontId="13" fillId="0" borderId="44" xfId="2" applyNumberFormat="1" applyFont="1" applyBorder="1" applyAlignment="1">
      <alignment horizontal="center" vertical="center"/>
    </xf>
    <xf numFmtId="177" fontId="13" fillId="0" borderId="49" xfId="2" applyNumberFormat="1" applyFont="1" applyBorder="1" applyAlignment="1">
      <alignment horizontal="left" vertical="center"/>
    </xf>
    <xf numFmtId="177" fontId="13" fillId="0" borderId="50" xfId="2" applyNumberFormat="1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58" fontId="10" fillId="0" borderId="36" xfId="2" applyNumberFormat="1" applyFont="1" applyBorder="1" applyAlignment="1">
      <alignment horizontal="left" vertical="center" wrapText="1"/>
    </xf>
    <xf numFmtId="177" fontId="13" fillId="0" borderId="37" xfId="2" applyNumberFormat="1" applyFont="1" applyBorder="1" applyAlignment="1">
      <alignment horizontal="right" vertical="center"/>
    </xf>
    <xf numFmtId="177" fontId="13" fillId="0" borderId="38" xfId="2" applyNumberFormat="1" applyFont="1" applyBorder="1" applyAlignment="1">
      <alignment horizontal="right" vertical="center"/>
    </xf>
    <xf numFmtId="177" fontId="13" fillId="0" borderId="39" xfId="2" applyNumberFormat="1" applyFont="1" applyBorder="1" applyAlignment="1">
      <alignment horizontal="center" vertical="center" wrapText="1"/>
    </xf>
    <xf numFmtId="177" fontId="13" fillId="0" borderId="45" xfId="2" applyNumberFormat="1" applyFont="1" applyBorder="1" applyAlignment="1">
      <alignment horizontal="center" vertical="center" wrapText="1"/>
    </xf>
    <xf numFmtId="177" fontId="13" fillId="0" borderId="51" xfId="2" applyNumberFormat="1" applyFont="1" applyBorder="1" applyAlignment="1">
      <alignment horizontal="center" vertical="center" wrapText="1"/>
    </xf>
    <xf numFmtId="177" fontId="13" fillId="0" borderId="55" xfId="2" applyNumberFormat="1" applyFont="1" applyBorder="1" applyAlignment="1">
      <alignment horizontal="center" vertical="center" wrapText="1"/>
    </xf>
    <xf numFmtId="177" fontId="13" fillId="0" borderId="79" xfId="2" applyNumberFormat="1" applyFont="1" applyBorder="1" applyAlignment="1">
      <alignment horizontal="center" vertical="center" wrapText="1"/>
    </xf>
    <xf numFmtId="177" fontId="13" fillId="0" borderId="76" xfId="2" applyNumberFormat="1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3" fillId="0" borderId="48" xfId="3" applyFont="1" applyBorder="1" applyAlignment="1">
      <alignment vertical="center" wrapText="1"/>
    </xf>
    <xf numFmtId="0" fontId="13" fillId="0" borderId="48" xfId="2" applyFont="1" applyBorder="1" applyAlignment="1">
      <alignment vertical="center" wrapText="1"/>
    </xf>
    <xf numFmtId="0" fontId="13" fillId="0" borderId="62" xfId="3" applyFont="1" applyBorder="1" applyAlignment="1">
      <alignment vertical="center" wrapText="1"/>
    </xf>
    <xf numFmtId="0" fontId="13" fillId="0" borderId="63" xfId="3" applyFont="1" applyBorder="1" applyAlignment="1">
      <alignment vertical="center" wrapText="1"/>
    </xf>
    <xf numFmtId="0" fontId="13" fillId="0" borderId="68" xfId="3" applyFont="1" applyBorder="1" applyAlignment="1">
      <alignment vertical="center" wrapText="1"/>
    </xf>
    <xf numFmtId="0" fontId="13" fillId="0" borderId="62" xfId="2" applyFont="1" applyBorder="1" applyAlignment="1">
      <alignment vertical="center" wrapText="1"/>
    </xf>
    <xf numFmtId="0" fontId="13" fillId="0" borderId="63" xfId="2" applyFont="1" applyBorder="1" applyAlignment="1">
      <alignment vertical="center" wrapText="1"/>
    </xf>
    <xf numFmtId="0" fontId="13" fillId="0" borderId="68" xfId="2" applyFont="1" applyBorder="1" applyAlignment="1">
      <alignment vertical="center" wrapText="1"/>
    </xf>
    <xf numFmtId="58" fontId="10" fillId="0" borderId="36" xfId="2" applyNumberFormat="1" applyFont="1" applyBorder="1" applyAlignment="1">
      <alignment horizontal="left" vertical="center"/>
    </xf>
    <xf numFmtId="177" fontId="13" fillId="0" borderId="40" xfId="2" applyNumberFormat="1" applyFont="1" applyBorder="1" applyAlignment="1">
      <alignment horizontal="center" vertical="center" wrapText="1"/>
    </xf>
    <xf numFmtId="177" fontId="13" fillId="0" borderId="46" xfId="2" applyNumberFormat="1" applyFont="1" applyBorder="1" applyAlignment="1">
      <alignment horizontal="center" vertical="center" wrapText="1"/>
    </xf>
    <xf numFmtId="177" fontId="13" fillId="0" borderId="52" xfId="2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1" fillId="0" borderId="37" xfId="3" applyFont="1" applyBorder="1" applyAlignment="1">
      <alignment horizontal="distributed" vertical="center" justifyLastLine="1"/>
    </xf>
    <xf numFmtId="0" fontId="21" fillId="0" borderId="38" xfId="3" applyFont="1" applyBorder="1" applyAlignment="1">
      <alignment horizontal="distributed" vertical="center" justifyLastLine="1"/>
    </xf>
    <xf numFmtId="0" fontId="21" fillId="0" borderId="56" xfId="3" applyFont="1" applyBorder="1" applyAlignment="1">
      <alignment horizontal="distributed" vertical="center" justifyLastLine="1"/>
    </xf>
    <xf numFmtId="0" fontId="21" fillId="0" borderId="57" xfId="3" applyFont="1" applyBorder="1" applyAlignment="1">
      <alignment horizontal="distributed" vertical="center" justifyLastLine="1"/>
    </xf>
    <xf numFmtId="0" fontId="21" fillId="0" borderId="37" xfId="2" applyFont="1" applyBorder="1" applyAlignment="1">
      <alignment horizontal="distributed" vertical="center" justifyLastLine="1"/>
    </xf>
    <xf numFmtId="0" fontId="21" fillId="0" borderId="38" xfId="2" applyFont="1" applyBorder="1" applyAlignment="1">
      <alignment horizontal="distributed" vertical="center" justifyLastLine="1"/>
    </xf>
    <xf numFmtId="0" fontId="21" fillId="0" borderId="56" xfId="2" applyFont="1" applyBorder="1" applyAlignment="1">
      <alignment horizontal="distributed" vertical="center" justifyLastLine="1"/>
    </xf>
    <xf numFmtId="0" fontId="21" fillId="0" borderId="57" xfId="2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3" fillId="0" borderId="37" xfId="3" applyFont="1" applyBorder="1" applyAlignment="1">
      <alignment horizontal="distributed" vertical="center" justifyLastLine="1"/>
    </xf>
    <xf numFmtId="0" fontId="13" fillId="0" borderId="38" xfId="3" applyFont="1" applyBorder="1" applyAlignment="1">
      <alignment horizontal="distributed" vertical="center" justifyLastLine="1"/>
    </xf>
    <xf numFmtId="0" fontId="13" fillId="0" borderId="56" xfId="3" applyFont="1" applyBorder="1" applyAlignment="1">
      <alignment horizontal="distributed" vertical="center" justifyLastLine="1"/>
    </xf>
    <xf numFmtId="0" fontId="13" fillId="0" borderId="57" xfId="3" applyFont="1" applyBorder="1" applyAlignment="1">
      <alignment horizontal="distributed" vertical="center" justifyLastLine="1"/>
    </xf>
    <xf numFmtId="0" fontId="13" fillId="0" borderId="37" xfId="2" applyFont="1" applyBorder="1" applyAlignment="1">
      <alignment horizontal="distributed" vertical="center" justifyLastLine="1"/>
    </xf>
    <xf numFmtId="0" fontId="13" fillId="0" borderId="38" xfId="2" applyFont="1" applyBorder="1" applyAlignment="1">
      <alignment horizontal="distributed" vertical="center" justifyLastLine="1"/>
    </xf>
    <xf numFmtId="0" fontId="13" fillId="0" borderId="56" xfId="2" applyFont="1" applyBorder="1" applyAlignment="1">
      <alignment horizontal="distributed" vertical="center" justifyLastLine="1"/>
    </xf>
    <xf numFmtId="0" fontId="13" fillId="0" borderId="57" xfId="2" applyFont="1" applyBorder="1" applyAlignment="1">
      <alignment horizontal="distributed" vertical="center" justifyLastLine="1"/>
    </xf>
  </cellXfs>
  <cellStyles count="7">
    <cellStyle name="桁区切り" xfId="1" builtinId="6"/>
    <cellStyle name="標準" xfId="0" builtinId="0"/>
    <cellStyle name="標準 2" xfId="5" xr:uid="{00000000-0005-0000-0000-000002000000}"/>
    <cellStyle name="標準 3" xfId="6" xr:uid="{00000000-0005-0000-0000-000003000000}"/>
    <cellStyle name="標準_CT1ID1417N437" xfId="3" xr:uid="{00000000-0005-0000-0000-000004000000}"/>
    <cellStyle name="標準_事業別・法人別指定事業者数180401" xfId="2" xr:uid="{00000000-0005-0000-0000-000005000000}"/>
    <cellStyle name="標準_予防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7</xdr:row>
      <xdr:rowOff>0</xdr:rowOff>
    </xdr:from>
    <xdr:to>
      <xdr:col>30</xdr:col>
      <xdr:colOff>410634</xdr:colOff>
      <xdr:row>8</xdr:row>
      <xdr:rowOff>270934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6858000" y="1828800"/>
          <a:ext cx="6506634" cy="56620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30</xdr:col>
      <xdr:colOff>410634</xdr:colOff>
      <xdr:row>18</xdr:row>
      <xdr:rowOff>270934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6858000" y="4781550"/>
          <a:ext cx="6506634" cy="56620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359024</xdr:colOff>
      <xdr:row>2</xdr:row>
      <xdr:rowOff>102578</xdr:rowOff>
    </xdr:from>
    <xdr:to>
      <xdr:col>1</xdr:col>
      <xdr:colOff>881539</xdr:colOff>
      <xdr:row>3</xdr:row>
      <xdr:rowOff>86979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73324" y="474053"/>
          <a:ext cx="522515" cy="279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法人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17</xdr:col>
      <xdr:colOff>359025</xdr:colOff>
      <xdr:row>2</xdr:row>
      <xdr:rowOff>102578</xdr:rowOff>
    </xdr:from>
    <xdr:to>
      <xdr:col>17</xdr:col>
      <xdr:colOff>881540</xdr:colOff>
      <xdr:row>3</xdr:row>
      <xdr:rowOff>86979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217025" y="474053"/>
          <a:ext cx="522515" cy="279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法人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15</xdr:col>
      <xdr:colOff>131884</xdr:colOff>
      <xdr:row>3</xdr:row>
      <xdr:rowOff>102578</xdr:rowOff>
    </xdr:from>
    <xdr:to>
      <xdr:col>17</xdr:col>
      <xdr:colOff>564174</xdr:colOff>
      <xdr:row>4</xdr:row>
      <xdr:rowOff>280649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742234" y="769328"/>
          <a:ext cx="679940" cy="463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サービス種別</a:t>
          </a:r>
        </a:p>
      </xdr:txBody>
    </xdr:sp>
    <xdr:clientData/>
  </xdr:twoCellAnchor>
  <xdr:twoCellAnchor>
    <xdr:from>
      <xdr:col>0</xdr:col>
      <xdr:colOff>0</xdr:colOff>
      <xdr:row>3</xdr:row>
      <xdr:rowOff>102578</xdr:rowOff>
    </xdr:from>
    <xdr:to>
      <xdr:col>1</xdr:col>
      <xdr:colOff>564174</xdr:colOff>
      <xdr:row>4</xdr:row>
      <xdr:rowOff>280649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769328"/>
          <a:ext cx="678474" cy="463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サービス種別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1352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30</xdr:col>
      <xdr:colOff>410634</xdr:colOff>
      <xdr:row>10</xdr:row>
      <xdr:rowOff>270934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CxnSpPr/>
      </xdr:nvCxnSpPr>
      <xdr:spPr>
        <a:xfrm>
          <a:off x="6858000" y="2419350"/>
          <a:ext cx="6506634" cy="56620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19</xdr:row>
      <xdr:rowOff>0</xdr:rowOff>
    </xdr:from>
    <xdr:to>
      <xdr:col>30</xdr:col>
      <xdr:colOff>410634</xdr:colOff>
      <xdr:row>20</xdr:row>
      <xdr:rowOff>270934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CxnSpPr/>
      </xdr:nvCxnSpPr>
      <xdr:spPr>
        <a:xfrm>
          <a:off x="6858000" y="5372100"/>
          <a:ext cx="6506634" cy="56620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1352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30</xdr:col>
      <xdr:colOff>410634</xdr:colOff>
      <xdr:row>10</xdr:row>
      <xdr:rowOff>270934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CxnSpPr/>
      </xdr:nvCxnSpPr>
      <xdr:spPr>
        <a:xfrm>
          <a:off x="6858000" y="2419350"/>
          <a:ext cx="6506634" cy="56620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19</xdr:row>
      <xdr:rowOff>0</xdr:rowOff>
    </xdr:from>
    <xdr:to>
      <xdr:col>30</xdr:col>
      <xdr:colOff>410634</xdr:colOff>
      <xdr:row>20</xdr:row>
      <xdr:rowOff>270934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CxnSpPr/>
      </xdr:nvCxnSpPr>
      <xdr:spPr>
        <a:xfrm>
          <a:off x="6858000" y="5372100"/>
          <a:ext cx="6506634" cy="56620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1352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30</xdr:col>
      <xdr:colOff>410634</xdr:colOff>
      <xdr:row>10</xdr:row>
      <xdr:rowOff>270934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CxnSpPr/>
      </xdr:nvCxnSpPr>
      <xdr:spPr>
        <a:xfrm>
          <a:off x="6858000" y="2419350"/>
          <a:ext cx="6506634" cy="56620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19</xdr:row>
      <xdr:rowOff>0</xdr:rowOff>
    </xdr:from>
    <xdr:to>
      <xdr:col>30</xdr:col>
      <xdr:colOff>410634</xdr:colOff>
      <xdr:row>20</xdr:row>
      <xdr:rowOff>270934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CxnSpPr/>
      </xdr:nvCxnSpPr>
      <xdr:spPr>
        <a:xfrm>
          <a:off x="6858000" y="5372100"/>
          <a:ext cx="6506634" cy="56620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7</xdr:row>
      <xdr:rowOff>0</xdr:rowOff>
    </xdr:from>
    <xdr:to>
      <xdr:col>30</xdr:col>
      <xdr:colOff>410634</xdr:colOff>
      <xdr:row>8</xdr:row>
      <xdr:rowOff>270934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6858000" y="1828800"/>
          <a:ext cx="6506634" cy="56620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30</xdr:col>
      <xdr:colOff>410634</xdr:colOff>
      <xdr:row>18</xdr:row>
      <xdr:rowOff>270934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6858000" y="4781550"/>
          <a:ext cx="6506634" cy="56620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359024</xdr:colOff>
      <xdr:row>2</xdr:row>
      <xdr:rowOff>102578</xdr:rowOff>
    </xdr:from>
    <xdr:to>
      <xdr:col>1</xdr:col>
      <xdr:colOff>881539</xdr:colOff>
      <xdr:row>3</xdr:row>
      <xdr:rowOff>86979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473324" y="474053"/>
          <a:ext cx="522515" cy="279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法人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17</xdr:col>
      <xdr:colOff>359025</xdr:colOff>
      <xdr:row>2</xdr:row>
      <xdr:rowOff>102578</xdr:rowOff>
    </xdr:from>
    <xdr:to>
      <xdr:col>17</xdr:col>
      <xdr:colOff>881540</xdr:colOff>
      <xdr:row>3</xdr:row>
      <xdr:rowOff>86979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7217025" y="474053"/>
          <a:ext cx="522515" cy="279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法人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15</xdr:col>
      <xdr:colOff>131884</xdr:colOff>
      <xdr:row>3</xdr:row>
      <xdr:rowOff>102578</xdr:rowOff>
    </xdr:from>
    <xdr:to>
      <xdr:col>17</xdr:col>
      <xdr:colOff>564174</xdr:colOff>
      <xdr:row>4</xdr:row>
      <xdr:rowOff>280649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6742234" y="769328"/>
          <a:ext cx="679940" cy="463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サービス種別</a:t>
          </a:r>
        </a:p>
      </xdr:txBody>
    </xdr:sp>
    <xdr:clientData/>
  </xdr:twoCellAnchor>
  <xdr:twoCellAnchor>
    <xdr:from>
      <xdr:col>0</xdr:col>
      <xdr:colOff>0</xdr:colOff>
      <xdr:row>3</xdr:row>
      <xdr:rowOff>102578</xdr:rowOff>
    </xdr:from>
    <xdr:to>
      <xdr:col>1</xdr:col>
      <xdr:colOff>564174</xdr:colOff>
      <xdr:row>4</xdr:row>
      <xdr:rowOff>280649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0" y="769328"/>
          <a:ext cx="678474" cy="463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サービス種別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7</xdr:row>
      <xdr:rowOff>0</xdr:rowOff>
    </xdr:from>
    <xdr:to>
      <xdr:col>30</xdr:col>
      <xdr:colOff>410634</xdr:colOff>
      <xdr:row>8</xdr:row>
      <xdr:rowOff>270934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6858000" y="1828800"/>
          <a:ext cx="6506634" cy="56620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30</xdr:col>
      <xdr:colOff>410634</xdr:colOff>
      <xdr:row>18</xdr:row>
      <xdr:rowOff>270934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6858000" y="4781550"/>
          <a:ext cx="6506634" cy="56620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359024</xdr:colOff>
      <xdr:row>2</xdr:row>
      <xdr:rowOff>102578</xdr:rowOff>
    </xdr:from>
    <xdr:to>
      <xdr:col>1</xdr:col>
      <xdr:colOff>881539</xdr:colOff>
      <xdr:row>3</xdr:row>
      <xdr:rowOff>86979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473324" y="474053"/>
          <a:ext cx="522515" cy="279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法人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17</xdr:col>
      <xdr:colOff>359025</xdr:colOff>
      <xdr:row>2</xdr:row>
      <xdr:rowOff>102578</xdr:rowOff>
    </xdr:from>
    <xdr:to>
      <xdr:col>17</xdr:col>
      <xdr:colOff>881540</xdr:colOff>
      <xdr:row>3</xdr:row>
      <xdr:rowOff>86979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7217025" y="474053"/>
          <a:ext cx="522515" cy="279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法人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15</xdr:col>
      <xdr:colOff>131884</xdr:colOff>
      <xdr:row>3</xdr:row>
      <xdr:rowOff>102578</xdr:rowOff>
    </xdr:from>
    <xdr:to>
      <xdr:col>17</xdr:col>
      <xdr:colOff>564174</xdr:colOff>
      <xdr:row>4</xdr:row>
      <xdr:rowOff>280649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6742234" y="769328"/>
          <a:ext cx="679940" cy="463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サービス種別</a:t>
          </a:r>
        </a:p>
      </xdr:txBody>
    </xdr:sp>
    <xdr:clientData/>
  </xdr:twoCellAnchor>
  <xdr:twoCellAnchor>
    <xdr:from>
      <xdr:col>0</xdr:col>
      <xdr:colOff>0</xdr:colOff>
      <xdr:row>3</xdr:row>
      <xdr:rowOff>102578</xdr:rowOff>
    </xdr:from>
    <xdr:to>
      <xdr:col>1</xdr:col>
      <xdr:colOff>564174</xdr:colOff>
      <xdr:row>4</xdr:row>
      <xdr:rowOff>280649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0" y="769328"/>
          <a:ext cx="678474" cy="463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サービス種別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7</xdr:row>
      <xdr:rowOff>0</xdr:rowOff>
    </xdr:from>
    <xdr:to>
      <xdr:col>30</xdr:col>
      <xdr:colOff>410634</xdr:colOff>
      <xdr:row>8</xdr:row>
      <xdr:rowOff>270934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CxnSpPr/>
      </xdr:nvCxnSpPr>
      <xdr:spPr>
        <a:xfrm>
          <a:off x="6858000" y="1828800"/>
          <a:ext cx="6506634" cy="56620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30</xdr:col>
      <xdr:colOff>410634</xdr:colOff>
      <xdr:row>18</xdr:row>
      <xdr:rowOff>270934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>
          <a:off x="6858000" y="4781550"/>
          <a:ext cx="6506634" cy="56620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359024</xdr:colOff>
      <xdr:row>2</xdr:row>
      <xdr:rowOff>102578</xdr:rowOff>
    </xdr:from>
    <xdr:to>
      <xdr:col>1</xdr:col>
      <xdr:colOff>881539</xdr:colOff>
      <xdr:row>3</xdr:row>
      <xdr:rowOff>86979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473324" y="474053"/>
          <a:ext cx="522515" cy="279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法人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17</xdr:col>
      <xdr:colOff>359025</xdr:colOff>
      <xdr:row>2</xdr:row>
      <xdr:rowOff>102578</xdr:rowOff>
    </xdr:from>
    <xdr:to>
      <xdr:col>17</xdr:col>
      <xdr:colOff>881540</xdr:colOff>
      <xdr:row>3</xdr:row>
      <xdr:rowOff>86979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7217025" y="474053"/>
          <a:ext cx="522515" cy="279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法人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15</xdr:col>
      <xdr:colOff>131884</xdr:colOff>
      <xdr:row>3</xdr:row>
      <xdr:rowOff>102578</xdr:rowOff>
    </xdr:from>
    <xdr:to>
      <xdr:col>17</xdr:col>
      <xdr:colOff>564174</xdr:colOff>
      <xdr:row>4</xdr:row>
      <xdr:rowOff>280649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6742234" y="769328"/>
          <a:ext cx="679940" cy="463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サービス種別</a:t>
          </a:r>
        </a:p>
      </xdr:txBody>
    </xdr:sp>
    <xdr:clientData/>
  </xdr:twoCellAnchor>
  <xdr:twoCellAnchor>
    <xdr:from>
      <xdr:col>0</xdr:col>
      <xdr:colOff>0</xdr:colOff>
      <xdr:row>3</xdr:row>
      <xdr:rowOff>102578</xdr:rowOff>
    </xdr:from>
    <xdr:to>
      <xdr:col>1</xdr:col>
      <xdr:colOff>564174</xdr:colOff>
      <xdr:row>4</xdr:row>
      <xdr:rowOff>280649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0" y="769328"/>
          <a:ext cx="678474" cy="463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サービス種別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7</xdr:row>
      <xdr:rowOff>0</xdr:rowOff>
    </xdr:from>
    <xdr:to>
      <xdr:col>30</xdr:col>
      <xdr:colOff>410634</xdr:colOff>
      <xdr:row>8</xdr:row>
      <xdr:rowOff>270934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/>
      </xdr:nvCxnSpPr>
      <xdr:spPr>
        <a:xfrm>
          <a:off x="6858000" y="1828800"/>
          <a:ext cx="6506634" cy="56620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30</xdr:col>
      <xdr:colOff>410634</xdr:colOff>
      <xdr:row>18</xdr:row>
      <xdr:rowOff>270934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CxnSpPr/>
      </xdr:nvCxnSpPr>
      <xdr:spPr>
        <a:xfrm>
          <a:off x="6858000" y="4781550"/>
          <a:ext cx="6506634" cy="56620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359024</xdr:colOff>
      <xdr:row>2</xdr:row>
      <xdr:rowOff>102578</xdr:rowOff>
    </xdr:from>
    <xdr:to>
      <xdr:col>1</xdr:col>
      <xdr:colOff>881539</xdr:colOff>
      <xdr:row>3</xdr:row>
      <xdr:rowOff>86979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473324" y="474053"/>
          <a:ext cx="522515" cy="279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法人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17</xdr:col>
      <xdr:colOff>359025</xdr:colOff>
      <xdr:row>2</xdr:row>
      <xdr:rowOff>102578</xdr:rowOff>
    </xdr:from>
    <xdr:to>
      <xdr:col>17</xdr:col>
      <xdr:colOff>881540</xdr:colOff>
      <xdr:row>3</xdr:row>
      <xdr:rowOff>86979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7217025" y="474053"/>
          <a:ext cx="522515" cy="279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法人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15</xdr:col>
      <xdr:colOff>131884</xdr:colOff>
      <xdr:row>3</xdr:row>
      <xdr:rowOff>102578</xdr:rowOff>
    </xdr:from>
    <xdr:to>
      <xdr:col>17</xdr:col>
      <xdr:colOff>564174</xdr:colOff>
      <xdr:row>4</xdr:row>
      <xdr:rowOff>280649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6742234" y="769328"/>
          <a:ext cx="679940" cy="463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サービス種別</a:t>
          </a:r>
        </a:p>
      </xdr:txBody>
    </xdr:sp>
    <xdr:clientData/>
  </xdr:twoCellAnchor>
  <xdr:twoCellAnchor>
    <xdr:from>
      <xdr:col>0</xdr:col>
      <xdr:colOff>0</xdr:colOff>
      <xdr:row>3</xdr:row>
      <xdr:rowOff>102578</xdr:rowOff>
    </xdr:from>
    <xdr:to>
      <xdr:col>1</xdr:col>
      <xdr:colOff>564174</xdr:colOff>
      <xdr:row>4</xdr:row>
      <xdr:rowOff>280649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0" y="769328"/>
          <a:ext cx="678474" cy="463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サービス種別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7</xdr:row>
      <xdr:rowOff>0</xdr:rowOff>
    </xdr:from>
    <xdr:to>
      <xdr:col>30</xdr:col>
      <xdr:colOff>410634</xdr:colOff>
      <xdr:row>8</xdr:row>
      <xdr:rowOff>270934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6858000" y="1828800"/>
          <a:ext cx="6506634" cy="56620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30</xdr:col>
      <xdr:colOff>410634</xdr:colOff>
      <xdr:row>18</xdr:row>
      <xdr:rowOff>270934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/>
      </xdr:nvCxnSpPr>
      <xdr:spPr>
        <a:xfrm>
          <a:off x="6858000" y="4781550"/>
          <a:ext cx="6506634" cy="56620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359024</xdr:colOff>
      <xdr:row>2</xdr:row>
      <xdr:rowOff>102578</xdr:rowOff>
    </xdr:from>
    <xdr:to>
      <xdr:col>1</xdr:col>
      <xdr:colOff>881539</xdr:colOff>
      <xdr:row>3</xdr:row>
      <xdr:rowOff>86979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473324" y="474053"/>
          <a:ext cx="522515" cy="279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法人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17</xdr:col>
      <xdr:colOff>359025</xdr:colOff>
      <xdr:row>2</xdr:row>
      <xdr:rowOff>102578</xdr:rowOff>
    </xdr:from>
    <xdr:to>
      <xdr:col>17</xdr:col>
      <xdr:colOff>881540</xdr:colOff>
      <xdr:row>3</xdr:row>
      <xdr:rowOff>86979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7217025" y="474053"/>
          <a:ext cx="522515" cy="279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法人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15</xdr:col>
      <xdr:colOff>131884</xdr:colOff>
      <xdr:row>3</xdr:row>
      <xdr:rowOff>102578</xdr:rowOff>
    </xdr:from>
    <xdr:to>
      <xdr:col>17</xdr:col>
      <xdr:colOff>564174</xdr:colOff>
      <xdr:row>4</xdr:row>
      <xdr:rowOff>280649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6742234" y="769328"/>
          <a:ext cx="679940" cy="463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サービス種別</a:t>
          </a:r>
        </a:p>
      </xdr:txBody>
    </xdr:sp>
    <xdr:clientData/>
  </xdr:twoCellAnchor>
  <xdr:twoCellAnchor>
    <xdr:from>
      <xdr:col>0</xdr:col>
      <xdr:colOff>0</xdr:colOff>
      <xdr:row>3</xdr:row>
      <xdr:rowOff>102578</xdr:rowOff>
    </xdr:from>
    <xdr:to>
      <xdr:col>1</xdr:col>
      <xdr:colOff>564174</xdr:colOff>
      <xdr:row>4</xdr:row>
      <xdr:rowOff>280649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0" y="769328"/>
          <a:ext cx="678474" cy="463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サービス種別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7</xdr:row>
      <xdr:rowOff>0</xdr:rowOff>
    </xdr:from>
    <xdr:to>
      <xdr:col>30</xdr:col>
      <xdr:colOff>410634</xdr:colOff>
      <xdr:row>8</xdr:row>
      <xdr:rowOff>270934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CxnSpPr/>
      </xdr:nvCxnSpPr>
      <xdr:spPr>
        <a:xfrm>
          <a:off x="6858000" y="1828800"/>
          <a:ext cx="6506634" cy="56620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30</xdr:col>
      <xdr:colOff>410634</xdr:colOff>
      <xdr:row>18</xdr:row>
      <xdr:rowOff>270934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CxnSpPr/>
      </xdr:nvCxnSpPr>
      <xdr:spPr>
        <a:xfrm>
          <a:off x="6858000" y="4781550"/>
          <a:ext cx="6506634" cy="56620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359024</xdr:colOff>
      <xdr:row>2</xdr:row>
      <xdr:rowOff>102578</xdr:rowOff>
    </xdr:from>
    <xdr:to>
      <xdr:col>1</xdr:col>
      <xdr:colOff>881539</xdr:colOff>
      <xdr:row>3</xdr:row>
      <xdr:rowOff>86979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473324" y="474053"/>
          <a:ext cx="522515" cy="279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法人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17</xdr:col>
      <xdr:colOff>359025</xdr:colOff>
      <xdr:row>2</xdr:row>
      <xdr:rowOff>102578</xdr:rowOff>
    </xdr:from>
    <xdr:to>
      <xdr:col>17</xdr:col>
      <xdr:colOff>881540</xdr:colOff>
      <xdr:row>3</xdr:row>
      <xdr:rowOff>86979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7217025" y="474053"/>
          <a:ext cx="522515" cy="279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法人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15</xdr:col>
      <xdr:colOff>131884</xdr:colOff>
      <xdr:row>3</xdr:row>
      <xdr:rowOff>102578</xdr:rowOff>
    </xdr:from>
    <xdr:to>
      <xdr:col>17</xdr:col>
      <xdr:colOff>564174</xdr:colOff>
      <xdr:row>4</xdr:row>
      <xdr:rowOff>280649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/>
      </xdr:nvSpPr>
      <xdr:spPr>
        <a:xfrm>
          <a:off x="6742234" y="769328"/>
          <a:ext cx="679940" cy="463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サービス種別</a:t>
          </a:r>
        </a:p>
      </xdr:txBody>
    </xdr:sp>
    <xdr:clientData/>
  </xdr:twoCellAnchor>
  <xdr:twoCellAnchor>
    <xdr:from>
      <xdr:col>0</xdr:col>
      <xdr:colOff>0</xdr:colOff>
      <xdr:row>3</xdr:row>
      <xdr:rowOff>102578</xdr:rowOff>
    </xdr:from>
    <xdr:to>
      <xdr:col>1</xdr:col>
      <xdr:colOff>564174</xdr:colOff>
      <xdr:row>4</xdr:row>
      <xdr:rowOff>280649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0" y="769328"/>
          <a:ext cx="678474" cy="463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サービス種別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1352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30</xdr:col>
      <xdr:colOff>410634</xdr:colOff>
      <xdr:row>10</xdr:row>
      <xdr:rowOff>270934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CxnSpPr/>
      </xdr:nvCxnSpPr>
      <xdr:spPr>
        <a:xfrm>
          <a:off x="6858000" y="2419350"/>
          <a:ext cx="6506634" cy="56620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19</xdr:row>
      <xdr:rowOff>0</xdr:rowOff>
    </xdr:from>
    <xdr:to>
      <xdr:col>30</xdr:col>
      <xdr:colOff>410634</xdr:colOff>
      <xdr:row>20</xdr:row>
      <xdr:rowOff>270934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CxnSpPr/>
      </xdr:nvCxnSpPr>
      <xdr:spPr>
        <a:xfrm>
          <a:off x="6858000" y="5372100"/>
          <a:ext cx="6506634" cy="56620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ShapeType="1"/>
        </xdr:cNvSpPr>
      </xdr:nvSpPr>
      <xdr:spPr bwMode="auto">
        <a:xfrm>
          <a:off x="628650" y="0"/>
          <a:ext cx="628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ShapeType="1"/>
        </xdr:cNvSpPr>
      </xdr:nvSpPr>
      <xdr:spPr bwMode="auto">
        <a:xfrm>
          <a:off x="628650" y="0"/>
          <a:ext cx="1257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>
          <a:spLocks noChangeShapeType="1"/>
        </xdr:cNvSpPr>
      </xdr:nvSpPr>
      <xdr:spPr bwMode="auto">
        <a:xfrm>
          <a:off x="628650" y="0"/>
          <a:ext cx="628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>
          <a:spLocks noChangeShapeType="1"/>
        </xdr:cNvSpPr>
      </xdr:nvSpPr>
      <xdr:spPr bwMode="auto">
        <a:xfrm>
          <a:off x="0" y="352425"/>
          <a:ext cx="1257300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>
          <a:spLocks noChangeShapeType="1"/>
        </xdr:cNvSpPr>
      </xdr:nvSpPr>
      <xdr:spPr bwMode="auto">
        <a:xfrm>
          <a:off x="10058400" y="352425"/>
          <a:ext cx="1257300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30</xdr:col>
      <xdr:colOff>410634</xdr:colOff>
      <xdr:row>10</xdr:row>
      <xdr:rowOff>270934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CxnSpPr/>
      </xdr:nvCxnSpPr>
      <xdr:spPr>
        <a:xfrm>
          <a:off x="10687050" y="1543050"/>
          <a:ext cx="8583084" cy="34713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19</xdr:row>
      <xdr:rowOff>0</xdr:rowOff>
    </xdr:from>
    <xdr:to>
      <xdr:col>30</xdr:col>
      <xdr:colOff>410634</xdr:colOff>
      <xdr:row>20</xdr:row>
      <xdr:rowOff>270934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CxnSpPr/>
      </xdr:nvCxnSpPr>
      <xdr:spPr>
        <a:xfrm>
          <a:off x="10687050" y="3257550"/>
          <a:ext cx="8583084" cy="34713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&#20171;&#35703;&#20107;&#26989;&#32773;&#25285;&#24403;/06%20&#12381;&#12398;&#20182;&#65288;&#32068;&#32340;&#12539;&#20104;&#31639;&#12539;&#22865;&#32004;&#12539;&#24246;&#21209;&#12394;&#12393;&#65289;/15%20&#20214;&#25968;&#34920;&#65288;&#32113;&#35336;&#12487;&#12540;&#12479;&#12434;&#21547;&#12416;&#65289;/30&#24180;&#24230;/3&#26376;/02%20&#23621;&#23429;&#12469;&#12540;&#12499;&#12473;&#20214;&#25968;&#34920;/3103kensuu(&#20316;&#26989;&#29992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&#20171;&#35703;&#20107;&#26989;&#32773;&#20418;/06%20&#12381;&#12398;&#20182;&#65288;&#32068;&#32340;&#12539;&#20104;&#31639;&#12539;&#22865;&#32004;&#12539;&#24246;&#21209;&#12394;&#12393;&#65289;/15%20&#20214;&#25968;&#34920;&#65288;&#32113;&#35336;&#12487;&#12540;&#12479;&#12434;&#21547;&#12416;&#65289;/30&#24180;&#24230;/12&#26376;/02%20&#23621;&#23429;&#12469;&#12540;&#12499;&#12473;&#20214;&#25968;&#34920;/3012kensuu(&#20316;&#26989;&#29992;&#65289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&#20171;&#35703;&#20107;&#26989;&#32773;&#20418;/06%20&#12381;&#12398;&#20182;&#65288;&#32068;&#32340;&#12539;&#20104;&#31639;&#12539;&#22865;&#32004;&#12539;&#24246;&#21209;&#12394;&#12393;&#65289;/15%20&#20214;&#25968;&#34920;&#65288;&#32113;&#35336;&#12487;&#12540;&#12479;&#12434;&#21547;&#12416;&#65289;/30&#24180;&#24230;/11&#26376;/02%20&#23621;&#23429;&#12469;&#12540;&#12499;&#12473;&#20214;&#25968;&#34920;/3011kensuu(&#20316;&#26989;&#29992;&#65289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&#20171;&#35703;&#20107;&#26989;&#32773;&#20418;/06%20&#12381;&#12398;&#20182;&#65288;&#32068;&#32340;&#12539;&#20104;&#31639;&#12539;&#22865;&#32004;&#12539;&#24246;&#21209;&#12394;&#12393;&#65289;/17%20&#20214;&#25968;&#34920;&#65288;&#32113;&#35336;&#12487;&#12540;&#12479;&#12434;&#21547;&#12416;&#65289;/30&#24180;&#24230;/9&#26376;/&#65298;&#12288;&#23621;&#23429;&#12469;&#12540;&#12499;&#12473;&#20214;&#25968;&#34920;/3009kensuu(&#20316;&#26989;&#29992;&#65289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&#20171;&#35703;&#20107;&#26989;&#32773;&#20418;/06%20&#12381;&#12398;&#20182;&#65288;&#32068;&#32340;&#12539;&#20104;&#31639;&#12539;&#22865;&#32004;&#12539;&#24246;&#21209;&#12394;&#12393;&#65289;/17%20&#20214;&#25968;&#34920;&#65288;&#32113;&#35336;&#12487;&#12540;&#12479;&#12434;&#21547;&#12416;&#65289;/30&#24180;&#24230;/8&#26376;/&#65298;&#12288;&#23621;&#23429;&#12469;&#12540;&#12499;&#12473;&#20214;&#25968;&#34920;/3008kensuu(&#20316;&#26989;&#29992;&#65289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&#20171;&#35703;&#20107;&#26989;&#32773;&#20418;/06%20&#12381;&#12398;&#20182;&#65288;&#32068;&#32340;&#12539;&#20104;&#31639;&#12539;&#22865;&#32004;&#12539;&#24246;&#21209;&#12394;&#12393;&#65289;/17%20&#20214;&#25968;&#34920;&#65288;&#32113;&#35336;&#12487;&#12540;&#12479;&#12434;&#21547;&#12416;&#65289;/30&#24180;&#24230;/7&#26376;/&#65298;&#12288;&#23621;&#23429;&#12469;&#12540;&#12499;&#12473;&#20214;&#25968;&#34920;/3007kensuu(&#20316;&#26989;&#29992;&#65289;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&#20171;&#35703;&#20107;&#26989;&#32773;&#20418;/06%20&#12381;&#12398;&#20182;&#65288;&#32068;&#32340;&#12539;&#20104;&#31639;&#12539;&#22865;&#32004;&#12539;&#24246;&#21209;&#12394;&#12393;&#65289;/17%20&#20214;&#25968;&#34920;&#65288;&#32113;&#35336;&#12487;&#12540;&#12479;&#12434;&#21547;&#12416;&#65289;/30&#24180;&#24230;/6&#26376;/&#65298;&#12288;&#23621;&#23429;&#12469;&#12540;&#12499;&#12473;&#20214;&#25968;&#34920;/3006kensuu(&#20316;&#26989;&#29992;&#65289;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&#20171;&#35703;&#20107;&#26989;&#32773;&#20418;/06%20&#12381;&#12398;&#20182;&#65288;&#32068;&#32340;&#12539;&#20104;&#31639;&#12539;&#22865;&#32004;&#12539;&#24246;&#21209;&#12394;&#12393;&#65289;/17%20&#20214;&#25968;&#34920;&#65288;&#32113;&#35336;&#12487;&#12540;&#12479;&#12434;&#21547;&#12416;&#65289;/30&#24180;&#24230;/5&#26376;/&#65298;&#12288;&#23621;&#23429;&#12469;&#12540;&#12499;&#12473;&#20214;&#25968;&#34920;/3005kensuu(&#20316;&#26989;&#29992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0301法人別・事業別"/>
      <sheetName val="310301法人別・事業別 (八王子市)"/>
      <sheetName val="3月1日現在（八王子市除く）"/>
      <sheetName val="310301法人別・事業別 (八王子市除く)"/>
    </sheetNames>
    <sheetDataSet>
      <sheetData sheetId="0">
        <row r="8">
          <cell r="D8">
            <v>232</v>
          </cell>
          <cell r="E8">
            <v>17</v>
          </cell>
          <cell r="F8">
            <v>54</v>
          </cell>
          <cell r="G8">
            <v>32</v>
          </cell>
          <cell r="H8">
            <v>2706</v>
          </cell>
          <cell r="I8">
            <v>207</v>
          </cell>
          <cell r="J8">
            <v>0</v>
          </cell>
          <cell r="K8">
            <v>40</v>
          </cell>
          <cell r="L8">
            <v>4</v>
          </cell>
          <cell r="M8">
            <v>0</v>
          </cell>
          <cell r="N8">
            <v>2</v>
          </cell>
          <cell r="O8">
            <v>0</v>
          </cell>
        </row>
        <row r="10">
          <cell r="D10">
            <v>5</v>
          </cell>
          <cell r="E10">
            <v>1</v>
          </cell>
          <cell r="F10">
            <v>1</v>
          </cell>
          <cell r="G10">
            <v>0</v>
          </cell>
          <cell r="H10">
            <v>148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T10">
            <v>5</v>
          </cell>
          <cell r="U10">
            <v>1</v>
          </cell>
          <cell r="V10">
            <v>0</v>
          </cell>
          <cell r="W10">
            <v>0</v>
          </cell>
          <cell r="X10">
            <v>149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</row>
        <row r="12">
          <cell r="D12">
            <v>62</v>
          </cell>
          <cell r="F12">
            <v>255</v>
          </cell>
          <cell r="G12">
            <v>63</v>
          </cell>
          <cell r="H12">
            <v>743</v>
          </cell>
          <cell r="I12">
            <v>17</v>
          </cell>
          <cell r="K12">
            <v>25</v>
          </cell>
          <cell r="L12">
            <v>8</v>
          </cell>
          <cell r="N12">
            <v>1</v>
          </cell>
          <cell r="T12">
            <v>61</v>
          </cell>
          <cell r="U12">
            <v>0</v>
          </cell>
          <cell r="V12">
            <v>253</v>
          </cell>
          <cell r="W12">
            <v>62</v>
          </cell>
          <cell r="X12">
            <v>739</v>
          </cell>
          <cell r="Y12">
            <v>15</v>
          </cell>
          <cell r="Z12">
            <v>0</v>
          </cell>
          <cell r="AA12">
            <v>25</v>
          </cell>
          <cell r="AB12">
            <v>7</v>
          </cell>
          <cell r="AC12">
            <v>0</v>
          </cell>
          <cell r="AD12">
            <v>0</v>
          </cell>
          <cell r="AE12">
            <v>0</v>
          </cell>
        </row>
        <row r="14">
          <cell r="D14">
            <v>9</v>
          </cell>
          <cell r="E14">
            <v>1</v>
          </cell>
          <cell r="F14">
            <v>100</v>
          </cell>
          <cell r="G14">
            <v>6</v>
          </cell>
          <cell r="K14">
            <v>2</v>
          </cell>
          <cell r="L14">
            <v>2</v>
          </cell>
          <cell r="M14">
            <v>1</v>
          </cell>
          <cell r="N14">
            <v>1</v>
          </cell>
          <cell r="O14">
            <v>1</v>
          </cell>
          <cell r="T14">
            <v>9</v>
          </cell>
          <cell r="U14">
            <v>1</v>
          </cell>
          <cell r="V14">
            <v>93</v>
          </cell>
          <cell r="W14">
            <v>5</v>
          </cell>
          <cell r="X14">
            <v>0</v>
          </cell>
          <cell r="Y14">
            <v>0</v>
          </cell>
          <cell r="Z14">
            <v>0</v>
          </cell>
          <cell r="AA14">
            <v>4</v>
          </cell>
          <cell r="AB14">
            <v>2</v>
          </cell>
          <cell r="AC14">
            <v>0</v>
          </cell>
          <cell r="AD14">
            <v>1</v>
          </cell>
          <cell r="AE14">
            <v>1</v>
          </cell>
        </row>
        <row r="16">
          <cell r="D16">
            <v>0</v>
          </cell>
          <cell r="E16">
            <v>0</v>
          </cell>
          <cell r="F16">
            <v>75</v>
          </cell>
          <cell r="G16">
            <v>3</v>
          </cell>
          <cell r="H16">
            <v>61</v>
          </cell>
          <cell r="I16">
            <v>0</v>
          </cell>
          <cell r="J16">
            <v>0</v>
          </cell>
          <cell r="K16">
            <v>2</v>
          </cell>
          <cell r="L16">
            <v>11</v>
          </cell>
          <cell r="M16">
            <v>0</v>
          </cell>
          <cell r="N16">
            <v>0</v>
          </cell>
          <cell r="O16">
            <v>71</v>
          </cell>
          <cell r="T16">
            <v>0</v>
          </cell>
          <cell r="U16">
            <v>0</v>
          </cell>
          <cell r="V16">
            <v>58</v>
          </cell>
          <cell r="W16">
            <v>2</v>
          </cell>
          <cell r="X16">
            <v>59</v>
          </cell>
          <cell r="Y16">
            <v>0</v>
          </cell>
          <cell r="Z16">
            <v>0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54</v>
          </cell>
        </row>
        <row r="18">
          <cell r="D18">
            <v>445</v>
          </cell>
          <cell r="E18">
            <v>10</v>
          </cell>
          <cell r="F18">
            <v>58</v>
          </cell>
          <cell r="G18">
            <v>9</v>
          </cell>
          <cell r="H18">
            <v>1000</v>
          </cell>
          <cell r="I18">
            <v>27</v>
          </cell>
          <cell r="J18">
            <v>0</v>
          </cell>
          <cell r="K18">
            <v>8</v>
          </cell>
          <cell r="L18">
            <v>3</v>
          </cell>
          <cell r="M18">
            <v>0</v>
          </cell>
          <cell r="N18">
            <v>10</v>
          </cell>
          <cell r="O18">
            <v>0</v>
          </cell>
        </row>
        <row r="20">
          <cell r="D20">
            <v>0</v>
          </cell>
          <cell r="E20">
            <v>0</v>
          </cell>
          <cell r="F20">
            <v>73</v>
          </cell>
          <cell r="G20">
            <v>2</v>
          </cell>
          <cell r="H20">
            <v>0</v>
          </cell>
          <cell r="I20">
            <v>0</v>
          </cell>
          <cell r="J20">
            <v>0</v>
          </cell>
          <cell r="K20">
            <v>8</v>
          </cell>
          <cell r="L20">
            <v>0</v>
          </cell>
          <cell r="M20">
            <v>0</v>
          </cell>
          <cell r="N20">
            <v>0</v>
          </cell>
          <cell r="O20">
            <v>6</v>
          </cell>
          <cell r="T20">
            <v>0</v>
          </cell>
          <cell r="U20">
            <v>0</v>
          </cell>
          <cell r="V20">
            <v>70</v>
          </cell>
          <cell r="W20">
            <v>2</v>
          </cell>
          <cell r="X20">
            <v>0</v>
          </cell>
          <cell r="Y20">
            <v>0</v>
          </cell>
          <cell r="Z20">
            <v>0</v>
          </cell>
          <cell r="AA20">
            <v>8</v>
          </cell>
          <cell r="AB20">
            <v>0</v>
          </cell>
          <cell r="AC20">
            <v>0</v>
          </cell>
          <cell r="AD20">
            <v>0</v>
          </cell>
          <cell r="AE20">
            <v>6</v>
          </cell>
        </row>
        <row r="22">
          <cell r="D22">
            <v>528</v>
          </cell>
          <cell r="E22">
            <v>4</v>
          </cell>
          <cell r="F22">
            <v>8</v>
          </cell>
          <cell r="G22">
            <v>0</v>
          </cell>
          <cell r="H22">
            <v>55</v>
          </cell>
          <cell r="I22">
            <v>1</v>
          </cell>
          <cell r="J22">
            <v>0</v>
          </cell>
          <cell r="K22">
            <v>0</v>
          </cell>
          <cell r="L22">
            <v>1</v>
          </cell>
          <cell r="M22">
            <v>0</v>
          </cell>
          <cell r="N22">
            <v>8</v>
          </cell>
          <cell r="O22">
            <v>0</v>
          </cell>
          <cell r="T22">
            <v>504</v>
          </cell>
          <cell r="U22">
            <v>4</v>
          </cell>
          <cell r="V22">
            <v>7</v>
          </cell>
          <cell r="W22">
            <v>0</v>
          </cell>
          <cell r="X22">
            <v>54</v>
          </cell>
          <cell r="Y22">
            <v>1</v>
          </cell>
          <cell r="Z22">
            <v>0</v>
          </cell>
          <cell r="AA22">
            <v>0</v>
          </cell>
          <cell r="AB22">
            <v>1</v>
          </cell>
          <cell r="AC22">
            <v>0</v>
          </cell>
          <cell r="AD22">
            <v>8</v>
          </cell>
          <cell r="AE22">
            <v>0</v>
          </cell>
        </row>
        <row r="24">
          <cell r="D24">
            <v>0</v>
          </cell>
          <cell r="E24">
            <v>0</v>
          </cell>
          <cell r="F24">
            <v>4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T24">
            <v>0</v>
          </cell>
          <cell r="U24">
            <v>0</v>
          </cell>
          <cell r="V24">
            <v>5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6">
          <cell r="D26">
            <v>22</v>
          </cell>
          <cell r="E26">
            <v>0</v>
          </cell>
          <cell r="F26">
            <v>19</v>
          </cell>
          <cell r="G26">
            <v>0</v>
          </cell>
          <cell r="H26">
            <v>685</v>
          </cell>
          <cell r="I26">
            <v>0</v>
          </cell>
          <cell r="J26">
            <v>0</v>
          </cell>
          <cell r="K26">
            <v>0</v>
          </cell>
          <cell r="L26">
            <v>5</v>
          </cell>
          <cell r="M26">
            <v>0</v>
          </cell>
          <cell r="N26">
            <v>0</v>
          </cell>
          <cell r="O26">
            <v>0</v>
          </cell>
          <cell r="T26">
            <v>15</v>
          </cell>
          <cell r="U26">
            <v>0</v>
          </cell>
          <cell r="V26">
            <v>14</v>
          </cell>
          <cell r="W26">
            <v>0</v>
          </cell>
          <cell r="X26">
            <v>611</v>
          </cell>
          <cell r="Y26">
            <v>0</v>
          </cell>
          <cell r="Z26">
            <v>0</v>
          </cell>
          <cell r="AA26">
            <v>0</v>
          </cell>
          <cell r="AB26">
            <v>4</v>
          </cell>
          <cell r="AC26">
            <v>0</v>
          </cell>
          <cell r="AD26">
            <v>0</v>
          </cell>
          <cell r="AE26">
            <v>0</v>
          </cell>
        </row>
        <row r="28">
          <cell r="D28">
            <v>5</v>
          </cell>
          <cell r="E28">
            <v>0</v>
          </cell>
          <cell r="F28">
            <v>10</v>
          </cell>
          <cell r="G28">
            <v>2</v>
          </cell>
          <cell r="H28">
            <v>646</v>
          </cell>
          <cell r="I28">
            <v>3</v>
          </cell>
          <cell r="J28">
            <v>0</v>
          </cell>
          <cell r="K28">
            <v>3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T28">
            <v>5</v>
          </cell>
          <cell r="U28">
            <v>0</v>
          </cell>
          <cell r="V28">
            <v>10</v>
          </cell>
          <cell r="W28">
            <v>2</v>
          </cell>
          <cell r="X28">
            <v>641</v>
          </cell>
          <cell r="Y28">
            <v>3</v>
          </cell>
          <cell r="Z28">
            <v>0</v>
          </cell>
          <cell r="AA28">
            <v>3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30">
          <cell r="D30">
            <v>3</v>
          </cell>
          <cell r="E30">
            <v>0</v>
          </cell>
          <cell r="F30">
            <v>8</v>
          </cell>
          <cell r="G30">
            <v>2</v>
          </cell>
          <cell r="H30">
            <v>655</v>
          </cell>
          <cell r="I30">
            <v>3</v>
          </cell>
          <cell r="J30">
            <v>0</v>
          </cell>
          <cell r="K30">
            <v>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T30">
            <v>3</v>
          </cell>
          <cell r="U30">
            <v>0</v>
          </cell>
          <cell r="V30">
            <v>8</v>
          </cell>
          <cell r="W30">
            <v>2</v>
          </cell>
          <cell r="X30">
            <v>655</v>
          </cell>
          <cell r="Y30">
            <v>3</v>
          </cell>
          <cell r="Z30">
            <v>0</v>
          </cell>
          <cell r="AA30">
            <v>3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</sheetData>
      <sheetData sheetId="1">
        <row r="8">
          <cell r="D8">
            <v>6</v>
          </cell>
          <cell r="E8">
            <v>0</v>
          </cell>
          <cell r="F8">
            <v>1</v>
          </cell>
          <cell r="G8">
            <v>0</v>
          </cell>
          <cell r="H8">
            <v>108</v>
          </cell>
          <cell r="I8">
            <v>11</v>
          </cell>
          <cell r="J8">
            <v>0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7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7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</row>
        <row r="12">
          <cell r="D12">
            <v>1</v>
          </cell>
          <cell r="E12">
            <v>0</v>
          </cell>
          <cell r="F12">
            <v>9</v>
          </cell>
          <cell r="G12">
            <v>3</v>
          </cell>
          <cell r="H12">
            <v>14</v>
          </cell>
          <cell r="I12">
            <v>0</v>
          </cell>
          <cell r="J12">
            <v>0</v>
          </cell>
          <cell r="K12">
            <v>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T12">
            <v>1</v>
          </cell>
          <cell r="U12">
            <v>0</v>
          </cell>
          <cell r="V12">
            <v>9</v>
          </cell>
          <cell r="W12">
            <v>3</v>
          </cell>
          <cell r="X12">
            <v>14</v>
          </cell>
          <cell r="Y12">
            <v>0</v>
          </cell>
          <cell r="Z12">
            <v>0</v>
          </cell>
          <cell r="AA12">
            <v>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4">
          <cell r="D14">
            <v>0</v>
          </cell>
          <cell r="E14">
            <v>0</v>
          </cell>
          <cell r="F14">
            <v>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T14">
            <v>0</v>
          </cell>
          <cell r="U14">
            <v>0</v>
          </cell>
          <cell r="V14">
            <v>3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6">
          <cell r="D16">
            <v>0</v>
          </cell>
          <cell r="E16">
            <v>0</v>
          </cell>
          <cell r="F16">
            <v>3</v>
          </cell>
          <cell r="G16">
            <v>0</v>
          </cell>
          <cell r="H16">
            <v>1</v>
          </cell>
          <cell r="I16">
            <v>0</v>
          </cell>
          <cell r="J16">
            <v>0</v>
          </cell>
          <cell r="K16">
            <v>1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T16">
            <v>0</v>
          </cell>
          <cell r="U16">
            <v>0</v>
          </cell>
          <cell r="V16">
            <v>1</v>
          </cell>
          <cell r="W16">
            <v>0</v>
          </cell>
          <cell r="X16">
            <v>1</v>
          </cell>
          <cell r="Y16">
            <v>0</v>
          </cell>
          <cell r="Z16">
            <v>0</v>
          </cell>
          <cell r="AA16">
            <v>1</v>
          </cell>
          <cell r="AB16">
            <v>0</v>
          </cell>
          <cell r="AC16">
            <v>0</v>
          </cell>
          <cell r="AD16">
            <v>0</v>
          </cell>
          <cell r="AE16">
            <v>1</v>
          </cell>
        </row>
        <row r="18">
          <cell r="D18">
            <v>17</v>
          </cell>
          <cell r="E18">
            <v>0</v>
          </cell>
          <cell r="F18">
            <v>4</v>
          </cell>
          <cell r="G18">
            <v>0</v>
          </cell>
          <cell r="H18">
            <v>53</v>
          </cell>
          <cell r="I18">
            <v>1</v>
          </cell>
          <cell r="J18">
            <v>0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D20">
            <v>0</v>
          </cell>
          <cell r="E20">
            <v>0</v>
          </cell>
          <cell r="F20">
            <v>3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T20">
            <v>0</v>
          </cell>
          <cell r="U20">
            <v>0</v>
          </cell>
          <cell r="V20">
            <v>2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</v>
          </cell>
          <cell r="AB20">
            <v>0</v>
          </cell>
          <cell r="AC20">
            <v>0</v>
          </cell>
          <cell r="AD20">
            <v>0</v>
          </cell>
          <cell r="AE20">
            <v>1</v>
          </cell>
        </row>
        <row r="22">
          <cell r="D22">
            <v>26</v>
          </cell>
          <cell r="E22">
            <v>0</v>
          </cell>
          <cell r="F22">
            <v>0</v>
          </cell>
          <cell r="G22">
            <v>0</v>
          </cell>
          <cell r="H22">
            <v>4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T22">
            <v>24</v>
          </cell>
          <cell r="U22">
            <v>0</v>
          </cell>
          <cell r="V22">
            <v>0</v>
          </cell>
          <cell r="W22">
            <v>0</v>
          </cell>
          <cell r="X22">
            <v>4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T24">
            <v>0</v>
          </cell>
          <cell r="U24">
            <v>0</v>
          </cell>
          <cell r="V24">
            <v>1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6">
          <cell r="D26">
            <v>2</v>
          </cell>
          <cell r="E26">
            <v>0</v>
          </cell>
          <cell r="F26">
            <v>1</v>
          </cell>
          <cell r="G26">
            <v>0</v>
          </cell>
          <cell r="H26">
            <v>21</v>
          </cell>
          <cell r="I26">
            <v>0</v>
          </cell>
          <cell r="J26">
            <v>0</v>
          </cell>
          <cell r="K26">
            <v>0</v>
          </cell>
          <cell r="L26">
            <v>1</v>
          </cell>
          <cell r="M26">
            <v>0</v>
          </cell>
          <cell r="N26">
            <v>0</v>
          </cell>
          <cell r="O26">
            <v>0</v>
          </cell>
          <cell r="T26">
            <v>2</v>
          </cell>
          <cell r="U26">
            <v>0</v>
          </cell>
          <cell r="V26">
            <v>1</v>
          </cell>
          <cell r="W26">
            <v>0</v>
          </cell>
          <cell r="X26">
            <v>18</v>
          </cell>
          <cell r="Y26">
            <v>0</v>
          </cell>
          <cell r="Z26">
            <v>0</v>
          </cell>
          <cell r="AA26">
            <v>0</v>
          </cell>
          <cell r="AB26">
            <v>1</v>
          </cell>
          <cell r="AC26">
            <v>0</v>
          </cell>
          <cell r="AD26">
            <v>0</v>
          </cell>
          <cell r="AE26">
            <v>0</v>
          </cell>
        </row>
        <row r="28">
          <cell r="D28">
            <v>0</v>
          </cell>
          <cell r="E28">
            <v>0</v>
          </cell>
          <cell r="F28">
            <v>1</v>
          </cell>
          <cell r="G28">
            <v>0</v>
          </cell>
          <cell r="H28">
            <v>31</v>
          </cell>
          <cell r="I28">
            <v>0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T28">
            <v>0</v>
          </cell>
          <cell r="U28">
            <v>0</v>
          </cell>
          <cell r="V28">
            <v>1</v>
          </cell>
          <cell r="W28">
            <v>0</v>
          </cell>
          <cell r="X28">
            <v>31</v>
          </cell>
          <cell r="Y28">
            <v>0</v>
          </cell>
          <cell r="Z28">
            <v>0</v>
          </cell>
          <cell r="AA28">
            <v>1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30">
          <cell r="D30">
            <v>0</v>
          </cell>
          <cell r="E30">
            <v>0</v>
          </cell>
          <cell r="F30">
            <v>1</v>
          </cell>
          <cell r="G30">
            <v>0</v>
          </cell>
          <cell r="H30">
            <v>31</v>
          </cell>
          <cell r="I30">
            <v>0</v>
          </cell>
          <cell r="J30">
            <v>0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T30">
            <v>0</v>
          </cell>
          <cell r="U30">
            <v>0</v>
          </cell>
          <cell r="V30">
            <v>1</v>
          </cell>
          <cell r="W30">
            <v>0</v>
          </cell>
          <cell r="X30">
            <v>31</v>
          </cell>
          <cell r="Y30">
            <v>0</v>
          </cell>
          <cell r="Z30">
            <v>0</v>
          </cell>
          <cell r="AA30">
            <v>1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01201法人別・事業別"/>
      <sheetName val="301201法人別・事業別 (八王子市)"/>
      <sheetName val="12月1日現在（八王子市除く）"/>
      <sheetName val="301201法人別・事業別 (八王子市除く)"/>
    </sheetNames>
    <sheetDataSet>
      <sheetData sheetId="0">
        <row r="8">
          <cell r="D8">
            <v>232</v>
          </cell>
          <cell r="E8">
            <v>17</v>
          </cell>
          <cell r="F8">
            <v>54</v>
          </cell>
          <cell r="G8">
            <v>30</v>
          </cell>
          <cell r="H8">
            <v>2706</v>
          </cell>
          <cell r="I8">
            <v>208</v>
          </cell>
          <cell r="J8">
            <v>0</v>
          </cell>
          <cell r="K8">
            <v>40</v>
          </cell>
          <cell r="L8">
            <v>5</v>
          </cell>
          <cell r="M8">
            <v>0</v>
          </cell>
          <cell r="N8">
            <v>2</v>
          </cell>
          <cell r="O8">
            <v>0</v>
          </cell>
        </row>
        <row r="10">
          <cell r="D10">
            <v>5</v>
          </cell>
          <cell r="E10">
            <v>1</v>
          </cell>
          <cell r="F10">
            <v>1</v>
          </cell>
          <cell r="G10">
            <v>0</v>
          </cell>
          <cell r="H10">
            <v>148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T10">
            <v>5</v>
          </cell>
          <cell r="U10">
            <v>1</v>
          </cell>
          <cell r="V10">
            <v>0</v>
          </cell>
          <cell r="W10">
            <v>0</v>
          </cell>
          <cell r="X10">
            <v>149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</row>
        <row r="12">
          <cell r="D12">
            <v>62</v>
          </cell>
          <cell r="E12">
            <v>0</v>
          </cell>
          <cell r="F12">
            <v>252</v>
          </cell>
          <cell r="G12">
            <v>62</v>
          </cell>
          <cell r="H12">
            <v>724</v>
          </cell>
          <cell r="I12">
            <v>18</v>
          </cell>
          <cell r="J12">
            <v>0</v>
          </cell>
          <cell r="K12">
            <v>25</v>
          </cell>
          <cell r="L12">
            <v>8</v>
          </cell>
          <cell r="M12">
            <v>0</v>
          </cell>
          <cell r="N12">
            <v>1</v>
          </cell>
          <cell r="O12">
            <v>0</v>
          </cell>
          <cell r="T12">
            <v>61</v>
          </cell>
          <cell r="U12">
            <v>0</v>
          </cell>
          <cell r="V12">
            <v>249</v>
          </cell>
          <cell r="W12">
            <v>61</v>
          </cell>
          <cell r="X12">
            <v>721</v>
          </cell>
          <cell r="Y12">
            <v>16</v>
          </cell>
          <cell r="Z12">
            <v>0</v>
          </cell>
          <cell r="AA12">
            <v>25</v>
          </cell>
          <cell r="AB12">
            <v>7</v>
          </cell>
          <cell r="AC12">
            <v>0</v>
          </cell>
          <cell r="AD12">
            <v>0</v>
          </cell>
          <cell r="AE12">
            <v>0</v>
          </cell>
        </row>
        <row r="14">
          <cell r="D14">
            <v>9</v>
          </cell>
          <cell r="E14">
            <v>1</v>
          </cell>
          <cell r="F14">
            <v>98</v>
          </cell>
          <cell r="G14">
            <v>6</v>
          </cell>
          <cell r="H14">
            <v>0</v>
          </cell>
          <cell r="I14">
            <v>0</v>
          </cell>
          <cell r="J14">
            <v>0</v>
          </cell>
          <cell r="K14">
            <v>2</v>
          </cell>
          <cell r="L14">
            <v>2</v>
          </cell>
          <cell r="M14">
            <v>1</v>
          </cell>
          <cell r="N14">
            <v>1</v>
          </cell>
          <cell r="O14">
            <v>1</v>
          </cell>
          <cell r="T14">
            <v>9</v>
          </cell>
          <cell r="U14">
            <v>1</v>
          </cell>
          <cell r="V14">
            <v>91</v>
          </cell>
          <cell r="W14">
            <v>5</v>
          </cell>
          <cell r="X14">
            <v>0</v>
          </cell>
          <cell r="Y14">
            <v>0</v>
          </cell>
          <cell r="Z14">
            <v>0</v>
          </cell>
          <cell r="AA14">
            <v>4</v>
          </cell>
          <cell r="AB14">
            <v>2</v>
          </cell>
          <cell r="AC14">
            <v>0</v>
          </cell>
          <cell r="AD14">
            <v>1</v>
          </cell>
          <cell r="AE14">
            <v>1</v>
          </cell>
        </row>
        <row r="16">
          <cell r="D16">
            <v>14</v>
          </cell>
          <cell r="E16">
            <v>0</v>
          </cell>
          <cell r="F16">
            <v>112</v>
          </cell>
          <cell r="G16">
            <v>20</v>
          </cell>
          <cell r="H16">
            <v>145</v>
          </cell>
          <cell r="I16">
            <v>4</v>
          </cell>
          <cell r="J16">
            <v>0</v>
          </cell>
          <cell r="K16">
            <v>2</v>
          </cell>
          <cell r="L16">
            <v>14</v>
          </cell>
          <cell r="M16">
            <v>0</v>
          </cell>
          <cell r="N16">
            <v>0</v>
          </cell>
          <cell r="O16">
            <v>71</v>
          </cell>
          <cell r="T16">
            <v>14</v>
          </cell>
          <cell r="U16">
            <v>0</v>
          </cell>
          <cell r="V16">
            <v>95</v>
          </cell>
          <cell r="W16">
            <v>19</v>
          </cell>
          <cell r="X16">
            <v>142</v>
          </cell>
          <cell r="Y16">
            <v>4</v>
          </cell>
          <cell r="Z16">
            <v>0</v>
          </cell>
          <cell r="AA16">
            <v>2</v>
          </cell>
          <cell r="AB16">
            <v>13</v>
          </cell>
          <cell r="AC16">
            <v>0</v>
          </cell>
          <cell r="AD16">
            <v>0</v>
          </cell>
          <cell r="AE16">
            <v>54</v>
          </cell>
        </row>
        <row r="18">
          <cell r="D18">
            <v>446</v>
          </cell>
          <cell r="E18">
            <v>10</v>
          </cell>
          <cell r="F18">
            <v>57</v>
          </cell>
          <cell r="G18">
            <v>9</v>
          </cell>
          <cell r="H18">
            <v>996</v>
          </cell>
          <cell r="I18">
            <v>27</v>
          </cell>
          <cell r="J18">
            <v>1</v>
          </cell>
          <cell r="K18">
            <v>8</v>
          </cell>
          <cell r="L18">
            <v>3</v>
          </cell>
          <cell r="M18">
            <v>0</v>
          </cell>
          <cell r="N18">
            <v>10</v>
          </cell>
          <cell r="O18">
            <v>0</v>
          </cell>
        </row>
        <row r="20">
          <cell r="D20">
            <v>0</v>
          </cell>
          <cell r="E20">
            <v>0</v>
          </cell>
          <cell r="F20">
            <v>73</v>
          </cell>
          <cell r="G20">
            <v>2</v>
          </cell>
          <cell r="H20">
            <v>0</v>
          </cell>
          <cell r="I20">
            <v>0</v>
          </cell>
          <cell r="J20">
            <v>0</v>
          </cell>
          <cell r="K20">
            <v>8</v>
          </cell>
          <cell r="L20">
            <v>0</v>
          </cell>
          <cell r="M20">
            <v>0</v>
          </cell>
          <cell r="N20">
            <v>0</v>
          </cell>
          <cell r="O20">
            <v>6</v>
          </cell>
          <cell r="T20">
            <v>0</v>
          </cell>
          <cell r="U20">
            <v>0</v>
          </cell>
          <cell r="V20">
            <v>70</v>
          </cell>
          <cell r="W20">
            <v>2</v>
          </cell>
          <cell r="X20">
            <v>0</v>
          </cell>
          <cell r="Y20">
            <v>0</v>
          </cell>
          <cell r="Z20">
            <v>0</v>
          </cell>
          <cell r="AA20">
            <v>8</v>
          </cell>
          <cell r="AB20">
            <v>0</v>
          </cell>
          <cell r="AC20">
            <v>0</v>
          </cell>
          <cell r="AD20">
            <v>0</v>
          </cell>
          <cell r="AE20">
            <v>6</v>
          </cell>
        </row>
        <row r="22">
          <cell r="D22">
            <v>524</v>
          </cell>
          <cell r="E22">
            <v>4</v>
          </cell>
          <cell r="F22">
            <v>8</v>
          </cell>
          <cell r="G22">
            <v>0</v>
          </cell>
          <cell r="H22">
            <v>55</v>
          </cell>
          <cell r="I22">
            <v>1</v>
          </cell>
          <cell r="J22">
            <v>0</v>
          </cell>
          <cell r="K22">
            <v>0</v>
          </cell>
          <cell r="L22">
            <v>1</v>
          </cell>
          <cell r="M22">
            <v>0</v>
          </cell>
          <cell r="N22">
            <v>8</v>
          </cell>
          <cell r="O22">
            <v>0</v>
          </cell>
          <cell r="T22">
            <v>501</v>
          </cell>
          <cell r="U22">
            <v>4</v>
          </cell>
          <cell r="V22">
            <v>7</v>
          </cell>
          <cell r="W22">
            <v>0</v>
          </cell>
          <cell r="X22">
            <v>54</v>
          </cell>
          <cell r="Y22">
            <v>1</v>
          </cell>
          <cell r="Z22">
            <v>0</v>
          </cell>
          <cell r="AA22">
            <v>0</v>
          </cell>
          <cell r="AB22">
            <v>1</v>
          </cell>
          <cell r="AC22">
            <v>0</v>
          </cell>
          <cell r="AD22">
            <v>8</v>
          </cell>
          <cell r="AE22">
            <v>0</v>
          </cell>
        </row>
        <row r="24">
          <cell r="D24">
            <v>0</v>
          </cell>
          <cell r="E24">
            <v>0</v>
          </cell>
          <cell r="F24">
            <v>4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T24">
            <v>0</v>
          </cell>
          <cell r="U24">
            <v>0</v>
          </cell>
          <cell r="V24">
            <v>5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6">
          <cell r="D26">
            <v>22</v>
          </cell>
          <cell r="E26">
            <v>0</v>
          </cell>
          <cell r="F26">
            <v>19</v>
          </cell>
          <cell r="G26">
            <v>0</v>
          </cell>
          <cell r="H26">
            <v>673</v>
          </cell>
          <cell r="I26">
            <v>0</v>
          </cell>
          <cell r="J26">
            <v>0</v>
          </cell>
          <cell r="K26">
            <v>0</v>
          </cell>
          <cell r="L26">
            <v>5</v>
          </cell>
          <cell r="M26">
            <v>0</v>
          </cell>
          <cell r="N26">
            <v>0</v>
          </cell>
          <cell r="O26">
            <v>0</v>
          </cell>
          <cell r="T26">
            <v>15</v>
          </cell>
          <cell r="U26">
            <v>0</v>
          </cell>
          <cell r="V26">
            <v>14</v>
          </cell>
          <cell r="W26">
            <v>0</v>
          </cell>
          <cell r="X26">
            <v>599</v>
          </cell>
          <cell r="Y26">
            <v>0</v>
          </cell>
          <cell r="Z26">
            <v>0</v>
          </cell>
          <cell r="AA26">
            <v>0</v>
          </cell>
          <cell r="AB26">
            <v>4</v>
          </cell>
          <cell r="AC26">
            <v>0</v>
          </cell>
          <cell r="AD26">
            <v>0</v>
          </cell>
          <cell r="AE26">
            <v>0</v>
          </cell>
        </row>
        <row r="28">
          <cell r="D28">
            <v>5</v>
          </cell>
          <cell r="E28">
            <v>0</v>
          </cell>
          <cell r="F28">
            <v>8</v>
          </cell>
          <cell r="G28">
            <v>2</v>
          </cell>
          <cell r="H28">
            <v>644</v>
          </cell>
          <cell r="I28">
            <v>3</v>
          </cell>
          <cell r="J28">
            <v>0</v>
          </cell>
          <cell r="K28">
            <v>3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T28">
            <v>5</v>
          </cell>
          <cell r="U28">
            <v>0</v>
          </cell>
          <cell r="V28">
            <v>8</v>
          </cell>
          <cell r="W28">
            <v>2</v>
          </cell>
          <cell r="X28">
            <v>639</v>
          </cell>
          <cell r="Y28">
            <v>3</v>
          </cell>
          <cell r="Z28">
            <v>0</v>
          </cell>
          <cell r="AA28">
            <v>3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30">
          <cell r="D30">
            <v>3</v>
          </cell>
          <cell r="E30">
            <v>0</v>
          </cell>
          <cell r="F30">
            <v>6</v>
          </cell>
          <cell r="G30">
            <v>2</v>
          </cell>
          <cell r="H30">
            <v>653</v>
          </cell>
          <cell r="I30">
            <v>3</v>
          </cell>
          <cell r="J30">
            <v>0</v>
          </cell>
          <cell r="K30">
            <v>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T30">
            <v>3</v>
          </cell>
          <cell r="U30">
            <v>0</v>
          </cell>
          <cell r="V30">
            <v>6</v>
          </cell>
          <cell r="W30">
            <v>2</v>
          </cell>
          <cell r="X30">
            <v>653</v>
          </cell>
          <cell r="Y30">
            <v>3</v>
          </cell>
          <cell r="Z30">
            <v>0</v>
          </cell>
          <cell r="AA30">
            <v>3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</sheetData>
      <sheetData sheetId="1">
        <row r="8">
          <cell r="D8">
            <v>6</v>
          </cell>
          <cell r="E8">
            <v>0</v>
          </cell>
          <cell r="F8">
            <v>1</v>
          </cell>
          <cell r="G8">
            <v>0</v>
          </cell>
          <cell r="H8">
            <v>110</v>
          </cell>
          <cell r="I8">
            <v>11</v>
          </cell>
          <cell r="J8">
            <v>0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7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7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</row>
        <row r="12">
          <cell r="D12">
            <v>1</v>
          </cell>
          <cell r="E12">
            <v>0</v>
          </cell>
          <cell r="F12">
            <v>9</v>
          </cell>
          <cell r="G12">
            <v>3</v>
          </cell>
          <cell r="H12">
            <v>14</v>
          </cell>
          <cell r="I12">
            <v>0</v>
          </cell>
          <cell r="J12">
            <v>0</v>
          </cell>
          <cell r="K12">
            <v>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T12">
            <v>1</v>
          </cell>
          <cell r="U12">
            <v>0</v>
          </cell>
          <cell r="V12">
            <v>9</v>
          </cell>
          <cell r="W12">
            <v>3</v>
          </cell>
          <cell r="X12">
            <v>14</v>
          </cell>
          <cell r="Y12">
            <v>0</v>
          </cell>
          <cell r="Z12">
            <v>0</v>
          </cell>
          <cell r="AA12">
            <v>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4">
          <cell r="D14">
            <v>0</v>
          </cell>
          <cell r="E14">
            <v>0</v>
          </cell>
          <cell r="F14">
            <v>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T14">
            <v>0</v>
          </cell>
          <cell r="U14">
            <v>0</v>
          </cell>
          <cell r="V14">
            <v>3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6">
          <cell r="D16">
            <v>0</v>
          </cell>
          <cell r="E16">
            <v>0</v>
          </cell>
          <cell r="F16">
            <v>3</v>
          </cell>
          <cell r="G16">
            <v>0</v>
          </cell>
          <cell r="H16">
            <v>1</v>
          </cell>
          <cell r="I16">
            <v>0</v>
          </cell>
          <cell r="J16">
            <v>0</v>
          </cell>
          <cell r="K16">
            <v>1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T16">
            <v>0</v>
          </cell>
          <cell r="U16">
            <v>0</v>
          </cell>
          <cell r="V16">
            <v>1</v>
          </cell>
          <cell r="W16">
            <v>0</v>
          </cell>
          <cell r="X16">
            <v>1</v>
          </cell>
          <cell r="Y16">
            <v>0</v>
          </cell>
          <cell r="Z16">
            <v>0</v>
          </cell>
          <cell r="AA16">
            <v>1</v>
          </cell>
          <cell r="AB16">
            <v>0</v>
          </cell>
          <cell r="AC16">
            <v>0</v>
          </cell>
          <cell r="AD16">
            <v>0</v>
          </cell>
          <cell r="AE16">
            <v>1</v>
          </cell>
        </row>
        <row r="18">
          <cell r="D18">
            <v>18</v>
          </cell>
          <cell r="E18">
            <v>0</v>
          </cell>
          <cell r="F18">
            <v>4</v>
          </cell>
          <cell r="G18">
            <v>0</v>
          </cell>
          <cell r="H18">
            <v>52</v>
          </cell>
          <cell r="I18">
            <v>1</v>
          </cell>
          <cell r="J18">
            <v>1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D20">
            <v>0</v>
          </cell>
          <cell r="E20">
            <v>0</v>
          </cell>
          <cell r="F20">
            <v>3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T20">
            <v>0</v>
          </cell>
          <cell r="U20">
            <v>0</v>
          </cell>
          <cell r="V20">
            <v>2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</v>
          </cell>
          <cell r="AB20">
            <v>0</v>
          </cell>
          <cell r="AC20">
            <v>0</v>
          </cell>
          <cell r="AD20">
            <v>0</v>
          </cell>
          <cell r="AE20">
            <v>1</v>
          </cell>
        </row>
        <row r="22">
          <cell r="D22">
            <v>26</v>
          </cell>
          <cell r="E22">
            <v>0</v>
          </cell>
          <cell r="F22">
            <v>0</v>
          </cell>
          <cell r="G22">
            <v>0</v>
          </cell>
          <cell r="H22">
            <v>4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T22">
            <v>24</v>
          </cell>
          <cell r="U22">
            <v>0</v>
          </cell>
          <cell r="V22">
            <v>0</v>
          </cell>
          <cell r="W22">
            <v>0</v>
          </cell>
          <cell r="X22">
            <v>4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T24">
            <v>0</v>
          </cell>
          <cell r="U24">
            <v>0</v>
          </cell>
          <cell r="V24">
            <v>1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6">
          <cell r="D26">
            <v>2</v>
          </cell>
          <cell r="E26">
            <v>0</v>
          </cell>
          <cell r="F26">
            <v>1</v>
          </cell>
          <cell r="G26">
            <v>0</v>
          </cell>
          <cell r="H26">
            <v>21</v>
          </cell>
          <cell r="I26">
            <v>0</v>
          </cell>
          <cell r="J26">
            <v>0</v>
          </cell>
          <cell r="K26">
            <v>0</v>
          </cell>
          <cell r="L26">
            <v>1</v>
          </cell>
          <cell r="M26">
            <v>0</v>
          </cell>
          <cell r="N26">
            <v>0</v>
          </cell>
          <cell r="O26">
            <v>0</v>
          </cell>
          <cell r="T26">
            <v>2</v>
          </cell>
          <cell r="U26">
            <v>0</v>
          </cell>
          <cell r="V26">
            <v>1</v>
          </cell>
          <cell r="W26">
            <v>0</v>
          </cell>
          <cell r="X26">
            <v>18</v>
          </cell>
          <cell r="Y26">
            <v>0</v>
          </cell>
          <cell r="Z26">
            <v>0</v>
          </cell>
          <cell r="AA26">
            <v>0</v>
          </cell>
          <cell r="AB26">
            <v>1</v>
          </cell>
          <cell r="AC26">
            <v>0</v>
          </cell>
          <cell r="AD26">
            <v>0</v>
          </cell>
          <cell r="AE26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31</v>
          </cell>
          <cell r="I28">
            <v>0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31</v>
          </cell>
          <cell r="Y28">
            <v>0</v>
          </cell>
          <cell r="Z28">
            <v>0</v>
          </cell>
          <cell r="AA28">
            <v>1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31</v>
          </cell>
          <cell r="I30">
            <v>0</v>
          </cell>
          <cell r="J30">
            <v>0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31</v>
          </cell>
          <cell r="Y30">
            <v>0</v>
          </cell>
          <cell r="Z30">
            <v>0</v>
          </cell>
          <cell r="AA30">
            <v>1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01101法人別・事業別"/>
      <sheetName val="301101法人別・事業別 (八王子市)"/>
      <sheetName val="11月1日現在（八王子市除く）"/>
      <sheetName val="301101法人別・事業別 (八王子市除く)"/>
    </sheetNames>
    <sheetDataSet>
      <sheetData sheetId="0">
        <row r="8">
          <cell r="D8">
            <v>232</v>
          </cell>
          <cell r="E8">
            <v>17</v>
          </cell>
          <cell r="F8">
            <v>54</v>
          </cell>
          <cell r="G8">
            <v>30</v>
          </cell>
          <cell r="H8">
            <v>2697</v>
          </cell>
          <cell r="I8">
            <v>209</v>
          </cell>
          <cell r="J8">
            <v>0</v>
          </cell>
          <cell r="K8">
            <v>40</v>
          </cell>
          <cell r="L8">
            <v>5</v>
          </cell>
          <cell r="M8">
            <v>0</v>
          </cell>
          <cell r="N8">
            <v>2</v>
          </cell>
          <cell r="O8">
            <v>0</v>
          </cell>
        </row>
        <row r="10">
          <cell r="D10">
            <v>5</v>
          </cell>
          <cell r="E10">
            <v>1</v>
          </cell>
          <cell r="F10">
            <v>1</v>
          </cell>
          <cell r="G10">
            <v>0</v>
          </cell>
          <cell r="H10">
            <v>151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T10">
            <v>5</v>
          </cell>
          <cell r="U10">
            <v>1</v>
          </cell>
          <cell r="V10">
            <v>0</v>
          </cell>
          <cell r="W10">
            <v>0</v>
          </cell>
          <cell r="X10">
            <v>152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</row>
        <row r="12">
          <cell r="D12">
            <v>62</v>
          </cell>
          <cell r="E12">
            <v>0</v>
          </cell>
          <cell r="F12">
            <v>253</v>
          </cell>
          <cell r="G12">
            <v>61</v>
          </cell>
          <cell r="H12">
            <v>721</v>
          </cell>
          <cell r="I12">
            <v>18</v>
          </cell>
          <cell r="J12">
            <v>0</v>
          </cell>
          <cell r="K12">
            <v>25</v>
          </cell>
          <cell r="L12">
            <v>8</v>
          </cell>
          <cell r="M12">
            <v>0</v>
          </cell>
          <cell r="N12">
            <v>1</v>
          </cell>
          <cell r="O12">
            <v>0</v>
          </cell>
          <cell r="T12">
            <v>61</v>
          </cell>
          <cell r="U12">
            <v>0</v>
          </cell>
          <cell r="V12">
            <v>249</v>
          </cell>
          <cell r="W12">
            <v>60</v>
          </cell>
          <cell r="X12">
            <v>718</v>
          </cell>
          <cell r="Y12">
            <v>16</v>
          </cell>
          <cell r="Z12">
            <v>0</v>
          </cell>
          <cell r="AA12">
            <v>25</v>
          </cell>
          <cell r="AB12">
            <v>7</v>
          </cell>
          <cell r="AC12">
            <v>0</v>
          </cell>
          <cell r="AD12">
            <v>0</v>
          </cell>
          <cell r="AE12">
            <v>0</v>
          </cell>
        </row>
        <row r="14">
          <cell r="D14">
            <v>9</v>
          </cell>
          <cell r="E14">
            <v>1</v>
          </cell>
          <cell r="F14">
            <v>97</v>
          </cell>
          <cell r="G14">
            <v>6</v>
          </cell>
          <cell r="H14">
            <v>0</v>
          </cell>
          <cell r="I14">
            <v>0</v>
          </cell>
          <cell r="J14">
            <v>0</v>
          </cell>
          <cell r="K14">
            <v>2</v>
          </cell>
          <cell r="L14">
            <v>2</v>
          </cell>
          <cell r="M14">
            <v>1</v>
          </cell>
          <cell r="N14">
            <v>1</v>
          </cell>
          <cell r="O14">
            <v>1</v>
          </cell>
          <cell r="T14">
            <v>9</v>
          </cell>
          <cell r="U14">
            <v>1</v>
          </cell>
          <cell r="V14">
            <v>90</v>
          </cell>
          <cell r="W14">
            <v>5</v>
          </cell>
          <cell r="X14">
            <v>0</v>
          </cell>
          <cell r="Y14">
            <v>0</v>
          </cell>
          <cell r="Z14">
            <v>0</v>
          </cell>
          <cell r="AA14">
            <v>4</v>
          </cell>
          <cell r="AB14">
            <v>2</v>
          </cell>
          <cell r="AC14">
            <v>0</v>
          </cell>
          <cell r="AD14">
            <v>1</v>
          </cell>
          <cell r="AE14">
            <v>1</v>
          </cell>
        </row>
        <row r="16">
          <cell r="D16">
            <v>14</v>
          </cell>
          <cell r="E16">
            <v>0</v>
          </cell>
          <cell r="F16">
            <v>111</v>
          </cell>
          <cell r="G16">
            <v>20</v>
          </cell>
          <cell r="H16">
            <v>142</v>
          </cell>
          <cell r="I16">
            <v>4</v>
          </cell>
          <cell r="J16">
            <v>0</v>
          </cell>
          <cell r="K16">
            <v>2</v>
          </cell>
          <cell r="L16">
            <v>14</v>
          </cell>
          <cell r="M16">
            <v>0</v>
          </cell>
          <cell r="N16">
            <v>0</v>
          </cell>
          <cell r="O16">
            <v>68</v>
          </cell>
          <cell r="T16">
            <v>14</v>
          </cell>
          <cell r="U16">
            <v>0</v>
          </cell>
          <cell r="V16">
            <v>92</v>
          </cell>
          <cell r="W16">
            <v>19</v>
          </cell>
          <cell r="X16">
            <v>139</v>
          </cell>
          <cell r="Y16">
            <v>4</v>
          </cell>
          <cell r="Z16">
            <v>0</v>
          </cell>
          <cell r="AA16">
            <v>2</v>
          </cell>
          <cell r="AB16">
            <v>13</v>
          </cell>
          <cell r="AC16">
            <v>0</v>
          </cell>
          <cell r="AD16">
            <v>0</v>
          </cell>
          <cell r="AE16">
            <v>51</v>
          </cell>
        </row>
        <row r="18">
          <cell r="D18">
            <v>446</v>
          </cell>
          <cell r="E18">
            <v>10</v>
          </cell>
          <cell r="F18">
            <v>57</v>
          </cell>
          <cell r="G18">
            <v>9</v>
          </cell>
          <cell r="H18">
            <v>991</v>
          </cell>
          <cell r="I18">
            <v>26</v>
          </cell>
          <cell r="J18">
            <v>1</v>
          </cell>
          <cell r="K18">
            <v>8</v>
          </cell>
          <cell r="L18">
            <v>3</v>
          </cell>
          <cell r="M18">
            <v>0</v>
          </cell>
          <cell r="N18">
            <v>10</v>
          </cell>
          <cell r="O18">
            <v>0</v>
          </cell>
        </row>
        <row r="20">
          <cell r="D20">
            <v>0</v>
          </cell>
          <cell r="E20">
            <v>0</v>
          </cell>
          <cell r="F20">
            <v>73</v>
          </cell>
          <cell r="G20">
            <v>2</v>
          </cell>
          <cell r="H20">
            <v>0</v>
          </cell>
          <cell r="I20">
            <v>0</v>
          </cell>
          <cell r="J20">
            <v>0</v>
          </cell>
          <cell r="K20">
            <v>8</v>
          </cell>
          <cell r="L20">
            <v>0</v>
          </cell>
          <cell r="M20">
            <v>0</v>
          </cell>
          <cell r="N20">
            <v>0</v>
          </cell>
          <cell r="O20">
            <v>6</v>
          </cell>
          <cell r="T20">
            <v>0</v>
          </cell>
          <cell r="U20">
            <v>0</v>
          </cell>
          <cell r="V20">
            <v>70</v>
          </cell>
          <cell r="W20">
            <v>2</v>
          </cell>
          <cell r="X20">
            <v>0</v>
          </cell>
          <cell r="Y20">
            <v>0</v>
          </cell>
          <cell r="Z20">
            <v>0</v>
          </cell>
          <cell r="AA20">
            <v>8</v>
          </cell>
          <cell r="AB20">
            <v>0</v>
          </cell>
          <cell r="AC20">
            <v>0</v>
          </cell>
          <cell r="AD20">
            <v>0</v>
          </cell>
          <cell r="AE20">
            <v>6</v>
          </cell>
        </row>
        <row r="22">
          <cell r="D22">
            <v>524</v>
          </cell>
          <cell r="E22">
            <v>4</v>
          </cell>
          <cell r="F22">
            <v>8</v>
          </cell>
          <cell r="G22">
            <v>0</v>
          </cell>
          <cell r="H22">
            <v>55</v>
          </cell>
          <cell r="I22">
            <v>1</v>
          </cell>
          <cell r="J22">
            <v>0</v>
          </cell>
          <cell r="K22">
            <v>0</v>
          </cell>
          <cell r="L22">
            <v>1</v>
          </cell>
          <cell r="M22">
            <v>0</v>
          </cell>
          <cell r="N22">
            <v>8</v>
          </cell>
          <cell r="O22">
            <v>0</v>
          </cell>
          <cell r="T22">
            <v>501</v>
          </cell>
          <cell r="U22">
            <v>4</v>
          </cell>
          <cell r="V22">
            <v>7</v>
          </cell>
          <cell r="W22">
            <v>0</v>
          </cell>
          <cell r="X22">
            <v>54</v>
          </cell>
          <cell r="Y22">
            <v>1</v>
          </cell>
          <cell r="Z22">
            <v>0</v>
          </cell>
          <cell r="AA22">
            <v>0</v>
          </cell>
          <cell r="AB22">
            <v>1</v>
          </cell>
          <cell r="AC22">
            <v>0</v>
          </cell>
          <cell r="AD22">
            <v>8</v>
          </cell>
          <cell r="AE22">
            <v>0</v>
          </cell>
        </row>
        <row r="24">
          <cell r="D24">
            <v>0</v>
          </cell>
          <cell r="E24">
            <v>0</v>
          </cell>
          <cell r="F24">
            <v>4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T24">
            <v>0</v>
          </cell>
          <cell r="U24">
            <v>0</v>
          </cell>
          <cell r="V24">
            <v>5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6">
          <cell r="D26">
            <v>22</v>
          </cell>
          <cell r="E26">
            <v>0</v>
          </cell>
          <cell r="F26">
            <v>19</v>
          </cell>
          <cell r="G26">
            <v>0</v>
          </cell>
          <cell r="H26">
            <v>673</v>
          </cell>
          <cell r="I26">
            <v>0</v>
          </cell>
          <cell r="J26">
            <v>0</v>
          </cell>
          <cell r="K26">
            <v>0</v>
          </cell>
          <cell r="L26">
            <v>5</v>
          </cell>
          <cell r="M26">
            <v>0</v>
          </cell>
          <cell r="N26">
            <v>0</v>
          </cell>
          <cell r="O26">
            <v>0</v>
          </cell>
          <cell r="T26">
            <v>15</v>
          </cell>
          <cell r="U26">
            <v>0</v>
          </cell>
          <cell r="V26">
            <v>14</v>
          </cell>
          <cell r="W26">
            <v>0</v>
          </cell>
          <cell r="X26">
            <v>600</v>
          </cell>
          <cell r="Y26">
            <v>0</v>
          </cell>
          <cell r="Z26">
            <v>0</v>
          </cell>
          <cell r="AA26">
            <v>0</v>
          </cell>
          <cell r="AB26">
            <v>4</v>
          </cell>
          <cell r="AC26">
            <v>0</v>
          </cell>
          <cell r="AD26">
            <v>0</v>
          </cell>
          <cell r="AE26">
            <v>0</v>
          </cell>
        </row>
        <row r="28">
          <cell r="D28">
            <v>5</v>
          </cell>
          <cell r="E28">
            <v>0</v>
          </cell>
          <cell r="F28">
            <v>7</v>
          </cell>
          <cell r="G28">
            <v>2</v>
          </cell>
          <cell r="H28">
            <v>641</v>
          </cell>
          <cell r="I28">
            <v>4</v>
          </cell>
          <cell r="J28">
            <v>0</v>
          </cell>
          <cell r="K28">
            <v>3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T28">
            <v>5</v>
          </cell>
          <cell r="U28">
            <v>0</v>
          </cell>
          <cell r="V28">
            <v>7</v>
          </cell>
          <cell r="W28">
            <v>2</v>
          </cell>
          <cell r="X28">
            <v>636</v>
          </cell>
          <cell r="Y28">
            <v>3</v>
          </cell>
          <cell r="Z28">
            <v>0</v>
          </cell>
          <cell r="AA28">
            <v>3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30">
          <cell r="D30">
            <v>3</v>
          </cell>
          <cell r="E30">
            <v>0</v>
          </cell>
          <cell r="F30">
            <v>5</v>
          </cell>
          <cell r="G30">
            <v>2</v>
          </cell>
          <cell r="H30">
            <v>652</v>
          </cell>
          <cell r="I30">
            <v>3</v>
          </cell>
          <cell r="J30">
            <v>0</v>
          </cell>
          <cell r="K30">
            <v>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T30">
            <v>3</v>
          </cell>
          <cell r="U30">
            <v>0</v>
          </cell>
          <cell r="V30">
            <v>5</v>
          </cell>
          <cell r="W30">
            <v>2</v>
          </cell>
          <cell r="X30">
            <v>652</v>
          </cell>
          <cell r="Y30">
            <v>3</v>
          </cell>
          <cell r="Z30">
            <v>0</v>
          </cell>
          <cell r="AA30">
            <v>3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</sheetData>
      <sheetData sheetId="1">
        <row r="8">
          <cell r="D8">
            <v>6</v>
          </cell>
          <cell r="E8">
            <v>0</v>
          </cell>
          <cell r="F8">
            <v>1</v>
          </cell>
          <cell r="G8">
            <v>0</v>
          </cell>
          <cell r="H8">
            <v>110</v>
          </cell>
          <cell r="I8">
            <v>11</v>
          </cell>
          <cell r="J8">
            <v>0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7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7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</row>
        <row r="12">
          <cell r="D12">
            <v>1</v>
          </cell>
          <cell r="E12">
            <v>0</v>
          </cell>
          <cell r="F12">
            <v>9</v>
          </cell>
          <cell r="G12">
            <v>3</v>
          </cell>
          <cell r="H12">
            <v>14</v>
          </cell>
          <cell r="I12">
            <v>0</v>
          </cell>
          <cell r="J12">
            <v>0</v>
          </cell>
          <cell r="K12">
            <v>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T12">
            <v>1</v>
          </cell>
          <cell r="U12">
            <v>0</v>
          </cell>
          <cell r="V12">
            <v>9</v>
          </cell>
          <cell r="W12">
            <v>3</v>
          </cell>
          <cell r="X12">
            <v>14</v>
          </cell>
          <cell r="Y12">
            <v>0</v>
          </cell>
          <cell r="Z12">
            <v>0</v>
          </cell>
          <cell r="AA12">
            <v>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4">
          <cell r="D14">
            <v>0</v>
          </cell>
          <cell r="E14">
            <v>0</v>
          </cell>
          <cell r="F14">
            <v>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T14">
            <v>0</v>
          </cell>
          <cell r="U14">
            <v>0</v>
          </cell>
          <cell r="V14">
            <v>3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6">
          <cell r="D16">
            <v>0</v>
          </cell>
          <cell r="E16">
            <v>0</v>
          </cell>
          <cell r="F16">
            <v>3</v>
          </cell>
          <cell r="G16">
            <v>0</v>
          </cell>
          <cell r="H16">
            <v>1</v>
          </cell>
          <cell r="I16">
            <v>0</v>
          </cell>
          <cell r="J16">
            <v>0</v>
          </cell>
          <cell r="K16">
            <v>1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T16">
            <v>0</v>
          </cell>
          <cell r="U16">
            <v>0</v>
          </cell>
          <cell r="V16">
            <v>1</v>
          </cell>
          <cell r="W16">
            <v>0</v>
          </cell>
          <cell r="X16">
            <v>1</v>
          </cell>
          <cell r="Y16">
            <v>0</v>
          </cell>
          <cell r="Z16">
            <v>0</v>
          </cell>
          <cell r="AA16">
            <v>1</v>
          </cell>
          <cell r="AB16">
            <v>0</v>
          </cell>
          <cell r="AC16">
            <v>0</v>
          </cell>
          <cell r="AD16">
            <v>0</v>
          </cell>
          <cell r="AE16">
            <v>1</v>
          </cell>
        </row>
        <row r="18">
          <cell r="D18">
            <v>18</v>
          </cell>
          <cell r="E18">
            <v>0</v>
          </cell>
          <cell r="F18">
            <v>4</v>
          </cell>
          <cell r="G18">
            <v>0</v>
          </cell>
          <cell r="H18">
            <v>52</v>
          </cell>
          <cell r="I18">
            <v>1</v>
          </cell>
          <cell r="J18">
            <v>1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D20">
            <v>0</v>
          </cell>
          <cell r="E20">
            <v>0</v>
          </cell>
          <cell r="F20">
            <v>3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T20">
            <v>0</v>
          </cell>
          <cell r="U20">
            <v>0</v>
          </cell>
          <cell r="V20">
            <v>2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</v>
          </cell>
          <cell r="AB20">
            <v>0</v>
          </cell>
          <cell r="AC20">
            <v>0</v>
          </cell>
          <cell r="AD20">
            <v>0</v>
          </cell>
          <cell r="AE20">
            <v>1</v>
          </cell>
        </row>
        <row r="22">
          <cell r="D22">
            <v>26</v>
          </cell>
          <cell r="E22">
            <v>0</v>
          </cell>
          <cell r="F22">
            <v>0</v>
          </cell>
          <cell r="G22">
            <v>0</v>
          </cell>
          <cell r="H22">
            <v>4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T22">
            <v>24</v>
          </cell>
          <cell r="U22">
            <v>0</v>
          </cell>
          <cell r="V22">
            <v>0</v>
          </cell>
          <cell r="W22">
            <v>0</v>
          </cell>
          <cell r="X22">
            <v>4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T24">
            <v>0</v>
          </cell>
          <cell r="U24">
            <v>0</v>
          </cell>
          <cell r="V24">
            <v>1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6">
          <cell r="D26">
            <v>2</v>
          </cell>
          <cell r="E26">
            <v>0</v>
          </cell>
          <cell r="F26">
            <v>1</v>
          </cell>
          <cell r="G26">
            <v>0</v>
          </cell>
          <cell r="H26">
            <v>21</v>
          </cell>
          <cell r="I26">
            <v>0</v>
          </cell>
          <cell r="J26">
            <v>0</v>
          </cell>
          <cell r="K26">
            <v>0</v>
          </cell>
          <cell r="L26">
            <v>1</v>
          </cell>
          <cell r="M26">
            <v>0</v>
          </cell>
          <cell r="N26">
            <v>0</v>
          </cell>
          <cell r="O26">
            <v>0</v>
          </cell>
          <cell r="T26">
            <v>2</v>
          </cell>
          <cell r="U26">
            <v>0</v>
          </cell>
          <cell r="V26">
            <v>1</v>
          </cell>
          <cell r="W26">
            <v>0</v>
          </cell>
          <cell r="X26">
            <v>18</v>
          </cell>
          <cell r="Y26">
            <v>0</v>
          </cell>
          <cell r="Z26">
            <v>0</v>
          </cell>
          <cell r="AA26">
            <v>0</v>
          </cell>
          <cell r="AB26">
            <v>1</v>
          </cell>
          <cell r="AC26">
            <v>0</v>
          </cell>
          <cell r="AD26">
            <v>0</v>
          </cell>
          <cell r="AE26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31</v>
          </cell>
          <cell r="I28">
            <v>0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31</v>
          </cell>
          <cell r="Y28">
            <v>0</v>
          </cell>
          <cell r="Z28">
            <v>0</v>
          </cell>
          <cell r="AA28">
            <v>1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31</v>
          </cell>
          <cell r="I30">
            <v>0</v>
          </cell>
          <cell r="J30">
            <v>0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31</v>
          </cell>
          <cell r="Y30">
            <v>0</v>
          </cell>
          <cell r="Z30">
            <v>0</v>
          </cell>
          <cell r="AA30">
            <v>1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00901法人別・事業別"/>
      <sheetName val="300901法人別・事業別 (八王子市)"/>
      <sheetName val="9月1日現在（八王子市除く）"/>
      <sheetName val="300901法人別・事業別 (八王子市除く)"/>
    </sheetNames>
    <sheetDataSet>
      <sheetData sheetId="0">
        <row r="8">
          <cell r="D8">
            <v>229</v>
          </cell>
          <cell r="E8">
            <v>17</v>
          </cell>
          <cell r="F8">
            <v>55</v>
          </cell>
          <cell r="G8">
            <v>29</v>
          </cell>
          <cell r="H8">
            <v>2693</v>
          </cell>
          <cell r="I8">
            <v>209</v>
          </cell>
          <cell r="J8">
            <v>0</v>
          </cell>
          <cell r="K8">
            <v>40</v>
          </cell>
          <cell r="L8">
            <v>5</v>
          </cell>
          <cell r="M8">
            <v>0</v>
          </cell>
          <cell r="N8">
            <v>2</v>
          </cell>
          <cell r="O8">
            <v>0</v>
          </cell>
        </row>
        <row r="10">
          <cell r="D10">
            <v>5</v>
          </cell>
          <cell r="E10">
            <v>1</v>
          </cell>
          <cell r="F10">
            <v>2</v>
          </cell>
          <cell r="G10">
            <v>0</v>
          </cell>
          <cell r="H10">
            <v>153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T10">
            <v>5</v>
          </cell>
          <cell r="U10">
            <v>1</v>
          </cell>
          <cell r="V10">
            <v>1</v>
          </cell>
          <cell r="W10">
            <v>0</v>
          </cell>
          <cell r="X10">
            <v>153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</row>
        <row r="12">
          <cell r="D12">
            <v>62</v>
          </cell>
          <cell r="E12">
            <v>0</v>
          </cell>
          <cell r="F12">
            <v>249</v>
          </cell>
          <cell r="G12">
            <v>60</v>
          </cell>
          <cell r="H12">
            <v>708</v>
          </cell>
          <cell r="I12">
            <v>18</v>
          </cell>
          <cell r="J12">
            <v>0</v>
          </cell>
          <cell r="K12">
            <v>25</v>
          </cell>
          <cell r="L12">
            <v>8</v>
          </cell>
          <cell r="M12">
            <v>0</v>
          </cell>
          <cell r="N12">
            <v>1</v>
          </cell>
          <cell r="O12">
            <v>0</v>
          </cell>
          <cell r="T12">
            <v>61</v>
          </cell>
          <cell r="U12">
            <v>0</v>
          </cell>
          <cell r="V12">
            <v>245</v>
          </cell>
          <cell r="W12">
            <v>59</v>
          </cell>
          <cell r="X12">
            <v>705</v>
          </cell>
          <cell r="Y12">
            <v>16</v>
          </cell>
          <cell r="Z12">
            <v>0</v>
          </cell>
          <cell r="AA12">
            <v>25</v>
          </cell>
          <cell r="AB12">
            <v>7</v>
          </cell>
          <cell r="AC12">
            <v>0</v>
          </cell>
          <cell r="AD12">
            <v>0</v>
          </cell>
          <cell r="AE12">
            <v>0</v>
          </cell>
        </row>
        <row r="14">
          <cell r="D14">
            <v>10</v>
          </cell>
          <cell r="E14">
            <v>0</v>
          </cell>
          <cell r="F14">
            <v>95</v>
          </cell>
          <cell r="G14">
            <v>5</v>
          </cell>
          <cell r="H14">
            <v>0</v>
          </cell>
          <cell r="I14">
            <v>0</v>
          </cell>
          <cell r="J14">
            <v>0</v>
          </cell>
          <cell r="K14">
            <v>2</v>
          </cell>
          <cell r="L14">
            <v>2</v>
          </cell>
          <cell r="M14">
            <v>1</v>
          </cell>
          <cell r="N14">
            <v>1</v>
          </cell>
          <cell r="O14">
            <v>1</v>
          </cell>
          <cell r="T14">
            <v>10</v>
          </cell>
          <cell r="U14">
            <v>0</v>
          </cell>
          <cell r="V14">
            <v>88</v>
          </cell>
          <cell r="W14">
            <v>4</v>
          </cell>
          <cell r="X14">
            <v>0</v>
          </cell>
          <cell r="Y14">
            <v>0</v>
          </cell>
          <cell r="Z14">
            <v>0</v>
          </cell>
          <cell r="AA14">
            <v>4</v>
          </cell>
          <cell r="AB14">
            <v>2</v>
          </cell>
          <cell r="AC14">
            <v>0</v>
          </cell>
          <cell r="AD14">
            <v>1</v>
          </cell>
          <cell r="AE14">
            <v>1</v>
          </cell>
        </row>
        <row r="16">
          <cell r="D16">
            <v>14</v>
          </cell>
          <cell r="E16">
            <v>0</v>
          </cell>
          <cell r="F16">
            <v>111</v>
          </cell>
          <cell r="G16">
            <v>20</v>
          </cell>
          <cell r="H16">
            <v>142</v>
          </cell>
          <cell r="I16">
            <v>4</v>
          </cell>
          <cell r="J16">
            <v>0</v>
          </cell>
          <cell r="K16">
            <v>2</v>
          </cell>
          <cell r="L16">
            <v>14</v>
          </cell>
          <cell r="M16">
            <v>0</v>
          </cell>
          <cell r="N16">
            <v>0</v>
          </cell>
          <cell r="O16">
            <v>66</v>
          </cell>
          <cell r="T16">
            <v>14</v>
          </cell>
          <cell r="U16">
            <v>0</v>
          </cell>
          <cell r="V16">
            <v>93</v>
          </cell>
          <cell r="W16">
            <v>19</v>
          </cell>
          <cell r="X16">
            <v>139</v>
          </cell>
          <cell r="Y16">
            <v>4</v>
          </cell>
          <cell r="Z16">
            <v>0</v>
          </cell>
          <cell r="AA16">
            <v>2</v>
          </cell>
          <cell r="AB16">
            <v>13</v>
          </cell>
          <cell r="AC16">
            <v>0</v>
          </cell>
          <cell r="AD16">
            <v>0</v>
          </cell>
          <cell r="AE16">
            <v>49</v>
          </cell>
        </row>
        <row r="18">
          <cell r="D18">
            <v>447</v>
          </cell>
          <cell r="E18">
            <v>10</v>
          </cell>
          <cell r="F18">
            <v>57</v>
          </cell>
          <cell r="G18">
            <v>9</v>
          </cell>
          <cell r="H18">
            <v>990</v>
          </cell>
          <cell r="I18">
            <v>26</v>
          </cell>
          <cell r="J18">
            <v>1</v>
          </cell>
          <cell r="K18">
            <v>8</v>
          </cell>
          <cell r="L18">
            <v>3</v>
          </cell>
          <cell r="M18">
            <v>0</v>
          </cell>
          <cell r="N18">
            <v>10</v>
          </cell>
          <cell r="O18">
            <v>0</v>
          </cell>
        </row>
        <row r="20">
          <cell r="D20">
            <v>0</v>
          </cell>
          <cell r="E20">
            <v>0</v>
          </cell>
          <cell r="F20">
            <v>73</v>
          </cell>
          <cell r="G20">
            <v>2</v>
          </cell>
          <cell r="H20">
            <v>0</v>
          </cell>
          <cell r="I20">
            <v>0</v>
          </cell>
          <cell r="J20">
            <v>0</v>
          </cell>
          <cell r="K20">
            <v>8</v>
          </cell>
          <cell r="L20">
            <v>0</v>
          </cell>
          <cell r="M20">
            <v>0</v>
          </cell>
          <cell r="N20">
            <v>0</v>
          </cell>
          <cell r="O20">
            <v>6</v>
          </cell>
          <cell r="T20">
            <v>0</v>
          </cell>
          <cell r="U20">
            <v>0</v>
          </cell>
          <cell r="V20">
            <v>69</v>
          </cell>
          <cell r="W20">
            <v>2</v>
          </cell>
          <cell r="X20">
            <v>0</v>
          </cell>
          <cell r="Y20">
            <v>0</v>
          </cell>
          <cell r="Z20">
            <v>0</v>
          </cell>
          <cell r="AA20">
            <v>8</v>
          </cell>
          <cell r="AB20">
            <v>0</v>
          </cell>
          <cell r="AC20">
            <v>0</v>
          </cell>
          <cell r="AD20">
            <v>0</v>
          </cell>
          <cell r="AE20">
            <v>6</v>
          </cell>
        </row>
        <row r="22">
          <cell r="D22">
            <v>521</v>
          </cell>
          <cell r="E22">
            <v>4</v>
          </cell>
          <cell r="F22">
            <v>8</v>
          </cell>
          <cell r="G22">
            <v>0</v>
          </cell>
          <cell r="H22">
            <v>55</v>
          </cell>
          <cell r="I22">
            <v>1</v>
          </cell>
          <cell r="J22">
            <v>0</v>
          </cell>
          <cell r="K22">
            <v>0</v>
          </cell>
          <cell r="L22">
            <v>1</v>
          </cell>
          <cell r="M22">
            <v>0</v>
          </cell>
          <cell r="N22">
            <v>8</v>
          </cell>
          <cell r="O22">
            <v>0</v>
          </cell>
          <cell r="T22">
            <v>498</v>
          </cell>
          <cell r="U22">
            <v>4</v>
          </cell>
          <cell r="V22">
            <v>7</v>
          </cell>
          <cell r="W22">
            <v>0</v>
          </cell>
          <cell r="X22">
            <v>54</v>
          </cell>
          <cell r="Y22">
            <v>1</v>
          </cell>
          <cell r="Z22">
            <v>0</v>
          </cell>
          <cell r="AA22">
            <v>0</v>
          </cell>
          <cell r="AB22">
            <v>1</v>
          </cell>
          <cell r="AC22">
            <v>0</v>
          </cell>
          <cell r="AD22">
            <v>8</v>
          </cell>
          <cell r="AE22">
            <v>0</v>
          </cell>
        </row>
        <row r="24">
          <cell r="D24">
            <v>0</v>
          </cell>
          <cell r="E24">
            <v>0</v>
          </cell>
          <cell r="F24">
            <v>4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T24">
            <v>0</v>
          </cell>
          <cell r="U24">
            <v>0</v>
          </cell>
          <cell r="V24">
            <v>5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6">
          <cell r="D26">
            <v>22</v>
          </cell>
          <cell r="E26">
            <v>0</v>
          </cell>
          <cell r="F26">
            <v>19</v>
          </cell>
          <cell r="G26">
            <v>0</v>
          </cell>
          <cell r="H26">
            <v>666</v>
          </cell>
          <cell r="I26">
            <v>0</v>
          </cell>
          <cell r="J26">
            <v>0</v>
          </cell>
          <cell r="K26">
            <v>0</v>
          </cell>
          <cell r="L26">
            <v>5</v>
          </cell>
          <cell r="M26">
            <v>0</v>
          </cell>
          <cell r="N26">
            <v>0</v>
          </cell>
          <cell r="O26">
            <v>0</v>
          </cell>
          <cell r="T26">
            <v>15</v>
          </cell>
          <cell r="U26">
            <v>0</v>
          </cell>
          <cell r="V26">
            <v>14</v>
          </cell>
          <cell r="W26">
            <v>0</v>
          </cell>
          <cell r="X26">
            <v>596</v>
          </cell>
          <cell r="Y26">
            <v>0</v>
          </cell>
          <cell r="Z26">
            <v>0</v>
          </cell>
          <cell r="AA26">
            <v>0</v>
          </cell>
          <cell r="AB26">
            <v>4</v>
          </cell>
          <cell r="AC26">
            <v>0</v>
          </cell>
          <cell r="AD26">
            <v>0</v>
          </cell>
          <cell r="AE26">
            <v>0</v>
          </cell>
        </row>
        <row r="28">
          <cell r="D28">
            <v>5</v>
          </cell>
          <cell r="E28">
            <v>0</v>
          </cell>
          <cell r="F28">
            <v>7</v>
          </cell>
          <cell r="G28">
            <v>1</v>
          </cell>
          <cell r="H28">
            <v>643</v>
          </cell>
          <cell r="I28">
            <v>4</v>
          </cell>
          <cell r="J28">
            <v>0</v>
          </cell>
          <cell r="K28">
            <v>3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T28">
            <v>5</v>
          </cell>
          <cell r="U28">
            <v>0</v>
          </cell>
          <cell r="V28">
            <v>7</v>
          </cell>
          <cell r="W28">
            <v>1</v>
          </cell>
          <cell r="X28">
            <v>638</v>
          </cell>
          <cell r="Y28">
            <v>3</v>
          </cell>
          <cell r="Z28">
            <v>0</v>
          </cell>
          <cell r="AA28">
            <v>3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30">
          <cell r="D30">
            <v>3</v>
          </cell>
          <cell r="E30">
            <v>0</v>
          </cell>
          <cell r="F30">
            <v>5</v>
          </cell>
          <cell r="G30">
            <v>1</v>
          </cell>
          <cell r="H30">
            <v>654</v>
          </cell>
          <cell r="I30">
            <v>3</v>
          </cell>
          <cell r="J30">
            <v>0</v>
          </cell>
          <cell r="K30">
            <v>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T30">
            <v>3</v>
          </cell>
          <cell r="U30">
            <v>0</v>
          </cell>
          <cell r="V30">
            <v>5</v>
          </cell>
          <cell r="W30">
            <v>1</v>
          </cell>
          <cell r="X30">
            <v>653</v>
          </cell>
          <cell r="Y30">
            <v>3</v>
          </cell>
          <cell r="Z30">
            <v>0</v>
          </cell>
          <cell r="AA30">
            <v>3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</sheetData>
      <sheetData sheetId="1">
        <row r="8">
          <cell r="D8">
            <v>5</v>
          </cell>
          <cell r="E8">
            <v>0</v>
          </cell>
          <cell r="F8">
            <v>1</v>
          </cell>
          <cell r="G8">
            <v>0</v>
          </cell>
          <cell r="H8">
            <v>112</v>
          </cell>
          <cell r="I8">
            <v>11</v>
          </cell>
          <cell r="J8">
            <v>0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7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7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</row>
        <row r="12">
          <cell r="D12">
            <v>1</v>
          </cell>
          <cell r="E12">
            <v>0</v>
          </cell>
          <cell r="F12">
            <v>8</v>
          </cell>
          <cell r="G12">
            <v>3</v>
          </cell>
          <cell r="H12">
            <v>13</v>
          </cell>
          <cell r="I12">
            <v>0</v>
          </cell>
          <cell r="J12">
            <v>0</v>
          </cell>
          <cell r="K12">
            <v>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T12">
            <v>1</v>
          </cell>
          <cell r="U12">
            <v>0</v>
          </cell>
          <cell r="V12">
            <v>8</v>
          </cell>
          <cell r="W12">
            <v>3</v>
          </cell>
          <cell r="X12">
            <v>13</v>
          </cell>
          <cell r="Y12">
            <v>0</v>
          </cell>
          <cell r="Z12">
            <v>0</v>
          </cell>
          <cell r="AA12">
            <v>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4">
          <cell r="D14">
            <v>0</v>
          </cell>
          <cell r="E14">
            <v>0</v>
          </cell>
          <cell r="F14">
            <v>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T14">
            <v>0</v>
          </cell>
          <cell r="U14">
            <v>0</v>
          </cell>
          <cell r="V14">
            <v>3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6">
          <cell r="D16">
            <v>0</v>
          </cell>
          <cell r="E16">
            <v>0</v>
          </cell>
          <cell r="F16">
            <v>4</v>
          </cell>
          <cell r="G16">
            <v>0</v>
          </cell>
          <cell r="H16">
            <v>1</v>
          </cell>
          <cell r="I16">
            <v>0</v>
          </cell>
          <cell r="J16">
            <v>0</v>
          </cell>
          <cell r="K16">
            <v>1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T16">
            <v>0</v>
          </cell>
          <cell r="U16">
            <v>0</v>
          </cell>
          <cell r="V16">
            <v>2</v>
          </cell>
          <cell r="W16">
            <v>0</v>
          </cell>
          <cell r="X16">
            <v>1</v>
          </cell>
          <cell r="Y16">
            <v>0</v>
          </cell>
          <cell r="Z16">
            <v>0</v>
          </cell>
          <cell r="AA16">
            <v>1</v>
          </cell>
          <cell r="AB16">
            <v>0</v>
          </cell>
          <cell r="AC16">
            <v>0</v>
          </cell>
          <cell r="AD16">
            <v>0</v>
          </cell>
          <cell r="AE16">
            <v>1</v>
          </cell>
        </row>
        <row r="18">
          <cell r="D18">
            <v>18</v>
          </cell>
          <cell r="E18">
            <v>0</v>
          </cell>
          <cell r="F18">
            <v>4</v>
          </cell>
          <cell r="G18">
            <v>0</v>
          </cell>
          <cell r="H18">
            <v>53</v>
          </cell>
          <cell r="I18">
            <v>1</v>
          </cell>
          <cell r="J18">
            <v>1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D20">
            <v>0</v>
          </cell>
          <cell r="E20">
            <v>0</v>
          </cell>
          <cell r="F20">
            <v>3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T20">
            <v>0</v>
          </cell>
          <cell r="U20">
            <v>0</v>
          </cell>
          <cell r="V20">
            <v>2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</v>
          </cell>
          <cell r="AB20">
            <v>0</v>
          </cell>
          <cell r="AC20">
            <v>0</v>
          </cell>
          <cell r="AD20">
            <v>0</v>
          </cell>
          <cell r="AE20">
            <v>1</v>
          </cell>
        </row>
        <row r="22">
          <cell r="D22">
            <v>26</v>
          </cell>
          <cell r="E22">
            <v>0</v>
          </cell>
          <cell r="F22">
            <v>0</v>
          </cell>
          <cell r="G22">
            <v>0</v>
          </cell>
          <cell r="H22">
            <v>4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T22">
            <v>24</v>
          </cell>
          <cell r="U22">
            <v>0</v>
          </cell>
          <cell r="V22">
            <v>0</v>
          </cell>
          <cell r="W22">
            <v>0</v>
          </cell>
          <cell r="X22">
            <v>4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T24">
            <v>0</v>
          </cell>
          <cell r="U24">
            <v>0</v>
          </cell>
          <cell r="V24">
            <v>1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6">
          <cell r="D26">
            <v>2</v>
          </cell>
          <cell r="E26">
            <v>0</v>
          </cell>
          <cell r="F26">
            <v>1</v>
          </cell>
          <cell r="G26">
            <v>0</v>
          </cell>
          <cell r="H26">
            <v>20</v>
          </cell>
          <cell r="I26">
            <v>0</v>
          </cell>
          <cell r="J26">
            <v>0</v>
          </cell>
          <cell r="K26">
            <v>0</v>
          </cell>
          <cell r="L26">
            <v>1</v>
          </cell>
          <cell r="M26">
            <v>0</v>
          </cell>
          <cell r="N26">
            <v>0</v>
          </cell>
          <cell r="O26">
            <v>0</v>
          </cell>
          <cell r="T26">
            <v>2</v>
          </cell>
          <cell r="U26">
            <v>0</v>
          </cell>
          <cell r="V26">
            <v>1</v>
          </cell>
          <cell r="W26">
            <v>0</v>
          </cell>
          <cell r="X26">
            <v>18</v>
          </cell>
          <cell r="Y26">
            <v>0</v>
          </cell>
          <cell r="Z26">
            <v>0</v>
          </cell>
          <cell r="AA26">
            <v>0</v>
          </cell>
          <cell r="AB26">
            <v>1</v>
          </cell>
          <cell r="AC26">
            <v>0</v>
          </cell>
          <cell r="AD26">
            <v>0</v>
          </cell>
          <cell r="AE26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31</v>
          </cell>
          <cell r="I28">
            <v>0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31</v>
          </cell>
          <cell r="Y28">
            <v>0</v>
          </cell>
          <cell r="Z28">
            <v>0</v>
          </cell>
          <cell r="AA28">
            <v>1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31</v>
          </cell>
          <cell r="I30">
            <v>0</v>
          </cell>
          <cell r="J30">
            <v>0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31</v>
          </cell>
          <cell r="Y30">
            <v>0</v>
          </cell>
          <cell r="Z30">
            <v>0</v>
          </cell>
          <cell r="AA30">
            <v>1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00801法人別・事業別"/>
      <sheetName val="300801法人別・事業別 (八王子市)"/>
      <sheetName val="8月1日現在（八王子市除く）"/>
      <sheetName val="300801法人別・事業別 (八王子市除く)"/>
    </sheetNames>
    <sheetDataSet>
      <sheetData sheetId="0">
        <row r="10">
          <cell r="D10">
            <v>229</v>
          </cell>
          <cell r="E10">
            <v>17</v>
          </cell>
          <cell r="F10">
            <v>55</v>
          </cell>
          <cell r="G10">
            <v>29</v>
          </cell>
          <cell r="H10">
            <v>2715</v>
          </cell>
          <cell r="I10">
            <v>211</v>
          </cell>
          <cell r="J10">
            <v>0</v>
          </cell>
          <cell r="K10">
            <v>40</v>
          </cell>
          <cell r="L10">
            <v>5</v>
          </cell>
          <cell r="M10">
            <v>0</v>
          </cell>
          <cell r="N10">
            <v>2</v>
          </cell>
          <cell r="O10">
            <v>0</v>
          </cell>
        </row>
        <row r="12">
          <cell r="D12">
            <v>5</v>
          </cell>
          <cell r="E12">
            <v>1</v>
          </cell>
          <cell r="F12">
            <v>2</v>
          </cell>
          <cell r="G12">
            <v>0</v>
          </cell>
          <cell r="H12">
            <v>153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T12">
            <v>5</v>
          </cell>
          <cell r="U12">
            <v>1</v>
          </cell>
          <cell r="V12">
            <v>1</v>
          </cell>
          <cell r="W12">
            <v>0</v>
          </cell>
          <cell r="X12">
            <v>153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4">
          <cell r="D14">
            <v>61</v>
          </cell>
          <cell r="E14">
            <v>0</v>
          </cell>
          <cell r="F14">
            <v>248</v>
          </cell>
          <cell r="G14">
            <v>60</v>
          </cell>
          <cell r="H14">
            <v>701</v>
          </cell>
          <cell r="I14">
            <v>18</v>
          </cell>
          <cell r="J14">
            <v>0</v>
          </cell>
          <cell r="K14">
            <v>25</v>
          </cell>
          <cell r="L14">
            <v>8</v>
          </cell>
          <cell r="M14">
            <v>0</v>
          </cell>
          <cell r="N14">
            <v>1</v>
          </cell>
          <cell r="O14">
            <v>0</v>
          </cell>
          <cell r="T14">
            <v>60</v>
          </cell>
          <cell r="U14">
            <v>0</v>
          </cell>
          <cell r="V14">
            <v>244</v>
          </cell>
          <cell r="W14">
            <v>59</v>
          </cell>
          <cell r="X14">
            <v>697</v>
          </cell>
          <cell r="Y14">
            <v>16</v>
          </cell>
          <cell r="Z14">
            <v>0</v>
          </cell>
          <cell r="AA14">
            <v>25</v>
          </cell>
          <cell r="AB14">
            <v>7</v>
          </cell>
          <cell r="AC14">
            <v>0</v>
          </cell>
          <cell r="AD14">
            <v>0</v>
          </cell>
          <cell r="AE14">
            <v>0</v>
          </cell>
        </row>
        <row r="16">
          <cell r="D16">
            <v>10</v>
          </cell>
          <cell r="E16">
            <v>0</v>
          </cell>
          <cell r="F16">
            <v>93</v>
          </cell>
          <cell r="G16">
            <v>5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  <cell r="L16">
            <v>2</v>
          </cell>
          <cell r="M16">
            <v>1</v>
          </cell>
          <cell r="N16">
            <v>1</v>
          </cell>
          <cell r="O16">
            <v>1</v>
          </cell>
          <cell r="T16">
            <v>10</v>
          </cell>
          <cell r="U16">
            <v>0</v>
          </cell>
          <cell r="V16">
            <v>86</v>
          </cell>
          <cell r="W16">
            <v>4</v>
          </cell>
          <cell r="X16">
            <v>0</v>
          </cell>
          <cell r="Y16">
            <v>0</v>
          </cell>
          <cell r="Z16">
            <v>0</v>
          </cell>
          <cell r="AA16">
            <v>4</v>
          </cell>
          <cell r="AB16">
            <v>2</v>
          </cell>
          <cell r="AC16">
            <v>0</v>
          </cell>
          <cell r="AD16">
            <v>1</v>
          </cell>
          <cell r="AE16">
            <v>1</v>
          </cell>
        </row>
        <row r="18">
          <cell r="D18">
            <v>14</v>
          </cell>
          <cell r="E18">
            <v>0</v>
          </cell>
          <cell r="F18">
            <v>111</v>
          </cell>
          <cell r="G18">
            <v>20</v>
          </cell>
          <cell r="H18">
            <v>143</v>
          </cell>
          <cell r="I18">
            <v>4</v>
          </cell>
          <cell r="J18">
            <v>0</v>
          </cell>
          <cell r="K18">
            <v>2</v>
          </cell>
          <cell r="L18">
            <v>14</v>
          </cell>
          <cell r="M18">
            <v>0</v>
          </cell>
          <cell r="N18">
            <v>0</v>
          </cell>
          <cell r="O18">
            <v>66</v>
          </cell>
          <cell r="T18">
            <v>14</v>
          </cell>
          <cell r="U18">
            <v>0</v>
          </cell>
          <cell r="V18">
            <v>93</v>
          </cell>
          <cell r="W18">
            <v>19</v>
          </cell>
          <cell r="X18">
            <v>140</v>
          </cell>
          <cell r="Y18">
            <v>4</v>
          </cell>
          <cell r="Z18">
            <v>0</v>
          </cell>
          <cell r="AA18">
            <v>2</v>
          </cell>
          <cell r="AB18">
            <v>13</v>
          </cell>
          <cell r="AC18">
            <v>0</v>
          </cell>
          <cell r="AD18">
            <v>0</v>
          </cell>
          <cell r="AE18">
            <v>48</v>
          </cell>
        </row>
        <row r="20">
          <cell r="D20">
            <v>447</v>
          </cell>
          <cell r="E20">
            <v>10</v>
          </cell>
          <cell r="F20">
            <v>57</v>
          </cell>
          <cell r="G20">
            <v>9</v>
          </cell>
          <cell r="H20">
            <v>991</v>
          </cell>
          <cell r="I20">
            <v>26</v>
          </cell>
          <cell r="J20">
            <v>1</v>
          </cell>
          <cell r="K20">
            <v>8</v>
          </cell>
          <cell r="L20">
            <v>3</v>
          </cell>
          <cell r="M20">
            <v>0</v>
          </cell>
          <cell r="N20">
            <v>11</v>
          </cell>
          <cell r="O20">
            <v>0</v>
          </cell>
        </row>
        <row r="22">
          <cell r="D22">
            <v>0</v>
          </cell>
          <cell r="E22">
            <v>0</v>
          </cell>
          <cell r="F22">
            <v>74</v>
          </cell>
          <cell r="G22">
            <v>2</v>
          </cell>
          <cell r="H22">
            <v>0</v>
          </cell>
          <cell r="I22">
            <v>0</v>
          </cell>
          <cell r="J22">
            <v>0</v>
          </cell>
          <cell r="K22">
            <v>8</v>
          </cell>
          <cell r="L22">
            <v>0</v>
          </cell>
          <cell r="M22">
            <v>0</v>
          </cell>
          <cell r="N22">
            <v>0</v>
          </cell>
          <cell r="O22">
            <v>6</v>
          </cell>
          <cell r="T22">
            <v>0</v>
          </cell>
          <cell r="U22">
            <v>0</v>
          </cell>
          <cell r="V22">
            <v>70</v>
          </cell>
          <cell r="W22">
            <v>2</v>
          </cell>
          <cell r="X22">
            <v>0</v>
          </cell>
          <cell r="Y22">
            <v>0</v>
          </cell>
          <cell r="Z22">
            <v>0</v>
          </cell>
          <cell r="AA22">
            <v>8</v>
          </cell>
          <cell r="AB22">
            <v>0</v>
          </cell>
          <cell r="AC22">
            <v>0</v>
          </cell>
          <cell r="AD22">
            <v>0</v>
          </cell>
          <cell r="AE22">
            <v>6</v>
          </cell>
        </row>
        <row r="24">
          <cell r="D24">
            <v>519</v>
          </cell>
          <cell r="E24">
            <v>4</v>
          </cell>
          <cell r="F24">
            <v>8</v>
          </cell>
          <cell r="G24">
            <v>0</v>
          </cell>
          <cell r="H24">
            <v>55</v>
          </cell>
          <cell r="I24">
            <v>1</v>
          </cell>
          <cell r="J24">
            <v>0</v>
          </cell>
          <cell r="K24">
            <v>0</v>
          </cell>
          <cell r="L24">
            <v>1</v>
          </cell>
          <cell r="M24">
            <v>1</v>
          </cell>
          <cell r="N24">
            <v>8</v>
          </cell>
          <cell r="O24">
            <v>0</v>
          </cell>
          <cell r="T24">
            <v>496</v>
          </cell>
          <cell r="U24">
            <v>4</v>
          </cell>
          <cell r="V24">
            <v>7</v>
          </cell>
          <cell r="W24">
            <v>0</v>
          </cell>
          <cell r="X24">
            <v>54</v>
          </cell>
          <cell r="Y24">
            <v>1</v>
          </cell>
          <cell r="Z24">
            <v>0</v>
          </cell>
          <cell r="AA24">
            <v>0</v>
          </cell>
          <cell r="AB24">
            <v>1</v>
          </cell>
          <cell r="AC24">
            <v>0</v>
          </cell>
          <cell r="AD24">
            <v>8</v>
          </cell>
          <cell r="AE24">
            <v>0</v>
          </cell>
        </row>
        <row r="26">
          <cell r="D26">
            <v>0</v>
          </cell>
          <cell r="E26">
            <v>0</v>
          </cell>
          <cell r="F26">
            <v>4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T26">
            <v>0</v>
          </cell>
          <cell r="U26">
            <v>0</v>
          </cell>
          <cell r="V26">
            <v>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8">
          <cell r="D28">
            <v>22</v>
          </cell>
          <cell r="E28">
            <v>0</v>
          </cell>
          <cell r="F28">
            <v>19</v>
          </cell>
          <cell r="G28">
            <v>0</v>
          </cell>
          <cell r="H28">
            <v>664</v>
          </cell>
          <cell r="I28">
            <v>0</v>
          </cell>
          <cell r="J28">
            <v>0</v>
          </cell>
          <cell r="K28">
            <v>0</v>
          </cell>
          <cell r="L28">
            <v>5</v>
          </cell>
          <cell r="M28">
            <v>0</v>
          </cell>
          <cell r="N28">
            <v>0</v>
          </cell>
          <cell r="O28">
            <v>0</v>
          </cell>
          <cell r="T28">
            <v>15</v>
          </cell>
          <cell r="U28">
            <v>0</v>
          </cell>
          <cell r="V28">
            <v>14</v>
          </cell>
          <cell r="W28">
            <v>0</v>
          </cell>
          <cell r="X28">
            <v>595</v>
          </cell>
          <cell r="Y28">
            <v>0</v>
          </cell>
          <cell r="Z28">
            <v>0</v>
          </cell>
          <cell r="AA28">
            <v>0</v>
          </cell>
          <cell r="AB28">
            <v>4</v>
          </cell>
          <cell r="AC28">
            <v>0</v>
          </cell>
          <cell r="AD28">
            <v>0</v>
          </cell>
          <cell r="AE28">
            <v>0</v>
          </cell>
        </row>
        <row r="30">
          <cell r="D30">
            <v>5</v>
          </cell>
          <cell r="E30">
            <v>0</v>
          </cell>
          <cell r="F30">
            <v>7</v>
          </cell>
          <cell r="G30">
            <v>1</v>
          </cell>
          <cell r="H30">
            <v>651</v>
          </cell>
          <cell r="I30">
            <v>5</v>
          </cell>
          <cell r="J30">
            <v>0</v>
          </cell>
          <cell r="K30">
            <v>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T30">
            <v>5</v>
          </cell>
          <cell r="U30">
            <v>0</v>
          </cell>
          <cell r="V30">
            <v>7</v>
          </cell>
          <cell r="W30">
            <v>1</v>
          </cell>
          <cell r="X30">
            <v>646</v>
          </cell>
          <cell r="Y30">
            <v>4</v>
          </cell>
          <cell r="Z30">
            <v>0</v>
          </cell>
          <cell r="AA30">
            <v>3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2">
          <cell r="D32">
            <v>3</v>
          </cell>
          <cell r="E32">
            <v>0</v>
          </cell>
          <cell r="F32">
            <v>5</v>
          </cell>
          <cell r="G32">
            <v>1</v>
          </cell>
          <cell r="H32">
            <v>662</v>
          </cell>
          <cell r="I32">
            <v>4</v>
          </cell>
          <cell r="J32">
            <v>0</v>
          </cell>
          <cell r="K32">
            <v>3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T32">
            <v>3</v>
          </cell>
          <cell r="U32">
            <v>0</v>
          </cell>
          <cell r="V32">
            <v>5</v>
          </cell>
          <cell r="W32">
            <v>1</v>
          </cell>
          <cell r="X32">
            <v>661</v>
          </cell>
          <cell r="Y32">
            <v>4</v>
          </cell>
          <cell r="Z32">
            <v>0</v>
          </cell>
          <cell r="AA32">
            <v>3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</sheetData>
      <sheetData sheetId="1">
        <row r="10">
          <cell r="D10">
            <v>5</v>
          </cell>
          <cell r="E10">
            <v>0</v>
          </cell>
          <cell r="F10">
            <v>1</v>
          </cell>
          <cell r="G10">
            <v>0</v>
          </cell>
          <cell r="H10">
            <v>111</v>
          </cell>
          <cell r="I10">
            <v>11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7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7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4">
          <cell r="D14">
            <v>0</v>
          </cell>
          <cell r="E14">
            <v>0</v>
          </cell>
          <cell r="F14">
            <v>8</v>
          </cell>
          <cell r="G14">
            <v>3</v>
          </cell>
          <cell r="H14">
            <v>13</v>
          </cell>
          <cell r="I14">
            <v>0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T14">
            <v>0</v>
          </cell>
          <cell r="U14">
            <v>0</v>
          </cell>
          <cell r="V14">
            <v>8</v>
          </cell>
          <cell r="W14">
            <v>3</v>
          </cell>
          <cell r="X14">
            <v>13</v>
          </cell>
          <cell r="Y14">
            <v>0</v>
          </cell>
          <cell r="Z14">
            <v>0</v>
          </cell>
          <cell r="AA14">
            <v>2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6">
          <cell r="D16">
            <v>0</v>
          </cell>
          <cell r="E16">
            <v>0</v>
          </cell>
          <cell r="F16">
            <v>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T16">
            <v>0</v>
          </cell>
          <cell r="U16">
            <v>0</v>
          </cell>
          <cell r="V16">
            <v>3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8">
          <cell r="D18">
            <v>0</v>
          </cell>
          <cell r="E18">
            <v>0</v>
          </cell>
          <cell r="F18">
            <v>4</v>
          </cell>
          <cell r="G18">
            <v>0</v>
          </cell>
          <cell r="H18">
            <v>1</v>
          </cell>
          <cell r="I18">
            <v>0</v>
          </cell>
          <cell r="J18">
            <v>0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T18">
            <v>0</v>
          </cell>
          <cell r="U18">
            <v>0</v>
          </cell>
          <cell r="V18">
            <v>2</v>
          </cell>
          <cell r="W18">
            <v>0</v>
          </cell>
          <cell r="X18">
            <v>1</v>
          </cell>
          <cell r="Y18">
            <v>0</v>
          </cell>
          <cell r="Z18">
            <v>0</v>
          </cell>
          <cell r="AA18">
            <v>1</v>
          </cell>
          <cell r="AB18">
            <v>0</v>
          </cell>
          <cell r="AC18">
            <v>0</v>
          </cell>
          <cell r="AD18">
            <v>0</v>
          </cell>
          <cell r="AE18">
            <v>1</v>
          </cell>
        </row>
        <row r="20">
          <cell r="D20">
            <v>18</v>
          </cell>
          <cell r="E20">
            <v>0</v>
          </cell>
          <cell r="F20">
            <v>4</v>
          </cell>
          <cell r="G20">
            <v>0</v>
          </cell>
          <cell r="H20">
            <v>53</v>
          </cell>
          <cell r="I20">
            <v>1</v>
          </cell>
          <cell r="J20">
            <v>1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D22">
            <v>0</v>
          </cell>
          <cell r="E22">
            <v>0</v>
          </cell>
          <cell r="F22">
            <v>3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1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T22">
            <v>0</v>
          </cell>
          <cell r="U22">
            <v>0</v>
          </cell>
          <cell r="V22">
            <v>2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1</v>
          </cell>
          <cell r="AB22">
            <v>0</v>
          </cell>
          <cell r="AC22">
            <v>0</v>
          </cell>
          <cell r="AD22">
            <v>0</v>
          </cell>
          <cell r="AE22">
            <v>1</v>
          </cell>
        </row>
        <row r="24">
          <cell r="D24">
            <v>25</v>
          </cell>
          <cell r="E24">
            <v>0</v>
          </cell>
          <cell r="F24">
            <v>0</v>
          </cell>
          <cell r="G24">
            <v>0</v>
          </cell>
          <cell r="H24">
            <v>4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T24">
            <v>23</v>
          </cell>
          <cell r="U24">
            <v>0</v>
          </cell>
          <cell r="V24">
            <v>0</v>
          </cell>
          <cell r="W24">
            <v>0</v>
          </cell>
          <cell r="X24">
            <v>4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T26">
            <v>0</v>
          </cell>
          <cell r="U26">
            <v>0</v>
          </cell>
          <cell r="V26">
            <v>1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8">
          <cell r="D28">
            <v>2</v>
          </cell>
          <cell r="E28">
            <v>0</v>
          </cell>
          <cell r="F28">
            <v>1</v>
          </cell>
          <cell r="G28">
            <v>0</v>
          </cell>
          <cell r="H28">
            <v>20</v>
          </cell>
          <cell r="I28">
            <v>0</v>
          </cell>
          <cell r="J28">
            <v>0</v>
          </cell>
          <cell r="K28">
            <v>0</v>
          </cell>
          <cell r="L28">
            <v>1</v>
          </cell>
          <cell r="M28">
            <v>0</v>
          </cell>
          <cell r="N28">
            <v>0</v>
          </cell>
          <cell r="O28">
            <v>0</v>
          </cell>
          <cell r="T28">
            <v>2</v>
          </cell>
          <cell r="U28">
            <v>0</v>
          </cell>
          <cell r="V28">
            <v>1</v>
          </cell>
          <cell r="W28">
            <v>0</v>
          </cell>
          <cell r="X28">
            <v>18</v>
          </cell>
          <cell r="Y28">
            <v>0</v>
          </cell>
          <cell r="Z28">
            <v>0</v>
          </cell>
          <cell r="AA28">
            <v>0</v>
          </cell>
          <cell r="AB28">
            <v>1</v>
          </cell>
          <cell r="AC28">
            <v>0</v>
          </cell>
          <cell r="AD28">
            <v>0</v>
          </cell>
          <cell r="AE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31</v>
          </cell>
          <cell r="I30">
            <v>0</v>
          </cell>
          <cell r="J30">
            <v>0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31</v>
          </cell>
          <cell r="Y30">
            <v>0</v>
          </cell>
          <cell r="Z30">
            <v>0</v>
          </cell>
          <cell r="AA30">
            <v>1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31</v>
          </cell>
          <cell r="I32">
            <v>0</v>
          </cell>
          <cell r="J32">
            <v>0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31</v>
          </cell>
          <cell r="Y32">
            <v>0</v>
          </cell>
          <cell r="Z32">
            <v>0</v>
          </cell>
          <cell r="AA32">
            <v>1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00701法人別・事業別"/>
      <sheetName val="300701法人別・事業別 (八王子市)"/>
      <sheetName val="7月1日現在（八王子市除く）"/>
      <sheetName val="300701法人別・事業別 (八王子市除く)"/>
    </sheetNames>
    <sheetDataSet>
      <sheetData sheetId="0">
        <row r="10">
          <cell r="D10">
            <v>228</v>
          </cell>
          <cell r="E10">
            <v>17</v>
          </cell>
          <cell r="F10">
            <v>55</v>
          </cell>
          <cell r="G10">
            <v>29</v>
          </cell>
          <cell r="H10">
            <v>2719</v>
          </cell>
          <cell r="I10">
            <v>212</v>
          </cell>
          <cell r="J10">
            <v>0</v>
          </cell>
          <cell r="K10">
            <v>40</v>
          </cell>
          <cell r="L10">
            <v>5</v>
          </cell>
          <cell r="M10">
            <v>0</v>
          </cell>
          <cell r="N10">
            <v>2</v>
          </cell>
          <cell r="O10">
            <v>0</v>
          </cell>
        </row>
        <row r="12">
          <cell r="D12">
            <v>5</v>
          </cell>
          <cell r="E12">
            <v>1</v>
          </cell>
          <cell r="F12">
            <v>2</v>
          </cell>
          <cell r="G12">
            <v>0</v>
          </cell>
          <cell r="H12">
            <v>153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T12">
            <v>5</v>
          </cell>
          <cell r="U12">
            <v>1</v>
          </cell>
          <cell r="V12">
            <v>1</v>
          </cell>
          <cell r="W12">
            <v>0</v>
          </cell>
          <cell r="X12">
            <v>153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4">
          <cell r="D14">
            <v>61</v>
          </cell>
          <cell r="E14">
            <v>0</v>
          </cell>
          <cell r="F14">
            <v>248</v>
          </cell>
          <cell r="G14">
            <v>59</v>
          </cell>
          <cell r="H14">
            <v>693</v>
          </cell>
          <cell r="I14">
            <v>18</v>
          </cell>
          <cell r="J14">
            <v>0</v>
          </cell>
          <cell r="K14">
            <v>25</v>
          </cell>
          <cell r="L14">
            <v>8</v>
          </cell>
          <cell r="M14">
            <v>0</v>
          </cell>
          <cell r="N14">
            <v>1</v>
          </cell>
          <cell r="O14">
            <v>0</v>
          </cell>
          <cell r="T14">
            <v>60</v>
          </cell>
          <cell r="U14">
            <v>0</v>
          </cell>
          <cell r="V14">
            <v>244</v>
          </cell>
          <cell r="W14">
            <v>57</v>
          </cell>
          <cell r="X14">
            <v>689</v>
          </cell>
          <cell r="Y14">
            <v>16</v>
          </cell>
          <cell r="Z14">
            <v>0</v>
          </cell>
          <cell r="AA14">
            <v>25</v>
          </cell>
          <cell r="AB14">
            <v>7</v>
          </cell>
          <cell r="AC14">
            <v>0</v>
          </cell>
          <cell r="AD14">
            <v>0</v>
          </cell>
          <cell r="AE14">
            <v>0</v>
          </cell>
        </row>
        <row r="16">
          <cell r="D16">
            <v>10</v>
          </cell>
          <cell r="E16">
            <v>0</v>
          </cell>
          <cell r="F16">
            <v>91</v>
          </cell>
          <cell r="G16">
            <v>5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  <cell r="L16">
            <v>2</v>
          </cell>
          <cell r="M16">
            <v>1</v>
          </cell>
          <cell r="N16">
            <v>1</v>
          </cell>
          <cell r="O16">
            <v>1</v>
          </cell>
          <cell r="T16">
            <v>10</v>
          </cell>
          <cell r="U16">
            <v>0</v>
          </cell>
          <cell r="V16">
            <v>85</v>
          </cell>
          <cell r="W16">
            <v>4</v>
          </cell>
          <cell r="X16">
            <v>0</v>
          </cell>
          <cell r="Y16">
            <v>0</v>
          </cell>
          <cell r="Z16">
            <v>0</v>
          </cell>
          <cell r="AA16">
            <v>4</v>
          </cell>
          <cell r="AB16">
            <v>2</v>
          </cell>
          <cell r="AC16">
            <v>0</v>
          </cell>
          <cell r="AD16">
            <v>1</v>
          </cell>
          <cell r="AE16">
            <v>1</v>
          </cell>
        </row>
        <row r="18">
          <cell r="D18">
            <v>14</v>
          </cell>
          <cell r="E18">
            <v>0</v>
          </cell>
          <cell r="F18">
            <v>109</v>
          </cell>
          <cell r="G18">
            <v>20</v>
          </cell>
          <cell r="H18">
            <v>143</v>
          </cell>
          <cell r="I18">
            <v>4</v>
          </cell>
          <cell r="J18">
            <v>0</v>
          </cell>
          <cell r="K18">
            <v>2</v>
          </cell>
          <cell r="L18">
            <v>14</v>
          </cell>
          <cell r="M18">
            <v>0</v>
          </cell>
          <cell r="N18">
            <v>0</v>
          </cell>
          <cell r="O18">
            <v>63</v>
          </cell>
          <cell r="T18">
            <v>14</v>
          </cell>
          <cell r="U18">
            <v>0</v>
          </cell>
          <cell r="V18">
            <v>91</v>
          </cell>
          <cell r="W18">
            <v>19</v>
          </cell>
          <cell r="X18">
            <v>140</v>
          </cell>
          <cell r="Y18">
            <v>4</v>
          </cell>
          <cell r="Z18">
            <v>0</v>
          </cell>
          <cell r="AA18">
            <v>2</v>
          </cell>
          <cell r="AB18">
            <v>13</v>
          </cell>
          <cell r="AC18">
            <v>0</v>
          </cell>
          <cell r="AD18">
            <v>0</v>
          </cell>
          <cell r="AE18">
            <v>45</v>
          </cell>
        </row>
        <row r="20">
          <cell r="D20">
            <v>447</v>
          </cell>
          <cell r="E20">
            <v>10</v>
          </cell>
          <cell r="F20">
            <v>57</v>
          </cell>
          <cell r="G20">
            <v>9</v>
          </cell>
          <cell r="H20">
            <v>984</v>
          </cell>
          <cell r="I20">
            <v>26</v>
          </cell>
          <cell r="J20">
            <v>1</v>
          </cell>
          <cell r="K20">
            <v>8</v>
          </cell>
          <cell r="L20">
            <v>3</v>
          </cell>
          <cell r="M20">
            <v>0</v>
          </cell>
          <cell r="N20">
            <v>11</v>
          </cell>
          <cell r="O20">
            <v>0</v>
          </cell>
        </row>
        <row r="22">
          <cell r="D22">
            <v>0</v>
          </cell>
          <cell r="E22">
            <v>0</v>
          </cell>
          <cell r="F22">
            <v>72</v>
          </cell>
          <cell r="G22">
            <v>2</v>
          </cell>
          <cell r="H22">
            <v>0</v>
          </cell>
          <cell r="I22">
            <v>0</v>
          </cell>
          <cell r="J22">
            <v>0</v>
          </cell>
          <cell r="K22">
            <v>8</v>
          </cell>
          <cell r="L22">
            <v>0</v>
          </cell>
          <cell r="M22">
            <v>0</v>
          </cell>
          <cell r="N22">
            <v>0</v>
          </cell>
          <cell r="O22">
            <v>6</v>
          </cell>
          <cell r="T22">
            <v>0</v>
          </cell>
          <cell r="U22">
            <v>0</v>
          </cell>
          <cell r="V22">
            <v>68</v>
          </cell>
          <cell r="W22">
            <v>2</v>
          </cell>
          <cell r="X22">
            <v>0</v>
          </cell>
          <cell r="Y22">
            <v>0</v>
          </cell>
          <cell r="Z22">
            <v>0</v>
          </cell>
          <cell r="AA22">
            <v>8</v>
          </cell>
          <cell r="AB22">
            <v>0</v>
          </cell>
          <cell r="AC22">
            <v>0</v>
          </cell>
          <cell r="AD22">
            <v>0</v>
          </cell>
          <cell r="AE22">
            <v>6</v>
          </cell>
        </row>
        <row r="24">
          <cell r="D24">
            <v>519</v>
          </cell>
          <cell r="E24">
            <v>4</v>
          </cell>
          <cell r="F24">
            <v>8</v>
          </cell>
          <cell r="G24">
            <v>0</v>
          </cell>
          <cell r="H24">
            <v>55</v>
          </cell>
          <cell r="I24">
            <v>1</v>
          </cell>
          <cell r="J24">
            <v>0</v>
          </cell>
          <cell r="K24">
            <v>0</v>
          </cell>
          <cell r="L24">
            <v>1</v>
          </cell>
          <cell r="M24">
            <v>1</v>
          </cell>
          <cell r="N24">
            <v>8</v>
          </cell>
          <cell r="O24">
            <v>0</v>
          </cell>
          <cell r="T24">
            <v>496</v>
          </cell>
          <cell r="U24">
            <v>4</v>
          </cell>
          <cell r="V24">
            <v>7</v>
          </cell>
          <cell r="W24">
            <v>0</v>
          </cell>
          <cell r="X24">
            <v>54</v>
          </cell>
          <cell r="Y24">
            <v>1</v>
          </cell>
          <cell r="Z24">
            <v>0</v>
          </cell>
          <cell r="AA24">
            <v>0</v>
          </cell>
          <cell r="AB24">
            <v>1</v>
          </cell>
          <cell r="AC24">
            <v>0</v>
          </cell>
          <cell r="AD24">
            <v>8</v>
          </cell>
          <cell r="AE24">
            <v>0</v>
          </cell>
        </row>
        <row r="26">
          <cell r="D26">
            <v>0</v>
          </cell>
          <cell r="E26">
            <v>0</v>
          </cell>
          <cell r="F26">
            <v>4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T26">
            <v>0</v>
          </cell>
          <cell r="U26">
            <v>0</v>
          </cell>
          <cell r="V26">
            <v>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8">
          <cell r="D28">
            <v>22</v>
          </cell>
          <cell r="E28">
            <v>0</v>
          </cell>
          <cell r="F28">
            <v>19</v>
          </cell>
          <cell r="G28">
            <v>0</v>
          </cell>
          <cell r="H28">
            <v>660</v>
          </cell>
          <cell r="I28">
            <v>0</v>
          </cell>
          <cell r="J28">
            <v>0</v>
          </cell>
          <cell r="K28">
            <v>0</v>
          </cell>
          <cell r="L28">
            <v>4</v>
          </cell>
          <cell r="M28">
            <v>0</v>
          </cell>
          <cell r="N28">
            <v>0</v>
          </cell>
          <cell r="O28">
            <v>0</v>
          </cell>
          <cell r="T28">
            <v>15</v>
          </cell>
          <cell r="U28">
            <v>0</v>
          </cell>
          <cell r="V28">
            <v>14</v>
          </cell>
          <cell r="W28">
            <v>0</v>
          </cell>
          <cell r="X28">
            <v>589</v>
          </cell>
          <cell r="Y28">
            <v>0</v>
          </cell>
          <cell r="Z28">
            <v>0</v>
          </cell>
          <cell r="AA28">
            <v>0</v>
          </cell>
          <cell r="AB28">
            <v>4</v>
          </cell>
          <cell r="AC28">
            <v>0</v>
          </cell>
          <cell r="AD28">
            <v>0</v>
          </cell>
          <cell r="AE28">
            <v>0</v>
          </cell>
        </row>
        <row r="30">
          <cell r="D30">
            <v>5</v>
          </cell>
          <cell r="E30">
            <v>0</v>
          </cell>
          <cell r="F30">
            <v>7</v>
          </cell>
          <cell r="G30">
            <v>1</v>
          </cell>
          <cell r="H30">
            <v>650</v>
          </cell>
          <cell r="I30">
            <v>5</v>
          </cell>
          <cell r="J30">
            <v>0</v>
          </cell>
          <cell r="K30">
            <v>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T30">
            <v>5</v>
          </cell>
          <cell r="U30">
            <v>0</v>
          </cell>
          <cell r="V30">
            <v>7</v>
          </cell>
          <cell r="W30">
            <v>1</v>
          </cell>
          <cell r="X30">
            <v>645</v>
          </cell>
          <cell r="Y30">
            <v>4</v>
          </cell>
          <cell r="Z30">
            <v>0</v>
          </cell>
          <cell r="AA30">
            <v>3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2">
          <cell r="D32">
            <v>3</v>
          </cell>
          <cell r="E32">
            <v>0</v>
          </cell>
          <cell r="F32">
            <v>5</v>
          </cell>
          <cell r="G32">
            <v>1</v>
          </cell>
          <cell r="H32">
            <v>663</v>
          </cell>
          <cell r="I32">
            <v>4</v>
          </cell>
          <cell r="J32">
            <v>0</v>
          </cell>
          <cell r="K32">
            <v>3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T32">
            <v>3</v>
          </cell>
          <cell r="U32">
            <v>0</v>
          </cell>
          <cell r="V32">
            <v>5</v>
          </cell>
          <cell r="W32">
            <v>1</v>
          </cell>
          <cell r="X32">
            <v>662</v>
          </cell>
          <cell r="Y32">
            <v>4</v>
          </cell>
          <cell r="Z32">
            <v>0</v>
          </cell>
          <cell r="AA32">
            <v>3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</sheetData>
      <sheetData sheetId="1">
        <row r="10">
          <cell r="D10">
            <v>5</v>
          </cell>
          <cell r="E10">
            <v>0</v>
          </cell>
          <cell r="F10">
            <v>1</v>
          </cell>
          <cell r="G10">
            <v>0</v>
          </cell>
          <cell r="H10">
            <v>111</v>
          </cell>
          <cell r="I10">
            <v>11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7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7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4">
          <cell r="D14">
            <v>0</v>
          </cell>
          <cell r="E14">
            <v>0</v>
          </cell>
          <cell r="F14">
            <v>8</v>
          </cell>
          <cell r="G14">
            <v>3</v>
          </cell>
          <cell r="H14">
            <v>13</v>
          </cell>
          <cell r="I14">
            <v>0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T14">
            <v>0</v>
          </cell>
          <cell r="U14">
            <v>0</v>
          </cell>
          <cell r="V14">
            <v>8</v>
          </cell>
          <cell r="W14">
            <v>3</v>
          </cell>
          <cell r="X14">
            <v>13</v>
          </cell>
          <cell r="Y14">
            <v>0</v>
          </cell>
          <cell r="Z14">
            <v>0</v>
          </cell>
          <cell r="AA14">
            <v>2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6">
          <cell r="D16">
            <v>0</v>
          </cell>
          <cell r="E16">
            <v>0</v>
          </cell>
          <cell r="F16">
            <v>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T16">
            <v>0</v>
          </cell>
          <cell r="U16">
            <v>0</v>
          </cell>
          <cell r="V16">
            <v>3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8">
          <cell r="D18">
            <v>0</v>
          </cell>
          <cell r="E18">
            <v>0</v>
          </cell>
          <cell r="F18">
            <v>4</v>
          </cell>
          <cell r="G18">
            <v>0</v>
          </cell>
          <cell r="H18">
            <v>1</v>
          </cell>
          <cell r="I18">
            <v>0</v>
          </cell>
          <cell r="J18">
            <v>0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T18">
            <v>0</v>
          </cell>
          <cell r="U18">
            <v>0</v>
          </cell>
          <cell r="V18">
            <v>2</v>
          </cell>
          <cell r="W18">
            <v>0</v>
          </cell>
          <cell r="X18">
            <v>1</v>
          </cell>
          <cell r="Y18">
            <v>0</v>
          </cell>
          <cell r="Z18">
            <v>0</v>
          </cell>
          <cell r="AA18">
            <v>1</v>
          </cell>
          <cell r="AB18">
            <v>0</v>
          </cell>
          <cell r="AC18">
            <v>0</v>
          </cell>
          <cell r="AD18">
            <v>0</v>
          </cell>
          <cell r="AE18">
            <v>1</v>
          </cell>
        </row>
        <row r="20">
          <cell r="D20">
            <v>18</v>
          </cell>
          <cell r="E20">
            <v>0</v>
          </cell>
          <cell r="F20">
            <v>4</v>
          </cell>
          <cell r="G20">
            <v>0</v>
          </cell>
          <cell r="H20">
            <v>53</v>
          </cell>
          <cell r="I20">
            <v>1</v>
          </cell>
          <cell r="J20">
            <v>1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D22">
            <v>0</v>
          </cell>
          <cell r="E22">
            <v>0</v>
          </cell>
          <cell r="F22">
            <v>3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1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T22">
            <v>0</v>
          </cell>
          <cell r="U22">
            <v>0</v>
          </cell>
          <cell r="V22">
            <v>2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1</v>
          </cell>
          <cell r="AB22">
            <v>0</v>
          </cell>
          <cell r="AC22">
            <v>0</v>
          </cell>
          <cell r="AD22">
            <v>0</v>
          </cell>
          <cell r="AE22">
            <v>1</v>
          </cell>
        </row>
        <row r="24">
          <cell r="D24">
            <v>25</v>
          </cell>
          <cell r="E24">
            <v>0</v>
          </cell>
          <cell r="F24">
            <v>0</v>
          </cell>
          <cell r="G24">
            <v>0</v>
          </cell>
          <cell r="H24">
            <v>4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T24">
            <v>23</v>
          </cell>
          <cell r="U24">
            <v>0</v>
          </cell>
          <cell r="V24">
            <v>0</v>
          </cell>
          <cell r="W24">
            <v>0</v>
          </cell>
          <cell r="X24">
            <v>4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T26">
            <v>0</v>
          </cell>
          <cell r="U26">
            <v>0</v>
          </cell>
          <cell r="V26">
            <v>1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8">
          <cell r="D28">
            <v>2</v>
          </cell>
          <cell r="E28">
            <v>0</v>
          </cell>
          <cell r="F28">
            <v>1</v>
          </cell>
          <cell r="G28">
            <v>0</v>
          </cell>
          <cell r="H28">
            <v>20</v>
          </cell>
          <cell r="I28">
            <v>0</v>
          </cell>
          <cell r="J28">
            <v>0</v>
          </cell>
          <cell r="K28">
            <v>0</v>
          </cell>
          <cell r="L28">
            <v>1</v>
          </cell>
          <cell r="M28">
            <v>0</v>
          </cell>
          <cell r="N28">
            <v>0</v>
          </cell>
          <cell r="O28">
            <v>0</v>
          </cell>
          <cell r="T28">
            <v>2</v>
          </cell>
          <cell r="U28">
            <v>0</v>
          </cell>
          <cell r="V28">
            <v>1</v>
          </cell>
          <cell r="W28">
            <v>0</v>
          </cell>
          <cell r="X28">
            <v>18</v>
          </cell>
          <cell r="Y28">
            <v>0</v>
          </cell>
          <cell r="Z28">
            <v>0</v>
          </cell>
          <cell r="AA28">
            <v>0</v>
          </cell>
          <cell r="AB28">
            <v>1</v>
          </cell>
          <cell r="AC28">
            <v>0</v>
          </cell>
          <cell r="AD28">
            <v>0</v>
          </cell>
          <cell r="AE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31</v>
          </cell>
          <cell r="I30">
            <v>0</v>
          </cell>
          <cell r="J30">
            <v>0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31</v>
          </cell>
          <cell r="Y30">
            <v>0</v>
          </cell>
          <cell r="Z30">
            <v>0</v>
          </cell>
          <cell r="AA30">
            <v>1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31</v>
          </cell>
          <cell r="I32">
            <v>0</v>
          </cell>
          <cell r="J32">
            <v>0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31</v>
          </cell>
          <cell r="Y32">
            <v>0</v>
          </cell>
          <cell r="Z32">
            <v>0</v>
          </cell>
          <cell r="AA32">
            <v>1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00601法人別・事業別"/>
      <sheetName val="300601法人別・事業別 (八王子市)"/>
      <sheetName val="6月1日現在（八王子市除く）"/>
      <sheetName val="300601法人別・事業別 (八王子市除く)"/>
    </sheetNames>
    <sheetDataSet>
      <sheetData sheetId="0">
        <row r="10">
          <cell r="D10">
            <v>228</v>
          </cell>
          <cell r="E10">
            <v>17</v>
          </cell>
          <cell r="F10">
            <v>54</v>
          </cell>
          <cell r="G10">
            <v>28</v>
          </cell>
          <cell r="H10">
            <v>2724</v>
          </cell>
          <cell r="I10">
            <v>211</v>
          </cell>
          <cell r="J10">
            <v>0</v>
          </cell>
          <cell r="K10">
            <v>40</v>
          </cell>
          <cell r="L10">
            <v>5</v>
          </cell>
          <cell r="M10">
            <v>0</v>
          </cell>
          <cell r="N10">
            <v>2</v>
          </cell>
          <cell r="O10">
            <v>0</v>
          </cell>
        </row>
        <row r="12">
          <cell r="D12">
            <v>5</v>
          </cell>
          <cell r="E12">
            <v>1</v>
          </cell>
          <cell r="F12">
            <v>2</v>
          </cell>
          <cell r="G12">
            <v>0</v>
          </cell>
          <cell r="H12">
            <v>153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T12">
            <v>5</v>
          </cell>
          <cell r="U12">
            <v>1</v>
          </cell>
          <cell r="V12">
            <v>1</v>
          </cell>
          <cell r="W12">
            <v>0</v>
          </cell>
          <cell r="X12">
            <v>153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4">
          <cell r="D14">
            <v>61</v>
          </cell>
          <cell r="E14">
            <v>0</v>
          </cell>
          <cell r="F14">
            <v>250</v>
          </cell>
          <cell r="G14">
            <v>58</v>
          </cell>
          <cell r="H14">
            <v>688</v>
          </cell>
          <cell r="I14">
            <v>18</v>
          </cell>
          <cell r="J14">
            <v>0</v>
          </cell>
          <cell r="K14">
            <v>26</v>
          </cell>
          <cell r="L14">
            <v>8</v>
          </cell>
          <cell r="M14">
            <v>0</v>
          </cell>
          <cell r="N14">
            <v>1</v>
          </cell>
          <cell r="O14">
            <v>0</v>
          </cell>
          <cell r="T14">
            <v>61</v>
          </cell>
          <cell r="U14">
            <v>0</v>
          </cell>
          <cell r="V14">
            <v>243</v>
          </cell>
          <cell r="W14">
            <v>56</v>
          </cell>
          <cell r="X14">
            <v>687</v>
          </cell>
          <cell r="Y14">
            <v>16</v>
          </cell>
          <cell r="Z14">
            <v>0</v>
          </cell>
          <cell r="AA14">
            <v>26</v>
          </cell>
          <cell r="AB14">
            <v>6</v>
          </cell>
          <cell r="AC14">
            <v>0</v>
          </cell>
          <cell r="AD14">
            <v>0</v>
          </cell>
          <cell r="AE14">
            <v>0</v>
          </cell>
        </row>
        <row r="16">
          <cell r="D16">
            <v>10</v>
          </cell>
          <cell r="E16">
            <v>0</v>
          </cell>
          <cell r="F16">
            <v>93</v>
          </cell>
          <cell r="G16">
            <v>5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  <cell r="L16">
            <v>2</v>
          </cell>
          <cell r="M16">
            <v>1</v>
          </cell>
          <cell r="N16">
            <v>1</v>
          </cell>
          <cell r="O16">
            <v>1</v>
          </cell>
          <cell r="T16">
            <v>10</v>
          </cell>
          <cell r="U16">
            <v>0</v>
          </cell>
          <cell r="V16">
            <v>85</v>
          </cell>
          <cell r="W16">
            <v>4</v>
          </cell>
          <cell r="X16">
            <v>0</v>
          </cell>
          <cell r="Y16">
            <v>0</v>
          </cell>
          <cell r="Z16">
            <v>0</v>
          </cell>
          <cell r="AA16">
            <v>4</v>
          </cell>
          <cell r="AB16">
            <v>2</v>
          </cell>
          <cell r="AC16">
            <v>0</v>
          </cell>
          <cell r="AD16">
            <v>1</v>
          </cell>
          <cell r="AE16">
            <v>1</v>
          </cell>
        </row>
        <row r="18">
          <cell r="D18">
            <v>14</v>
          </cell>
          <cell r="E18">
            <v>0</v>
          </cell>
          <cell r="F18">
            <v>108</v>
          </cell>
          <cell r="G18">
            <v>20</v>
          </cell>
          <cell r="H18">
            <v>143</v>
          </cell>
          <cell r="I18">
            <v>4</v>
          </cell>
          <cell r="J18">
            <v>0</v>
          </cell>
          <cell r="K18">
            <v>2</v>
          </cell>
          <cell r="L18">
            <v>13</v>
          </cell>
          <cell r="M18">
            <v>0</v>
          </cell>
          <cell r="N18">
            <v>0</v>
          </cell>
          <cell r="O18">
            <v>63</v>
          </cell>
          <cell r="T18">
            <v>14</v>
          </cell>
          <cell r="U18">
            <v>0</v>
          </cell>
          <cell r="V18">
            <v>90</v>
          </cell>
          <cell r="W18">
            <v>19</v>
          </cell>
          <cell r="X18">
            <v>139</v>
          </cell>
          <cell r="Y18">
            <v>4</v>
          </cell>
          <cell r="Z18">
            <v>0</v>
          </cell>
          <cell r="AA18">
            <v>2</v>
          </cell>
          <cell r="AB18">
            <v>12</v>
          </cell>
          <cell r="AC18">
            <v>0</v>
          </cell>
          <cell r="AD18">
            <v>0</v>
          </cell>
          <cell r="AE18">
            <v>45</v>
          </cell>
        </row>
        <row r="20">
          <cell r="D20">
            <v>447</v>
          </cell>
          <cell r="E20">
            <v>10</v>
          </cell>
          <cell r="F20">
            <v>56</v>
          </cell>
          <cell r="G20">
            <v>9</v>
          </cell>
          <cell r="H20">
            <v>981</v>
          </cell>
          <cell r="I20">
            <v>24</v>
          </cell>
          <cell r="J20">
            <v>1</v>
          </cell>
          <cell r="K20">
            <v>7</v>
          </cell>
          <cell r="L20">
            <v>3</v>
          </cell>
          <cell r="M20">
            <v>0</v>
          </cell>
          <cell r="N20">
            <v>11</v>
          </cell>
          <cell r="O20">
            <v>0</v>
          </cell>
        </row>
        <row r="22">
          <cell r="D22">
            <v>0</v>
          </cell>
          <cell r="E22">
            <v>0</v>
          </cell>
          <cell r="F22">
            <v>72</v>
          </cell>
          <cell r="G22">
            <v>2</v>
          </cell>
          <cell r="H22">
            <v>0</v>
          </cell>
          <cell r="I22">
            <v>0</v>
          </cell>
          <cell r="J22">
            <v>0</v>
          </cell>
          <cell r="K22">
            <v>8</v>
          </cell>
          <cell r="L22">
            <v>0</v>
          </cell>
          <cell r="M22">
            <v>0</v>
          </cell>
          <cell r="N22">
            <v>0</v>
          </cell>
          <cell r="O22">
            <v>5</v>
          </cell>
          <cell r="T22">
            <v>0</v>
          </cell>
          <cell r="U22">
            <v>0</v>
          </cell>
          <cell r="V22">
            <v>68</v>
          </cell>
          <cell r="W22">
            <v>2</v>
          </cell>
          <cell r="X22">
            <v>0</v>
          </cell>
          <cell r="Y22">
            <v>0</v>
          </cell>
          <cell r="Z22">
            <v>0</v>
          </cell>
          <cell r="AA22">
            <v>8</v>
          </cell>
          <cell r="AB22">
            <v>0</v>
          </cell>
          <cell r="AC22">
            <v>0</v>
          </cell>
          <cell r="AD22">
            <v>0</v>
          </cell>
          <cell r="AE22">
            <v>5</v>
          </cell>
        </row>
        <row r="24">
          <cell r="D24">
            <v>519</v>
          </cell>
          <cell r="E24">
            <v>4</v>
          </cell>
          <cell r="F24">
            <v>8</v>
          </cell>
          <cell r="G24">
            <v>0</v>
          </cell>
          <cell r="H24">
            <v>55</v>
          </cell>
          <cell r="I24">
            <v>1</v>
          </cell>
          <cell r="J24">
            <v>0</v>
          </cell>
          <cell r="K24">
            <v>0</v>
          </cell>
          <cell r="L24">
            <v>1</v>
          </cell>
          <cell r="M24">
            <v>1</v>
          </cell>
          <cell r="N24">
            <v>8</v>
          </cell>
          <cell r="O24">
            <v>0</v>
          </cell>
          <cell r="T24">
            <v>496</v>
          </cell>
          <cell r="U24">
            <v>4</v>
          </cell>
          <cell r="V24">
            <v>7</v>
          </cell>
          <cell r="W24">
            <v>0</v>
          </cell>
          <cell r="X24">
            <v>54</v>
          </cell>
          <cell r="Y24">
            <v>1</v>
          </cell>
          <cell r="Z24">
            <v>0</v>
          </cell>
          <cell r="AA24">
            <v>0</v>
          </cell>
          <cell r="AB24">
            <v>1</v>
          </cell>
          <cell r="AC24">
            <v>0</v>
          </cell>
          <cell r="AD24">
            <v>8</v>
          </cell>
          <cell r="AE24">
            <v>0</v>
          </cell>
        </row>
        <row r="26">
          <cell r="D26">
            <v>0</v>
          </cell>
          <cell r="E26">
            <v>0</v>
          </cell>
          <cell r="F26">
            <v>4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T26">
            <v>0</v>
          </cell>
          <cell r="U26">
            <v>0</v>
          </cell>
          <cell r="V26">
            <v>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1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8">
          <cell r="D28">
            <v>22</v>
          </cell>
          <cell r="E28">
            <v>0</v>
          </cell>
          <cell r="F28">
            <v>19</v>
          </cell>
          <cell r="G28">
            <v>0</v>
          </cell>
          <cell r="H28">
            <v>656</v>
          </cell>
          <cell r="I28">
            <v>0</v>
          </cell>
          <cell r="J28">
            <v>0</v>
          </cell>
          <cell r="K28">
            <v>0</v>
          </cell>
          <cell r="L28">
            <v>4</v>
          </cell>
          <cell r="M28">
            <v>0</v>
          </cell>
          <cell r="N28">
            <v>0</v>
          </cell>
          <cell r="O28">
            <v>0</v>
          </cell>
          <cell r="T28">
            <v>15</v>
          </cell>
          <cell r="U28">
            <v>0</v>
          </cell>
          <cell r="V28">
            <v>14</v>
          </cell>
          <cell r="W28">
            <v>0</v>
          </cell>
          <cell r="X28">
            <v>585</v>
          </cell>
          <cell r="Y28">
            <v>0</v>
          </cell>
          <cell r="Z28">
            <v>0</v>
          </cell>
          <cell r="AA28">
            <v>0</v>
          </cell>
          <cell r="AB28">
            <v>4</v>
          </cell>
          <cell r="AC28">
            <v>0</v>
          </cell>
          <cell r="AD28">
            <v>0</v>
          </cell>
          <cell r="AE28">
            <v>0</v>
          </cell>
        </row>
        <row r="30">
          <cell r="D30">
            <v>5</v>
          </cell>
          <cell r="E30">
            <v>0</v>
          </cell>
          <cell r="F30">
            <v>7</v>
          </cell>
          <cell r="G30">
            <v>1</v>
          </cell>
          <cell r="H30">
            <v>647</v>
          </cell>
          <cell r="I30">
            <v>5</v>
          </cell>
          <cell r="J30">
            <v>0</v>
          </cell>
          <cell r="K30">
            <v>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T30">
            <v>5</v>
          </cell>
          <cell r="U30">
            <v>0</v>
          </cell>
          <cell r="V30">
            <v>7</v>
          </cell>
          <cell r="W30">
            <v>1</v>
          </cell>
          <cell r="X30">
            <v>642</v>
          </cell>
          <cell r="Y30">
            <v>4</v>
          </cell>
          <cell r="Z30">
            <v>0</v>
          </cell>
          <cell r="AA30">
            <v>3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2">
          <cell r="D32">
            <v>3</v>
          </cell>
          <cell r="E32">
            <v>0</v>
          </cell>
          <cell r="F32">
            <v>5</v>
          </cell>
          <cell r="G32">
            <v>1</v>
          </cell>
          <cell r="H32">
            <v>661</v>
          </cell>
          <cell r="I32">
            <v>4</v>
          </cell>
          <cell r="J32">
            <v>0</v>
          </cell>
          <cell r="K32">
            <v>3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T32">
            <v>3</v>
          </cell>
          <cell r="U32">
            <v>0</v>
          </cell>
          <cell r="V32">
            <v>5</v>
          </cell>
          <cell r="W32">
            <v>1</v>
          </cell>
          <cell r="X32">
            <v>660</v>
          </cell>
          <cell r="Y32">
            <v>4</v>
          </cell>
          <cell r="Z32">
            <v>0</v>
          </cell>
          <cell r="AA32">
            <v>3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</sheetData>
      <sheetData sheetId="1">
        <row r="10">
          <cell r="D10">
            <v>5</v>
          </cell>
          <cell r="E10">
            <v>0</v>
          </cell>
          <cell r="F10">
            <v>1</v>
          </cell>
          <cell r="G10">
            <v>0</v>
          </cell>
          <cell r="H10">
            <v>113</v>
          </cell>
          <cell r="I10">
            <v>11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7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7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4">
          <cell r="D14">
            <v>0</v>
          </cell>
          <cell r="E14">
            <v>0</v>
          </cell>
          <cell r="F14">
            <v>8</v>
          </cell>
          <cell r="G14">
            <v>3</v>
          </cell>
          <cell r="H14">
            <v>13</v>
          </cell>
          <cell r="I14">
            <v>0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T14">
            <v>0</v>
          </cell>
          <cell r="U14">
            <v>0</v>
          </cell>
          <cell r="V14">
            <v>8</v>
          </cell>
          <cell r="W14">
            <v>3</v>
          </cell>
          <cell r="X14">
            <v>13</v>
          </cell>
          <cell r="Y14">
            <v>0</v>
          </cell>
          <cell r="Z14">
            <v>0</v>
          </cell>
          <cell r="AA14">
            <v>2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6">
          <cell r="D16">
            <v>0</v>
          </cell>
          <cell r="E16">
            <v>0</v>
          </cell>
          <cell r="F16">
            <v>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T16">
            <v>0</v>
          </cell>
          <cell r="U16">
            <v>0</v>
          </cell>
          <cell r="V16">
            <v>3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8">
          <cell r="D18">
            <v>0</v>
          </cell>
          <cell r="E18">
            <v>0</v>
          </cell>
          <cell r="F18">
            <v>4</v>
          </cell>
          <cell r="G18">
            <v>0</v>
          </cell>
          <cell r="H18">
            <v>1</v>
          </cell>
          <cell r="I18">
            <v>0</v>
          </cell>
          <cell r="J18">
            <v>0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T18">
            <v>0</v>
          </cell>
          <cell r="U18">
            <v>0</v>
          </cell>
          <cell r="V18">
            <v>2</v>
          </cell>
          <cell r="W18">
            <v>0</v>
          </cell>
          <cell r="X18">
            <v>1</v>
          </cell>
          <cell r="Y18">
            <v>0</v>
          </cell>
          <cell r="Z18">
            <v>0</v>
          </cell>
          <cell r="AA18">
            <v>1</v>
          </cell>
          <cell r="AB18">
            <v>0</v>
          </cell>
          <cell r="AC18">
            <v>0</v>
          </cell>
          <cell r="AD18">
            <v>0</v>
          </cell>
          <cell r="AE18">
            <v>1</v>
          </cell>
        </row>
        <row r="20">
          <cell r="D20">
            <v>18</v>
          </cell>
          <cell r="E20">
            <v>0</v>
          </cell>
          <cell r="F20">
            <v>3</v>
          </cell>
          <cell r="G20">
            <v>0</v>
          </cell>
          <cell r="H20">
            <v>53</v>
          </cell>
          <cell r="I20">
            <v>0</v>
          </cell>
          <cell r="J20">
            <v>1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D22">
            <v>0</v>
          </cell>
          <cell r="E22">
            <v>0</v>
          </cell>
          <cell r="F22">
            <v>3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1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T22">
            <v>0</v>
          </cell>
          <cell r="U22">
            <v>0</v>
          </cell>
          <cell r="V22">
            <v>2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1</v>
          </cell>
          <cell r="AB22">
            <v>0</v>
          </cell>
          <cell r="AC22">
            <v>0</v>
          </cell>
          <cell r="AD22">
            <v>0</v>
          </cell>
          <cell r="AE22">
            <v>1</v>
          </cell>
        </row>
        <row r="24">
          <cell r="D24">
            <v>25</v>
          </cell>
          <cell r="E24">
            <v>0</v>
          </cell>
          <cell r="F24">
            <v>0</v>
          </cell>
          <cell r="G24">
            <v>0</v>
          </cell>
          <cell r="H24">
            <v>4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T24">
            <v>23</v>
          </cell>
          <cell r="U24">
            <v>0</v>
          </cell>
          <cell r="V24">
            <v>0</v>
          </cell>
          <cell r="W24">
            <v>0</v>
          </cell>
          <cell r="X24">
            <v>4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T26">
            <v>0</v>
          </cell>
          <cell r="U26">
            <v>0</v>
          </cell>
          <cell r="V26">
            <v>1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8">
          <cell r="D28">
            <v>2</v>
          </cell>
          <cell r="E28">
            <v>0</v>
          </cell>
          <cell r="F28">
            <v>1</v>
          </cell>
          <cell r="G28">
            <v>0</v>
          </cell>
          <cell r="H28">
            <v>20</v>
          </cell>
          <cell r="I28">
            <v>0</v>
          </cell>
          <cell r="J28">
            <v>0</v>
          </cell>
          <cell r="K28">
            <v>0</v>
          </cell>
          <cell r="L28">
            <v>1</v>
          </cell>
          <cell r="M28">
            <v>0</v>
          </cell>
          <cell r="N28">
            <v>0</v>
          </cell>
          <cell r="O28">
            <v>0</v>
          </cell>
          <cell r="T28">
            <v>2</v>
          </cell>
          <cell r="U28">
            <v>0</v>
          </cell>
          <cell r="V28">
            <v>1</v>
          </cell>
          <cell r="W28">
            <v>0</v>
          </cell>
          <cell r="X28">
            <v>18</v>
          </cell>
          <cell r="Y28">
            <v>0</v>
          </cell>
          <cell r="Z28">
            <v>0</v>
          </cell>
          <cell r="AA28">
            <v>0</v>
          </cell>
          <cell r="AB28">
            <v>1</v>
          </cell>
          <cell r="AC28">
            <v>0</v>
          </cell>
          <cell r="AD28">
            <v>0</v>
          </cell>
          <cell r="AE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31</v>
          </cell>
          <cell r="I30">
            <v>0</v>
          </cell>
          <cell r="J30">
            <v>0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31</v>
          </cell>
          <cell r="Y30">
            <v>0</v>
          </cell>
          <cell r="Z30">
            <v>0</v>
          </cell>
          <cell r="AA30">
            <v>1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31</v>
          </cell>
          <cell r="I32">
            <v>0</v>
          </cell>
          <cell r="J32">
            <v>0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31</v>
          </cell>
          <cell r="Y32">
            <v>0</v>
          </cell>
          <cell r="Z32">
            <v>0</v>
          </cell>
          <cell r="AA32">
            <v>1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00501法人別・事業別"/>
      <sheetName val="300501法人別・事業別 (八王子市)"/>
      <sheetName val="5月1日現在（八王子市除く）"/>
      <sheetName val="300501法人別・事業別 (八王子市除く)"/>
    </sheetNames>
    <sheetDataSet>
      <sheetData sheetId="0">
        <row r="10">
          <cell r="D10">
            <v>229</v>
          </cell>
          <cell r="E10">
            <v>17</v>
          </cell>
          <cell r="F10">
            <v>55</v>
          </cell>
          <cell r="G10">
            <v>29</v>
          </cell>
          <cell r="H10">
            <v>2719</v>
          </cell>
          <cell r="I10">
            <v>210</v>
          </cell>
          <cell r="J10">
            <v>0</v>
          </cell>
          <cell r="K10">
            <v>40</v>
          </cell>
          <cell r="L10">
            <v>5</v>
          </cell>
          <cell r="M10">
            <v>0</v>
          </cell>
          <cell r="N10">
            <v>2</v>
          </cell>
          <cell r="O10">
            <v>0</v>
          </cell>
        </row>
        <row r="12">
          <cell r="D12">
            <v>6</v>
          </cell>
          <cell r="E12">
            <v>1</v>
          </cell>
          <cell r="F12">
            <v>2</v>
          </cell>
          <cell r="G12">
            <v>0</v>
          </cell>
          <cell r="H12">
            <v>154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T12">
            <v>6</v>
          </cell>
          <cell r="U12">
            <v>1</v>
          </cell>
          <cell r="V12">
            <v>1</v>
          </cell>
          <cell r="W12">
            <v>0</v>
          </cell>
          <cell r="X12">
            <v>154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4">
          <cell r="D14">
            <v>62</v>
          </cell>
          <cell r="E14">
            <v>0</v>
          </cell>
          <cell r="F14">
            <v>245</v>
          </cell>
          <cell r="G14">
            <v>58</v>
          </cell>
          <cell r="H14">
            <v>685</v>
          </cell>
          <cell r="I14">
            <v>18</v>
          </cell>
          <cell r="J14">
            <v>0</v>
          </cell>
          <cell r="K14">
            <v>26</v>
          </cell>
          <cell r="L14">
            <v>7</v>
          </cell>
          <cell r="M14">
            <v>0</v>
          </cell>
          <cell r="N14">
            <v>1</v>
          </cell>
          <cell r="O14">
            <v>0</v>
          </cell>
          <cell r="T14">
            <v>61</v>
          </cell>
          <cell r="U14">
            <v>0</v>
          </cell>
          <cell r="V14">
            <v>241</v>
          </cell>
          <cell r="W14">
            <v>56</v>
          </cell>
          <cell r="X14">
            <v>681</v>
          </cell>
          <cell r="Y14">
            <v>16</v>
          </cell>
          <cell r="Z14">
            <v>0</v>
          </cell>
          <cell r="AA14">
            <v>26</v>
          </cell>
          <cell r="AB14">
            <v>6</v>
          </cell>
          <cell r="AC14">
            <v>0</v>
          </cell>
          <cell r="AD14">
            <v>0</v>
          </cell>
          <cell r="AE14">
            <v>0</v>
          </cell>
        </row>
        <row r="16">
          <cell r="D16">
            <v>10</v>
          </cell>
          <cell r="E16">
            <v>0</v>
          </cell>
          <cell r="F16">
            <v>94</v>
          </cell>
          <cell r="G16">
            <v>5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  <cell r="L16">
            <v>2</v>
          </cell>
          <cell r="M16">
            <v>1</v>
          </cell>
          <cell r="N16">
            <v>1</v>
          </cell>
          <cell r="O16">
            <v>1</v>
          </cell>
          <cell r="T16">
            <v>9</v>
          </cell>
          <cell r="U16">
            <v>0</v>
          </cell>
          <cell r="V16">
            <v>85</v>
          </cell>
          <cell r="W16">
            <v>4</v>
          </cell>
          <cell r="X16">
            <v>0</v>
          </cell>
          <cell r="Y16">
            <v>0</v>
          </cell>
          <cell r="Z16">
            <v>0</v>
          </cell>
          <cell r="AA16">
            <v>4</v>
          </cell>
          <cell r="AB16">
            <v>2</v>
          </cell>
          <cell r="AC16">
            <v>0</v>
          </cell>
          <cell r="AD16">
            <v>1</v>
          </cell>
          <cell r="AE16">
            <v>1</v>
          </cell>
        </row>
        <row r="18">
          <cell r="D18">
            <v>14</v>
          </cell>
          <cell r="E18">
            <v>0</v>
          </cell>
          <cell r="F18">
            <v>109</v>
          </cell>
          <cell r="G18">
            <v>20</v>
          </cell>
          <cell r="H18">
            <v>144</v>
          </cell>
          <cell r="I18">
            <v>4</v>
          </cell>
          <cell r="J18">
            <v>0</v>
          </cell>
          <cell r="K18">
            <v>2</v>
          </cell>
          <cell r="L18">
            <v>13</v>
          </cell>
          <cell r="M18">
            <v>0</v>
          </cell>
          <cell r="N18">
            <v>0</v>
          </cell>
          <cell r="O18">
            <v>64</v>
          </cell>
          <cell r="T18">
            <v>14</v>
          </cell>
          <cell r="U18">
            <v>0</v>
          </cell>
          <cell r="V18">
            <v>91</v>
          </cell>
          <cell r="W18">
            <v>19</v>
          </cell>
          <cell r="X18">
            <v>140</v>
          </cell>
          <cell r="Y18">
            <v>4</v>
          </cell>
          <cell r="Z18">
            <v>0</v>
          </cell>
          <cell r="AA18">
            <v>2</v>
          </cell>
          <cell r="AB18">
            <v>12</v>
          </cell>
          <cell r="AC18">
            <v>0</v>
          </cell>
          <cell r="AD18">
            <v>0</v>
          </cell>
          <cell r="AE18">
            <v>46</v>
          </cell>
        </row>
        <row r="20">
          <cell r="D20">
            <v>446</v>
          </cell>
          <cell r="E20">
            <v>10</v>
          </cell>
          <cell r="F20">
            <v>56</v>
          </cell>
          <cell r="G20">
            <v>9</v>
          </cell>
          <cell r="H20">
            <v>979</v>
          </cell>
          <cell r="I20">
            <v>24</v>
          </cell>
          <cell r="J20">
            <v>1</v>
          </cell>
          <cell r="K20">
            <v>7</v>
          </cell>
          <cell r="L20">
            <v>3</v>
          </cell>
          <cell r="M20">
            <v>0</v>
          </cell>
          <cell r="N20">
            <v>11</v>
          </cell>
          <cell r="O20">
            <v>0</v>
          </cell>
        </row>
        <row r="22">
          <cell r="D22">
            <v>0</v>
          </cell>
          <cell r="E22">
            <v>0</v>
          </cell>
          <cell r="F22">
            <v>72</v>
          </cell>
          <cell r="G22">
            <v>2</v>
          </cell>
          <cell r="H22">
            <v>0</v>
          </cell>
          <cell r="I22">
            <v>0</v>
          </cell>
          <cell r="J22">
            <v>0</v>
          </cell>
          <cell r="K22">
            <v>8</v>
          </cell>
          <cell r="L22">
            <v>0</v>
          </cell>
          <cell r="M22">
            <v>0</v>
          </cell>
          <cell r="N22">
            <v>0</v>
          </cell>
          <cell r="O22">
            <v>5</v>
          </cell>
          <cell r="T22">
            <v>0</v>
          </cell>
          <cell r="U22">
            <v>0</v>
          </cell>
          <cell r="V22">
            <v>68</v>
          </cell>
          <cell r="W22">
            <v>2</v>
          </cell>
          <cell r="X22">
            <v>0</v>
          </cell>
          <cell r="Y22">
            <v>0</v>
          </cell>
          <cell r="Z22">
            <v>0</v>
          </cell>
          <cell r="AA22">
            <v>8</v>
          </cell>
          <cell r="AB22">
            <v>0</v>
          </cell>
          <cell r="AC22">
            <v>0</v>
          </cell>
          <cell r="AD22">
            <v>0</v>
          </cell>
          <cell r="AE22">
            <v>5</v>
          </cell>
        </row>
        <row r="24">
          <cell r="D24">
            <v>519</v>
          </cell>
          <cell r="E24">
            <v>4</v>
          </cell>
          <cell r="F24">
            <v>8</v>
          </cell>
          <cell r="G24">
            <v>0</v>
          </cell>
          <cell r="H24">
            <v>55</v>
          </cell>
          <cell r="I24">
            <v>1</v>
          </cell>
          <cell r="J24">
            <v>0</v>
          </cell>
          <cell r="K24">
            <v>0</v>
          </cell>
          <cell r="L24">
            <v>1</v>
          </cell>
          <cell r="M24">
            <v>1</v>
          </cell>
          <cell r="N24">
            <v>8</v>
          </cell>
          <cell r="O24">
            <v>0</v>
          </cell>
          <cell r="T24">
            <v>496</v>
          </cell>
          <cell r="U24">
            <v>4</v>
          </cell>
          <cell r="V24">
            <v>7</v>
          </cell>
          <cell r="W24">
            <v>0</v>
          </cell>
          <cell r="X24">
            <v>54</v>
          </cell>
          <cell r="Y24">
            <v>1</v>
          </cell>
          <cell r="Z24">
            <v>0</v>
          </cell>
          <cell r="AA24">
            <v>0</v>
          </cell>
          <cell r="AB24">
            <v>1</v>
          </cell>
          <cell r="AC24">
            <v>0</v>
          </cell>
          <cell r="AD24">
            <v>8</v>
          </cell>
          <cell r="AE24">
            <v>0</v>
          </cell>
        </row>
        <row r="26">
          <cell r="D26">
            <v>0</v>
          </cell>
          <cell r="E26">
            <v>0</v>
          </cell>
          <cell r="F26">
            <v>4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T26">
            <v>0</v>
          </cell>
          <cell r="U26">
            <v>0</v>
          </cell>
          <cell r="V26">
            <v>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1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8">
          <cell r="D28">
            <v>22</v>
          </cell>
          <cell r="E28">
            <v>0</v>
          </cell>
          <cell r="F28">
            <v>18</v>
          </cell>
          <cell r="G28">
            <v>0</v>
          </cell>
          <cell r="H28">
            <v>655</v>
          </cell>
          <cell r="I28">
            <v>0</v>
          </cell>
          <cell r="J28">
            <v>0</v>
          </cell>
          <cell r="K28">
            <v>0</v>
          </cell>
          <cell r="L28">
            <v>4</v>
          </cell>
          <cell r="M28">
            <v>0</v>
          </cell>
          <cell r="N28">
            <v>0</v>
          </cell>
          <cell r="O28">
            <v>0</v>
          </cell>
          <cell r="T28">
            <v>15</v>
          </cell>
          <cell r="U28">
            <v>0</v>
          </cell>
          <cell r="V28">
            <v>14</v>
          </cell>
          <cell r="W28">
            <v>0</v>
          </cell>
          <cell r="X28">
            <v>585</v>
          </cell>
          <cell r="Y28">
            <v>0</v>
          </cell>
          <cell r="Z28">
            <v>0</v>
          </cell>
          <cell r="AA28">
            <v>0</v>
          </cell>
          <cell r="AB28">
            <v>4</v>
          </cell>
          <cell r="AC28">
            <v>0</v>
          </cell>
          <cell r="AD28">
            <v>0</v>
          </cell>
          <cell r="AE28">
            <v>0</v>
          </cell>
        </row>
        <row r="30">
          <cell r="D30">
            <v>5</v>
          </cell>
          <cell r="E30">
            <v>0</v>
          </cell>
          <cell r="F30">
            <v>7</v>
          </cell>
          <cell r="G30">
            <v>1</v>
          </cell>
          <cell r="H30">
            <v>649</v>
          </cell>
          <cell r="I30">
            <v>5</v>
          </cell>
          <cell r="J30">
            <v>0</v>
          </cell>
          <cell r="K30">
            <v>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T30">
            <v>5</v>
          </cell>
          <cell r="U30">
            <v>0</v>
          </cell>
          <cell r="V30">
            <v>7</v>
          </cell>
          <cell r="W30">
            <v>1</v>
          </cell>
          <cell r="X30">
            <v>644</v>
          </cell>
          <cell r="Y30">
            <v>4</v>
          </cell>
          <cell r="Z30">
            <v>0</v>
          </cell>
          <cell r="AA30">
            <v>3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2">
          <cell r="D32">
            <v>3</v>
          </cell>
          <cell r="E32">
            <v>0</v>
          </cell>
          <cell r="F32">
            <v>5</v>
          </cell>
          <cell r="G32">
            <v>1</v>
          </cell>
          <cell r="H32">
            <v>664</v>
          </cell>
          <cell r="I32">
            <v>5</v>
          </cell>
          <cell r="J32">
            <v>0</v>
          </cell>
          <cell r="K32">
            <v>3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T32">
            <v>3</v>
          </cell>
          <cell r="U32">
            <v>0</v>
          </cell>
          <cell r="V32">
            <v>5</v>
          </cell>
          <cell r="W32">
            <v>1</v>
          </cell>
          <cell r="X32">
            <v>663</v>
          </cell>
          <cell r="Y32">
            <v>5</v>
          </cell>
          <cell r="Z32">
            <v>0</v>
          </cell>
          <cell r="AA32">
            <v>3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</sheetData>
      <sheetData sheetId="1">
        <row r="10">
          <cell r="D10">
            <v>5</v>
          </cell>
          <cell r="E10">
            <v>0</v>
          </cell>
          <cell r="F10">
            <v>1</v>
          </cell>
          <cell r="G10">
            <v>0</v>
          </cell>
          <cell r="H10">
            <v>113</v>
          </cell>
          <cell r="I10">
            <v>11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7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7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4">
          <cell r="D14">
            <v>0</v>
          </cell>
          <cell r="E14">
            <v>0</v>
          </cell>
          <cell r="F14">
            <v>8</v>
          </cell>
          <cell r="G14">
            <v>3</v>
          </cell>
          <cell r="H14">
            <v>12</v>
          </cell>
          <cell r="I14">
            <v>0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T14">
            <v>0</v>
          </cell>
          <cell r="U14">
            <v>0</v>
          </cell>
          <cell r="V14">
            <v>8</v>
          </cell>
          <cell r="W14">
            <v>3</v>
          </cell>
          <cell r="X14">
            <v>12</v>
          </cell>
          <cell r="Y14">
            <v>0</v>
          </cell>
          <cell r="Z14">
            <v>0</v>
          </cell>
          <cell r="AA14">
            <v>2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6">
          <cell r="D16">
            <v>0</v>
          </cell>
          <cell r="E16">
            <v>0</v>
          </cell>
          <cell r="F16">
            <v>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T16">
            <v>0</v>
          </cell>
          <cell r="U16">
            <v>0</v>
          </cell>
          <cell r="V16">
            <v>3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8">
          <cell r="D18">
            <v>0</v>
          </cell>
          <cell r="E18">
            <v>0</v>
          </cell>
          <cell r="F18">
            <v>4</v>
          </cell>
          <cell r="G18">
            <v>0</v>
          </cell>
          <cell r="H18">
            <v>1</v>
          </cell>
          <cell r="I18">
            <v>0</v>
          </cell>
          <cell r="J18">
            <v>0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T18">
            <v>0</v>
          </cell>
          <cell r="U18">
            <v>0</v>
          </cell>
          <cell r="V18">
            <v>2</v>
          </cell>
          <cell r="W18">
            <v>0</v>
          </cell>
          <cell r="X18">
            <v>1</v>
          </cell>
          <cell r="Y18">
            <v>0</v>
          </cell>
          <cell r="Z18">
            <v>0</v>
          </cell>
          <cell r="AA18">
            <v>1</v>
          </cell>
          <cell r="AB18">
            <v>0</v>
          </cell>
          <cell r="AC18">
            <v>0</v>
          </cell>
          <cell r="AD18">
            <v>0</v>
          </cell>
          <cell r="AE18">
            <v>1</v>
          </cell>
        </row>
        <row r="20">
          <cell r="D20">
            <v>18</v>
          </cell>
          <cell r="E20">
            <v>0</v>
          </cell>
          <cell r="F20">
            <v>3</v>
          </cell>
          <cell r="G20">
            <v>0</v>
          </cell>
          <cell r="H20">
            <v>53</v>
          </cell>
          <cell r="I20">
            <v>0</v>
          </cell>
          <cell r="J20">
            <v>1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D22">
            <v>0</v>
          </cell>
          <cell r="E22">
            <v>0</v>
          </cell>
          <cell r="F22">
            <v>3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1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T22">
            <v>0</v>
          </cell>
          <cell r="U22">
            <v>0</v>
          </cell>
          <cell r="V22">
            <v>2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1</v>
          </cell>
          <cell r="AB22">
            <v>0</v>
          </cell>
          <cell r="AC22">
            <v>0</v>
          </cell>
          <cell r="AD22">
            <v>0</v>
          </cell>
          <cell r="AE22">
            <v>1</v>
          </cell>
        </row>
        <row r="24">
          <cell r="D24">
            <v>25</v>
          </cell>
          <cell r="E24">
            <v>0</v>
          </cell>
          <cell r="F24">
            <v>0</v>
          </cell>
          <cell r="G24">
            <v>0</v>
          </cell>
          <cell r="H24">
            <v>4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T24">
            <v>23</v>
          </cell>
          <cell r="U24">
            <v>0</v>
          </cell>
          <cell r="V24">
            <v>0</v>
          </cell>
          <cell r="W24">
            <v>0</v>
          </cell>
          <cell r="X24">
            <v>4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T26">
            <v>0</v>
          </cell>
          <cell r="U26">
            <v>0</v>
          </cell>
          <cell r="V26">
            <v>1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8">
          <cell r="D28">
            <v>2</v>
          </cell>
          <cell r="E28">
            <v>0</v>
          </cell>
          <cell r="F28">
            <v>1</v>
          </cell>
          <cell r="G28">
            <v>0</v>
          </cell>
          <cell r="H28">
            <v>20</v>
          </cell>
          <cell r="I28">
            <v>0</v>
          </cell>
          <cell r="J28">
            <v>0</v>
          </cell>
          <cell r="K28">
            <v>0</v>
          </cell>
          <cell r="L28">
            <v>1</v>
          </cell>
          <cell r="M28">
            <v>0</v>
          </cell>
          <cell r="N28">
            <v>0</v>
          </cell>
          <cell r="O28">
            <v>0</v>
          </cell>
          <cell r="T28">
            <v>2</v>
          </cell>
          <cell r="U28">
            <v>0</v>
          </cell>
          <cell r="V28">
            <v>1</v>
          </cell>
          <cell r="W28">
            <v>0</v>
          </cell>
          <cell r="X28">
            <v>18</v>
          </cell>
          <cell r="Y28">
            <v>0</v>
          </cell>
          <cell r="Z28">
            <v>0</v>
          </cell>
          <cell r="AA28">
            <v>0</v>
          </cell>
          <cell r="AB28">
            <v>1</v>
          </cell>
          <cell r="AC28">
            <v>0</v>
          </cell>
          <cell r="AD28">
            <v>0</v>
          </cell>
          <cell r="AE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31</v>
          </cell>
          <cell r="I30">
            <v>0</v>
          </cell>
          <cell r="J30">
            <v>0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31</v>
          </cell>
          <cell r="Y30">
            <v>0</v>
          </cell>
          <cell r="Z30">
            <v>0</v>
          </cell>
          <cell r="AA30">
            <v>1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31</v>
          </cell>
          <cell r="I32">
            <v>0</v>
          </cell>
          <cell r="J32">
            <v>0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31</v>
          </cell>
          <cell r="Y32">
            <v>0</v>
          </cell>
          <cell r="Z32">
            <v>0</v>
          </cell>
          <cell r="AA32">
            <v>1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34"/>
    <pageSetUpPr fitToPage="1"/>
  </sheetPr>
  <dimension ref="A1:AC48"/>
  <sheetViews>
    <sheetView tabSelected="1" view="pageBreakPreview" zoomScale="75" zoomScaleNormal="75" zoomScaleSheetLayoutView="75" workbookViewId="0"/>
  </sheetViews>
  <sheetFormatPr defaultColWidth="9" defaultRowHeight="14.4" x14ac:dyDescent="0.2"/>
  <cols>
    <col min="1" max="1" width="24.33203125" style="122" customWidth="1"/>
    <col min="2" max="3" width="14.21875" style="122" customWidth="1"/>
    <col min="4" max="4" width="14.109375" style="122" customWidth="1"/>
    <col min="5" max="5" width="14.6640625" style="122" customWidth="1"/>
    <col min="6" max="9" width="14.109375" style="122" customWidth="1"/>
    <col min="10" max="14" width="9" style="122"/>
    <col min="15" max="15" width="9.33203125" style="122" customWidth="1"/>
    <col min="16" max="16384" width="9" style="122"/>
  </cols>
  <sheetData>
    <row r="1" spans="1:9" ht="16.2" x14ac:dyDescent="0.2">
      <c r="H1" s="250" t="s">
        <v>181</v>
      </c>
      <c r="I1" s="250"/>
    </row>
    <row r="2" spans="1:9" ht="19.2" x14ac:dyDescent="0.2">
      <c r="H2" s="251" t="s">
        <v>1</v>
      </c>
      <c r="I2" s="251"/>
    </row>
    <row r="3" spans="1:9" x14ac:dyDescent="0.2">
      <c r="H3" s="123"/>
      <c r="I3" s="123"/>
    </row>
    <row r="5" spans="1:9" ht="36.75" customHeight="1" x14ac:dyDescent="0.2">
      <c r="B5" s="124"/>
      <c r="C5" s="252" t="s">
        <v>182</v>
      </c>
      <c r="D5" s="252"/>
      <c r="E5" s="252"/>
      <c r="F5" s="252"/>
      <c r="G5" s="252"/>
      <c r="H5" s="125"/>
      <c r="I5" s="126"/>
    </row>
    <row r="6" spans="1:9" ht="36.75" customHeight="1" x14ac:dyDescent="0.2">
      <c r="C6" s="252"/>
      <c r="D6" s="252"/>
      <c r="E6" s="252"/>
      <c r="F6" s="252"/>
      <c r="G6" s="252"/>
    </row>
    <row r="7" spans="1:9" ht="24" customHeight="1" x14ac:dyDescent="0.2"/>
    <row r="8" spans="1:9" ht="26.25" customHeight="1" x14ac:dyDescent="0.2">
      <c r="A8" s="127" t="s">
        <v>186</v>
      </c>
    </row>
    <row r="9" spans="1:9" ht="26.25" customHeight="1" x14ac:dyDescent="0.2">
      <c r="A9" s="127" t="s">
        <v>75</v>
      </c>
    </row>
    <row r="10" spans="1:9" ht="26.25" customHeight="1" x14ac:dyDescent="0.2">
      <c r="A10" s="127" t="s">
        <v>5</v>
      </c>
    </row>
    <row r="11" spans="1:9" ht="17.25" customHeight="1" x14ac:dyDescent="0.2"/>
    <row r="12" spans="1:9" ht="22.5" customHeight="1" thickBot="1" x14ac:dyDescent="0.25">
      <c r="A12" s="245" t="s">
        <v>122</v>
      </c>
    </row>
    <row r="13" spans="1:9" ht="30.75" customHeight="1" thickTop="1" x14ac:dyDescent="0.2">
      <c r="A13" s="253"/>
      <c r="B13" s="255" t="s">
        <v>180</v>
      </c>
      <c r="C13" s="256"/>
      <c r="D13" s="257" t="s">
        <v>187</v>
      </c>
      <c r="E13" s="258"/>
      <c r="F13" s="259" t="s">
        <v>188</v>
      </c>
      <c r="G13" s="260"/>
      <c r="H13" s="255" t="s">
        <v>7</v>
      </c>
      <c r="I13" s="256"/>
    </row>
    <row r="14" spans="1:9" ht="30.75" customHeight="1" x14ac:dyDescent="0.2">
      <c r="A14" s="254"/>
      <c r="B14" s="128" t="s">
        <v>10</v>
      </c>
      <c r="C14" s="129" t="s">
        <v>11</v>
      </c>
      <c r="D14" s="130" t="s">
        <v>10</v>
      </c>
      <c r="E14" s="131" t="s">
        <v>11</v>
      </c>
      <c r="F14" s="128" t="s">
        <v>10</v>
      </c>
      <c r="G14" s="132" t="s">
        <v>11</v>
      </c>
      <c r="H14" s="128" t="s">
        <v>10</v>
      </c>
      <c r="I14" s="129" t="s">
        <v>11</v>
      </c>
    </row>
    <row r="15" spans="1:9" ht="34.5" customHeight="1" x14ac:dyDescent="0.2">
      <c r="A15" s="137" t="s">
        <v>13</v>
      </c>
      <c r="B15" s="229">
        <v>3164</v>
      </c>
      <c r="C15" s="138"/>
      <c r="D15" s="229">
        <v>15</v>
      </c>
      <c r="E15" s="139"/>
      <c r="F15" s="140">
        <f>D15-(H15-B15)</f>
        <v>12</v>
      </c>
      <c r="G15" s="141">
        <f t="shared" ref="G15:G26" si="0">E15-(I15-C15)</f>
        <v>0</v>
      </c>
      <c r="H15" s="142">
        <f>'310301法人別・事業別 (八王子市除く)'!C8</f>
        <v>3167</v>
      </c>
      <c r="I15" s="138"/>
    </row>
    <row r="16" spans="1:9" ht="34.5" customHeight="1" x14ac:dyDescent="0.2">
      <c r="A16" s="143" t="s">
        <v>14</v>
      </c>
      <c r="B16" s="147">
        <v>148</v>
      </c>
      <c r="C16" s="147">
        <v>148</v>
      </c>
      <c r="D16" s="147"/>
      <c r="E16" s="231"/>
      <c r="F16" s="144">
        <f t="shared" ref="F16:F26" si="1">D16-(H16-B16)</f>
        <v>0</v>
      </c>
      <c r="G16" s="145">
        <f t="shared" si="0"/>
        <v>0</v>
      </c>
      <c r="H16" s="146">
        <f>'310301法人別・事業別 (八王子市除く)'!C10</f>
        <v>148</v>
      </c>
      <c r="I16" s="147">
        <f>'310301法人別・事業別 (八王子市除く)'!S10</f>
        <v>148</v>
      </c>
    </row>
    <row r="17" spans="1:29" ht="34.5" customHeight="1" x14ac:dyDescent="0.2">
      <c r="A17" s="148" t="s">
        <v>15</v>
      </c>
      <c r="B17" s="147">
        <v>1142</v>
      </c>
      <c r="C17" s="147">
        <v>1130</v>
      </c>
      <c r="D17" s="147">
        <v>11</v>
      </c>
      <c r="E17" s="231">
        <v>11</v>
      </c>
      <c r="F17" s="149">
        <f t="shared" si="1"/>
        <v>8</v>
      </c>
      <c r="G17" s="145">
        <f t="shared" si="0"/>
        <v>8</v>
      </c>
      <c r="H17" s="146">
        <f>'310301法人別・事業別 (八王子市除く)'!C12</f>
        <v>1145</v>
      </c>
      <c r="I17" s="147">
        <f>'310301法人別・事業別 (八王子市除く)'!S12</f>
        <v>1133</v>
      </c>
    </row>
    <row r="18" spans="1:29" ht="34.5" customHeight="1" x14ac:dyDescent="0.2">
      <c r="A18" s="143" t="s">
        <v>16</v>
      </c>
      <c r="B18" s="147">
        <v>119</v>
      </c>
      <c r="C18" s="147">
        <v>113</v>
      </c>
      <c r="D18" s="147"/>
      <c r="E18" s="231"/>
      <c r="F18" s="149">
        <f t="shared" si="1"/>
        <v>0</v>
      </c>
      <c r="G18" s="145">
        <f t="shared" si="0"/>
        <v>0</v>
      </c>
      <c r="H18" s="146">
        <f>'310301法人別・事業別 (八王子市除く)'!C14</f>
        <v>119</v>
      </c>
      <c r="I18" s="147">
        <f>'310301法人別・事業別 (八王子市除く)'!S14</f>
        <v>113</v>
      </c>
    </row>
    <row r="19" spans="1:29" ht="34.5" customHeight="1" x14ac:dyDescent="0.2">
      <c r="A19" s="143" t="s">
        <v>17</v>
      </c>
      <c r="B19" s="147">
        <v>217</v>
      </c>
      <c r="C19" s="232">
        <v>180</v>
      </c>
      <c r="D19" s="147">
        <v>1</v>
      </c>
      <c r="E19" s="231">
        <v>1</v>
      </c>
      <c r="F19" s="149">
        <f t="shared" si="1"/>
        <v>1</v>
      </c>
      <c r="G19" s="145">
        <f t="shared" si="0"/>
        <v>1</v>
      </c>
      <c r="H19" s="150">
        <f>'310301法人別・事業別 (八王子市除く)'!C16</f>
        <v>217</v>
      </c>
      <c r="I19" s="147">
        <f>'310301法人別・事業別 (八王子市除く)'!S16</f>
        <v>180</v>
      </c>
    </row>
    <row r="20" spans="1:29" ht="34.5" customHeight="1" x14ac:dyDescent="0.2">
      <c r="A20" s="143" t="s">
        <v>18</v>
      </c>
      <c r="B20" s="147">
        <v>1489</v>
      </c>
      <c r="C20" s="151"/>
      <c r="D20" s="147">
        <v>7</v>
      </c>
      <c r="E20" s="246"/>
      <c r="F20" s="149">
        <f t="shared" si="1"/>
        <v>2</v>
      </c>
      <c r="G20" s="145">
        <f t="shared" si="0"/>
        <v>0</v>
      </c>
      <c r="H20" s="153">
        <f>'310301法人別・事業別 (八王子市除く)'!C18</f>
        <v>1494</v>
      </c>
      <c r="I20" s="154"/>
    </row>
    <row r="21" spans="1:29" ht="34.5" customHeight="1" x14ac:dyDescent="0.2">
      <c r="A21" s="143" t="s">
        <v>19</v>
      </c>
      <c r="B21" s="147">
        <v>84</v>
      </c>
      <c r="C21" s="147">
        <v>82</v>
      </c>
      <c r="D21" s="147"/>
      <c r="E21" s="231"/>
      <c r="F21" s="149">
        <f t="shared" si="1"/>
        <v>0</v>
      </c>
      <c r="G21" s="145">
        <f t="shared" si="0"/>
        <v>0</v>
      </c>
      <c r="H21" s="146">
        <f>'310301法人別・事業別 (八王子市除く)'!C20</f>
        <v>84</v>
      </c>
      <c r="I21" s="147">
        <f>'310301法人別・事業別 (八王子市除く)'!S20</f>
        <v>82</v>
      </c>
    </row>
    <row r="22" spans="1:29" ht="34.5" customHeight="1" x14ac:dyDescent="0.2">
      <c r="A22" s="143" t="s">
        <v>20</v>
      </c>
      <c r="B22" s="147">
        <v>573</v>
      </c>
      <c r="C22" s="147">
        <v>549</v>
      </c>
      <c r="D22" s="248">
        <v>2</v>
      </c>
      <c r="E22" s="249">
        <v>2</v>
      </c>
      <c r="F22" s="149">
        <f t="shared" si="1"/>
        <v>0</v>
      </c>
      <c r="G22" s="145">
        <f t="shared" si="0"/>
        <v>0</v>
      </c>
      <c r="H22" s="150">
        <f>'310301法人別・事業別 (八王子市除く)'!C22</f>
        <v>575</v>
      </c>
      <c r="I22" s="147">
        <f>'310301法人別・事業別 (八王子市除く)'!S22</f>
        <v>551</v>
      </c>
    </row>
    <row r="23" spans="1:29" ht="34.5" customHeight="1" x14ac:dyDescent="0.2">
      <c r="A23" s="143" t="s">
        <v>21</v>
      </c>
      <c r="B23" s="147">
        <v>4</v>
      </c>
      <c r="C23" s="147">
        <v>4</v>
      </c>
      <c r="D23" s="234"/>
      <c r="E23" s="231"/>
      <c r="F23" s="149">
        <f t="shared" si="1"/>
        <v>0</v>
      </c>
      <c r="G23" s="145">
        <f t="shared" si="0"/>
        <v>0</v>
      </c>
      <c r="H23" s="153">
        <f>'310301法人別・事業別 (八王子市除く)'!C24</f>
        <v>4</v>
      </c>
      <c r="I23" s="147">
        <f>'310301法人別・事業別 (八王子市除く)'!S24</f>
        <v>4</v>
      </c>
    </row>
    <row r="24" spans="1:29" ht="34.5" customHeight="1" x14ac:dyDescent="0.2">
      <c r="A24" s="143" t="s">
        <v>22</v>
      </c>
      <c r="B24" s="147">
        <v>698</v>
      </c>
      <c r="C24" s="147">
        <v>615</v>
      </c>
      <c r="D24" s="234">
        <v>9</v>
      </c>
      <c r="E24" s="231">
        <v>8</v>
      </c>
      <c r="F24" s="149">
        <f t="shared" si="1"/>
        <v>1</v>
      </c>
      <c r="G24" s="145">
        <f t="shared" si="0"/>
        <v>1</v>
      </c>
      <c r="H24" s="153">
        <f>'310301法人別・事業別 (八王子市除く)'!C26</f>
        <v>706</v>
      </c>
      <c r="I24" s="147">
        <f>'310301法人別・事業別 (八王子市除く)'!S26</f>
        <v>622</v>
      </c>
    </row>
    <row r="25" spans="1:29" ht="34.5" customHeight="1" x14ac:dyDescent="0.2">
      <c r="A25" s="143" t="s">
        <v>23</v>
      </c>
      <c r="B25" s="147">
        <v>637</v>
      </c>
      <c r="C25" s="147">
        <v>632</v>
      </c>
      <c r="D25" s="234">
        <v>1</v>
      </c>
      <c r="E25" s="231">
        <v>1</v>
      </c>
      <c r="F25" s="149">
        <f t="shared" si="1"/>
        <v>2</v>
      </c>
      <c r="G25" s="145">
        <f t="shared" si="0"/>
        <v>2</v>
      </c>
      <c r="H25" s="153">
        <f>'310301法人別・事業別 (八王子市除く)'!C28</f>
        <v>636</v>
      </c>
      <c r="I25" s="147">
        <f>'310301法人別・事業別 (八王子市除く)'!S28</f>
        <v>631</v>
      </c>
    </row>
    <row r="26" spans="1:29" ht="34.5" customHeight="1" thickBot="1" x14ac:dyDescent="0.25">
      <c r="A26" s="155" t="s">
        <v>24</v>
      </c>
      <c r="B26" s="234">
        <v>643</v>
      </c>
      <c r="C26" s="235">
        <v>643</v>
      </c>
      <c r="D26" s="235">
        <v>1</v>
      </c>
      <c r="E26" s="237">
        <v>1</v>
      </c>
      <c r="F26" s="156">
        <f t="shared" si="1"/>
        <v>3</v>
      </c>
      <c r="G26" s="157">
        <f t="shared" si="0"/>
        <v>3</v>
      </c>
      <c r="H26" s="158">
        <f>'310301法人別・事業別 (八王子市除く)'!C30</f>
        <v>641</v>
      </c>
      <c r="I26" s="147">
        <f>'310301法人別・事業別 (八王子市除く)'!S30</f>
        <v>641</v>
      </c>
    </row>
    <row r="27" spans="1:29" ht="34.5" customHeight="1" thickTop="1" thickBot="1" x14ac:dyDescent="0.25">
      <c r="A27" s="247" t="s">
        <v>49</v>
      </c>
      <c r="B27" s="159">
        <f>SUM(B15:B26)</f>
        <v>8918</v>
      </c>
      <c r="C27" s="160">
        <f>SUM(C16:C26)</f>
        <v>4096</v>
      </c>
      <c r="D27" s="161">
        <f t="shared" ref="D27:I27" si="2">SUM(D15:D26)</f>
        <v>47</v>
      </c>
      <c r="E27" s="161">
        <f t="shared" si="2"/>
        <v>24</v>
      </c>
      <c r="F27" s="162">
        <f t="shared" si="2"/>
        <v>29</v>
      </c>
      <c r="G27" s="163">
        <f t="shared" si="2"/>
        <v>15</v>
      </c>
      <c r="H27" s="159">
        <f t="shared" si="2"/>
        <v>8936</v>
      </c>
      <c r="I27" s="161">
        <f t="shared" si="2"/>
        <v>4105</v>
      </c>
    </row>
    <row r="28" spans="1:29" ht="24" customHeight="1" thickTop="1" x14ac:dyDescent="0.2">
      <c r="A28" s="164" t="s">
        <v>26</v>
      </c>
    </row>
    <row r="29" spans="1:29" ht="24" customHeight="1" x14ac:dyDescent="0.2">
      <c r="A29" s="164" t="s">
        <v>27</v>
      </c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ht="22.5" customHeight="1" x14ac:dyDescent="0.2">
      <c r="A30" s="164"/>
    </row>
    <row r="31" spans="1:29" ht="18.75" customHeight="1" x14ac:dyDescent="0.2"/>
    <row r="32" spans="1:29" ht="18.75" customHeight="1" x14ac:dyDescent="0.2">
      <c r="A32" s="165"/>
      <c r="B32" s="165"/>
      <c r="C32" s="165"/>
      <c r="D32" s="165"/>
      <c r="E32" s="165"/>
      <c r="F32" s="165"/>
      <c r="G32" s="165"/>
      <c r="H32" s="165"/>
      <c r="I32" s="165"/>
    </row>
    <row r="33" spans="1:9" ht="24.75" customHeight="1" x14ac:dyDescent="0.2">
      <c r="A33" s="165"/>
      <c r="B33" s="165"/>
      <c r="C33" s="165"/>
      <c r="D33" s="165"/>
      <c r="E33" s="165"/>
      <c r="F33" s="165"/>
      <c r="G33" s="165"/>
      <c r="H33" s="165"/>
      <c r="I33" s="165"/>
    </row>
    <row r="34" spans="1:9" ht="34.5" customHeight="1" x14ac:dyDescent="0.2">
      <c r="A34" s="165" t="s">
        <v>145</v>
      </c>
      <c r="B34" s="165"/>
      <c r="C34" s="165"/>
      <c r="D34" s="165"/>
      <c r="E34" s="165"/>
      <c r="F34" s="165"/>
      <c r="G34" s="165"/>
      <c r="H34" s="165"/>
      <c r="I34" s="165"/>
    </row>
    <row r="35" spans="1:9" ht="27.75" customHeight="1" x14ac:dyDescent="0.2">
      <c r="A35" s="165"/>
      <c r="B35" s="165"/>
      <c r="C35" s="165"/>
      <c r="D35" s="165"/>
      <c r="E35" s="165"/>
      <c r="F35" s="165"/>
      <c r="G35" s="165"/>
      <c r="H35" s="165"/>
      <c r="I35" s="165"/>
    </row>
    <row r="36" spans="1:9" ht="27.75" customHeight="1" x14ac:dyDescent="0.2">
      <c r="A36" s="165"/>
      <c r="B36" s="165"/>
      <c r="C36" s="165"/>
      <c r="D36" s="165"/>
      <c r="E36" s="165"/>
      <c r="F36" s="165"/>
      <c r="G36" s="165"/>
      <c r="H36" s="165"/>
      <c r="I36" s="165"/>
    </row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  <row r="48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4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>
    <tabColor indexed="49"/>
    <pageSetUpPr fitToPage="1"/>
  </sheetPr>
  <dimension ref="A1:AE33"/>
  <sheetViews>
    <sheetView view="pageLayout" zoomScale="85" zoomScaleNormal="75" zoomScaleSheetLayoutView="75" zoomScalePageLayoutView="85" workbookViewId="0">
      <selection sqref="A1:O1"/>
    </sheetView>
  </sheetViews>
  <sheetFormatPr defaultColWidth="9" defaultRowHeight="22.5" customHeight="1" x14ac:dyDescent="0.2"/>
  <cols>
    <col min="1" max="1" width="1.6640625" style="52" customWidth="1"/>
    <col min="2" max="2" width="12.6640625" style="52" customWidth="1"/>
    <col min="3" max="3" width="6.6640625" style="111" customWidth="1"/>
    <col min="4" max="15" width="6.109375" style="111" customWidth="1"/>
    <col min="16" max="16" width="1.88671875" style="52" customWidth="1"/>
    <col min="17" max="17" width="1.6640625" style="52" customWidth="1"/>
    <col min="18" max="18" width="12.6640625" style="52" customWidth="1"/>
    <col min="19" max="19" width="6.6640625" style="111" customWidth="1"/>
    <col min="20" max="23" width="6.109375" style="111" customWidth="1"/>
    <col min="24" max="24" width="6.44140625" style="111" customWidth="1"/>
    <col min="25" max="31" width="6.109375" style="111" customWidth="1"/>
    <col min="32" max="16384" width="9" style="52"/>
  </cols>
  <sheetData>
    <row r="1" spans="1:31" s="49" customFormat="1" ht="22.5" customHeight="1" x14ac:dyDescent="0.2">
      <c r="A1" s="342" t="s">
        <v>146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Q1" s="342" t="s">
        <v>30</v>
      </c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</row>
    <row r="2" spans="1:31" ht="6.75" customHeight="1" thickBot="1" x14ac:dyDescent="0.25">
      <c r="A2" s="50"/>
      <c r="B2" s="50"/>
      <c r="C2" s="51"/>
      <c r="D2" s="343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Q2" s="50"/>
      <c r="R2" s="50"/>
      <c r="S2" s="51"/>
      <c r="T2" s="343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</row>
    <row r="3" spans="1:31" ht="23.25" customHeight="1" x14ac:dyDescent="0.2">
      <c r="A3" s="344"/>
      <c r="B3" s="345"/>
      <c r="C3" s="346" t="s">
        <v>32</v>
      </c>
      <c r="D3" s="363" t="s">
        <v>33</v>
      </c>
      <c r="E3" s="332" t="s">
        <v>34</v>
      </c>
      <c r="F3" s="332" t="s">
        <v>35</v>
      </c>
      <c r="G3" s="332" t="s">
        <v>147</v>
      </c>
      <c r="H3" s="332" t="s">
        <v>37</v>
      </c>
      <c r="I3" s="332" t="s">
        <v>38</v>
      </c>
      <c r="J3" s="332" t="s">
        <v>39</v>
      </c>
      <c r="K3" s="332" t="s">
        <v>40</v>
      </c>
      <c r="L3" s="332" t="s">
        <v>41</v>
      </c>
      <c r="M3" s="332" t="s">
        <v>42</v>
      </c>
      <c r="N3" s="332" t="s">
        <v>43</v>
      </c>
      <c r="O3" s="335" t="s">
        <v>44</v>
      </c>
      <c r="Q3" s="344"/>
      <c r="R3" s="345"/>
      <c r="S3" s="346" t="s">
        <v>32</v>
      </c>
      <c r="T3" s="363" t="s">
        <v>33</v>
      </c>
      <c r="U3" s="332" t="s">
        <v>34</v>
      </c>
      <c r="V3" s="332" t="s">
        <v>35</v>
      </c>
      <c r="W3" s="332" t="s">
        <v>147</v>
      </c>
      <c r="X3" s="332" t="s">
        <v>37</v>
      </c>
      <c r="Y3" s="332" t="s">
        <v>38</v>
      </c>
      <c r="Z3" s="332" t="s">
        <v>39</v>
      </c>
      <c r="AA3" s="332" t="s">
        <v>40</v>
      </c>
      <c r="AB3" s="332" t="s">
        <v>41</v>
      </c>
      <c r="AC3" s="332" t="s">
        <v>42</v>
      </c>
      <c r="AD3" s="332" t="s">
        <v>43</v>
      </c>
      <c r="AE3" s="335" t="s">
        <v>44</v>
      </c>
    </row>
    <row r="4" spans="1:31" ht="22.5" customHeight="1" x14ac:dyDescent="0.2">
      <c r="A4" s="338"/>
      <c r="B4" s="339"/>
      <c r="C4" s="347"/>
      <c r="D4" s="364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6"/>
      <c r="Q4" s="338"/>
      <c r="R4" s="339"/>
      <c r="S4" s="347"/>
      <c r="T4" s="364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6"/>
    </row>
    <row r="5" spans="1:31" ht="22.5" customHeight="1" thickBot="1" x14ac:dyDescent="0.25">
      <c r="A5" s="340" t="s">
        <v>148</v>
      </c>
      <c r="B5" s="341"/>
      <c r="C5" s="348"/>
      <c r="D5" s="365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7"/>
      <c r="Q5" s="340" t="s">
        <v>148</v>
      </c>
      <c r="R5" s="341"/>
      <c r="S5" s="348"/>
      <c r="T5" s="365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7"/>
    </row>
    <row r="6" spans="1:31" ht="23.25" customHeight="1" x14ac:dyDescent="0.2">
      <c r="A6" s="356" t="s">
        <v>127</v>
      </c>
      <c r="B6" s="357"/>
      <c r="C6" s="69">
        <f>SUM(D6:O6)</f>
        <v>9016</v>
      </c>
      <c r="D6" s="70">
        <f t="shared" ref="D6:O6" si="0">SUM(D8,D10,D12,D14,D16,D18,D20,D22,D24,D26,D28,D30)</f>
        <v>1269</v>
      </c>
      <c r="E6" s="71">
        <f t="shared" si="0"/>
        <v>33</v>
      </c>
      <c r="F6" s="71">
        <f t="shared" si="0"/>
        <v>664</v>
      </c>
      <c r="G6" s="71">
        <f t="shared" si="0"/>
        <v>129</v>
      </c>
      <c r="H6" s="71">
        <f t="shared" si="0"/>
        <v>6452</v>
      </c>
      <c r="I6" s="71">
        <f t="shared" si="0"/>
        <v>253</v>
      </c>
      <c r="J6" s="71">
        <f t="shared" si="0"/>
        <v>0</v>
      </c>
      <c r="K6" s="71">
        <f t="shared" si="0"/>
        <v>83</v>
      </c>
      <c r="L6" s="71">
        <f t="shared" si="0"/>
        <v>37</v>
      </c>
      <c r="M6" s="71">
        <f t="shared" si="0"/>
        <v>1</v>
      </c>
      <c r="N6" s="71">
        <f t="shared" si="0"/>
        <v>22</v>
      </c>
      <c r="O6" s="72">
        <f t="shared" si="0"/>
        <v>73</v>
      </c>
      <c r="P6" s="57"/>
      <c r="Q6" s="359" t="s">
        <v>128</v>
      </c>
      <c r="R6" s="360"/>
      <c r="S6" s="73">
        <f>SUM(T6:AE6)</f>
        <v>4203</v>
      </c>
      <c r="T6" s="74">
        <f t="shared" ref="T6:AE6" si="1">SUM(T8,T10,T12,T14,T16,T18,T20,T22,T24,T26,T28,T30)</f>
        <v>586</v>
      </c>
      <c r="U6" s="74">
        <f t="shared" si="1"/>
        <v>6</v>
      </c>
      <c r="V6" s="74">
        <f>SUM(V8,V10,V12,V14,V16,V18,V20,V22,V24,V26,V28,V30)</f>
        <v>522</v>
      </c>
      <c r="W6" s="74">
        <f t="shared" si="1"/>
        <v>87</v>
      </c>
      <c r="X6" s="74">
        <f t="shared" si="1"/>
        <v>2845</v>
      </c>
      <c r="Y6" s="74">
        <f t="shared" si="1"/>
        <v>27</v>
      </c>
      <c r="Z6" s="74">
        <f t="shared" si="1"/>
        <v>0</v>
      </c>
      <c r="AA6" s="74">
        <f t="shared" si="1"/>
        <v>39</v>
      </c>
      <c r="AB6" s="74">
        <f t="shared" si="1"/>
        <v>26</v>
      </c>
      <c r="AC6" s="74">
        <f t="shared" si="1"/>
        <v>0</v>
      </c>
      <c r="AD6" s="74">
        <f t="shared" si="1"/>
        <v>9</v>
      </c>
      <c r="AE6" s="75">
        <f t="shared" si="1"/>
        <v>56</v>
      </c>
    </row>
    <row r="7" spans="1:31" ht="23.25" customHeight="1" x14ac:dyDescent="0.2">
      <c r="A7" s="323"/>
      <c r="B7" s="358"/>
      <c r="C7" s="76">
        <v>100</v>
      </c>
      <c r="D7" s="77">
        <f t="shared" ref="D7:O7" si="2">D6/$C6*100</f>
        <v>14.074977817213844</v>
      </c>
      <c r="E7" s="78">
        <f t="shared" si="2"/>
        <v>0.36601597160603372</v>
      </c>
      <c r="F7" s="78">
        <f t="shared" si="2"/>
        <v>7.3646850044365566</v>
      </c>
      <c r="G7" s="78">
        <f t="shared" si="2"/>
        <v>1.4307897071872226</v>
      </c>
      <c r="H7" s="78">
        <f t="shared" si="2"/>
        <v>71.561668145519079</v>
      </c>
      <c r="I7" s="78">
        <f t="shared" si="2"/>
        <v>2.806122448979592</v>
      </c>
      <c r="J7" s="78">
        <f t="shared" si="2"/>
        <v>0</v>
      </c>
      <c r="K7" s="78">
        <f t="shared" si="2"/>
        <v>0.92058562555456958</v>
      </c>
      <c r="L7" s="78">
        <f t="shared" si="2"/>
        <v>0.41038154392191656</v>
      </c>
      <c r="M7" s="78">
        <f t="shared" si="2"/>
        <v>1.1091393078970719E-2</v>
      </c>
      <c r="N7" s="78">
        <f t="shared" si="2"/>
        <v>0.24401064773735581</v>
      </c>
      <c r="O7" s="79">
        <f t="shared" si="2"/>
        <v>0.80967169476486245</v>
      </c>
      <c r="P7" s="57"/>
      <c r="Q7" s="327"/>
      <c r="R7" s="361"/>
      <c r="S7" s="80">
        <v>100</v>
      </c>
      <c r="T7" s="81">
        <f t="shared" ref="T7:AE7" si="3">T6/$S6*100</f>
        <v>13.942422079467049</v>
      </c>
      <c r="U7" s="81">
        <f t="shared" si="3"/>
        <v>0.14275517487508924</v>
      </c>
      <c r="V7" s="81">
        <f t="shared" si="3"/>
        <v>12.419700214132762</v>
      </c>
      <c r="W7" s="81">
        <f t="shared" si="3"/>
        <v>2.0699500356887937</v>
      </c>
      <c r="X7" s="81">
        <f t="shared" si="3"/>
        <v>67.689745419938134</v>
      </c>
      <c r="Y7" s="81">
        <f t="shared" si="3"/>
        <v>0.64239828693790146</v>
      </c>
      <c r="Z7" s="81">
        <f t="shared" si="3"/>
        <v>0</v>
      </c>
      <c r="AA7" s="81">
        <f t="shared" si="3"/>
        <v>0.92790863668807988</v>
      </c>
      <c r="AB7" s="81">
        <f t="shared" si="3"/>
        <v>0.61860575779205329</v>
      </c>
      <c r="AC7" s="81">
        <f t="shared" si="3"/>
        <v>0</v>
      </c>
      <c r="AD7" s="81">
        <f t="shared" si="3"/>
        <v>0.21413276231263384</v>
      </c>
      <c r="AE7" s="82">
        <f t="shared" si="3"/>
        <v>1.3323816321674995</v>
      </c>
    </row>
    <row r="8" spans="1:31" ht="23.25" customHeight="1" x14ac:dyDescent="0.2">
      <c r="A8" s="329"/>
      <c r="B8" s="315" t="s">
        <v>51</v>
      </c>
      <c r="C8" s="69">
        <f>SUM(D8:O8)</f>
        <v>3157</v>
      </c>
      <c r="D8" s="70">
        <f>'[3]301101法人別・事業別'!D8-'[3]301101法人別・事業別 (八王子市)'!D8</f>
        <v>226</v>
      </c>
      <c r="E8" s="71">
        <f>'[3]301101法人別・事業別'!E8-'[3]301101法人別・事業別 (八王子市)'!E8</f>
        <v>17</v>
      </c>
      <c r="F8" s="83">
        <f>'[3]301101法人別・事業別'!F8-'[3]301101法人別・事業別 (八王子市)'!F8</f>
        <v>53</v>
      </c>
      <c r="G8" s="71">
        <f>'[3]301101法人別・事業別'!G8-'[3]301101法人別・事業別 (八王子市)'!G8</f>
        <v>30</v>
      </c>
      <c r="H8" s="71">
        <f>'[3]301101法人別・事業別'!H8-'[3]301101法人別・事業別 (八王子市)'!H8</f>
        <v>2587</v>
      </c>
      <c r="I8" s="71">
        <f>'[3]301101法人別・事業別'!I8-'[3]301101法人別・事業別 (八王子市)'!I8</f>
        <v>198</v>
      </c>
      <c r="J8" s="71">
        <f>'[3]301101法人別・事業別'!J8-'[3]301101法人別・事業別 (八王子市)'!J8</f>
        <v>0</v>
      </c>
      <c r="K8" s="71">
        <f>'[3]301101法人別・事業別'!K8-'[3]301101法人別・事業別 (八王子市)'!K8</f>
        <v>39</v>
      </c>
      <c r="L8" s="71">
        <f>'[3]301101法人別・事業別'!L8-'[3]301101法人別・事業別 (八王子市)'!L8</f>
        <v>5</v>
      </c>
      <c r="M8" s="71">
        <f>'[3]301101法人別・事業別'!M8-'[3]301101法人別・事業別 (八王子市)'!M8</f>
        <v>0</v>
      </c>
      <c r="N8" s="71">
        <f>'[3]301101法人別・事業別'!N8-'[3]301101法人別・事業別 (八王子市)'!N8</f>
        <v>2</v>
      </c>
      <c r="O8" s="72">
        <f>'[3]301101法人別・事業別'!O8-'[3]301101法人別・事業別 (八王子市)'!O8</f>
        <v>0</v>
      </c>
      <c r="P8" s="57"/>
      <c r="Q8" s="331"/>
      <c r="R8" s="317"/>
      <c r="S8" s="84"/>
      <c r="T8" s="85"/>
      <c r="U8" s="86"/>
      <c r="V8" s="86"/>
      <c r="W8" s="86"/>
      <c r="X8" s="86"/>
      <c r="Y8" s="86"/>
      <c r="Z8" s="86"/>
      <c r="AA8" s="86"/>
      <c r="AB8" s="86"/>
      <c r="AC8" s="86"/>
      <c r="AD8" s="86"/>
      <c r="AE8" s="87"/>
    </row>
    <row r="9" spans="1:31" ht="23.25" customHeight="1" x14ac:dyDescent="0.2">
      <c r="A9" s="329"/>
      <c r="B9" s="316"/>
      <c r="C9" s="76">
        <v>100</v>
      </c>
      <c r="D9" s="77">
        <f t="shared" ref="D9:O9" si="4">D8/$C8*100</f>
        <v>7.1586949635730122</v>
      </c>
      <c r="E9" s="78">
        <f t="shared" si="4"/>
        <v>0.53848590433956289</v>
      </c>
      <c r="F9" s="78">
        <f t="shared" si="4"/>
        <v>1.6788089958821666</v>
      </c>
      <c r="G9" s="78">
        <f t="shared" si="4"/>
        <v>0.95026924295216975</v>
      </c>
      <c r="H9" s="78">
        <f t="shared" si="4"/>
        <v>81.944884383908771</v>
      </c>
      <c r="I9" s="78">
        <f t="shared" si="4"/>
        <v>6.2717770034843205</v>
      </c>
      <c r="J9" s="78">
        <f t="shared" si="4"/>
        <v>0</v>
      </c>
      <c r="K9" s="78">
        <f t="shared" si="4"/>
        <v>1.2353500158378208</v>
      </c>
      <c r="L9" s="78">
        <f t="shared" si="4"/>
        <v>0.15837820715869497</v>
      </c>
      <c r="M9" s="78">
        <f t="shared" si="4"/>
        <v>0</v>
      </c>
      <c r="N9" s="78">
        <f t="shared" si="4"/>
        <v>6.3351282863477992E-2</v>
      </c>
      <c r="O9" s="79">
        <f t="shared" si="4"/>
        <v>0</v>
      </c>
      <c r="P9" s="57"/>
      <c r="Q9" s="331"/>
      <c r="R9" s="318"/>
      <c r="S9" s="80"/>
      <c r="T9" s="88"/>
      <c r="U9" s="81"/>
      <c r="V9" s="81"/>
      <c r="W9" s="81"/>
      <c r="X9" s="81"/>
      <c r="Y9" s="81"/>
      <c r="Z9" s="81"/>
      <c r="AA9" s="81"/>
      <c r="AB9" s="81"/>
      <c r="AC9" s="81"/>
      <c r="AD9" s="81"/>
      <c r="AE9" s="82"/>
    </row>
    <row r="10" spans="1:31" ht="23.25" customHeight="1" x14ac:dyDescent="0.2">
      <c r="A10" s="329"/>
      <c r="B10" s="315" t="s">
        <v>52</v>
      </c>
      <c r="C10" s="69">
        <f>SUM(D10:O10)</f>
        <v>151</v>
      </c>
      <c r="D10" s="70">
        <f>'[3]301101法人別・事業別'!D10-'[3]301101法人別・事業別 (八王子市)'!D10</f>
        <v>5</v>
      </c>
      <c r="E10" s="71">
        <f>'[3]301101法人別・事業別'!E10-'[3]301101法人別・事業別 (八王子市)'!E10</f>
        <v>1</v>
      </c>
      <c r="F10" s="71">
        <f>'[3]301101法人別・事業別'!F10-'[3]301101法人別・事業別 (八王子市)'!F10</f>
        <v>1</v>
      </c>
      <c r="G10" s="71">
        <f>'[3]301101法人別・事業別'!G10-'[3]301101法人別・事業別 (八王子市)'!G10</f>
        <v>0</v>
      </c>
      <c r="H10" s="71">
        <f>'[3]301101法人別・事業別'!H10-'[3]301101法人別・事業別 (八王子市)'!H10</f>
        <v>144</v>
      </c>
      <c r="I10" s="71">
        <f>'[3]301101法人別・事業別'!I10-'[3]301101法人別・事業別 (八王子市)'!I10</f>
        <v>0</v>
      </c>
      <c r="J10" s="71">
        <f>'[3]301101法人別・事業別'!J10-'[3]301101法人別・事業別 (八王子市)'!J10</f>
        <v>0</v>
      </c>
      <c r="K10" s="71">
        <f>'[3]301101法人別・事業別'!K10-'[3]301101法人別・事業別 (八王子市)'!K10</f>
        <v>0</v>
      </c>
      <c r="L10" s="71">
        <f>'[3]301101法人別・事業別'!L10-'[3]301101法人別・事業別 (八王子市)'!L10</f>
        <v>0</v>
      </c>
      <c r="M10" s="71">
        <f>'[3]301101法人別・事業別'!M10-'[3]301101法人別・事業別 (八王子市)'!M10</f>
        <v>0</v>
      </c>
      <c r="N10" s="71">
        <f>'[3]301101法人別・事業別'!N10-'[3]301101法人別・事業別 (八王子市)'!N10</f>
        <v>0</v>
      </c>
      <c r="O10" s="72">
        <f>'[3]301101法人別・事業別'!O10-'[3]301101法人別・事業別 (八王子市)'!O10</f>
        <v>0</v>
      </c>
      <c r="P10" s="57"/>
      <c r="Q10" s="331"/>
      <c r="R10" s="317" t="s">
        <v>53</v>
      </c>
      <c r="S10" s="73">
        <f>SUM(T10:AE10)</f>
        <v>151</v>
      </c>
      <c r="T10" s="89">
        <f>'[3]301101法人別・事業別'!T10-'[3]301101法人別・事業別 (八王子市)'!T10</f>
        <v>5</v>
      </c>
      <c r="U10" s="90">
        <f>'[3]301101法人別・事業別'!U10-'[3]301101法人別・事業別 (八王子市)'!U10</f>
        <v>1</v>
      </c>
      <c r="V10" s="90">
        <f>'[3]301101法人別・事業別'!V10-'[3]301101法人別・事業別 (八王子市)'!V10</f>
        <v>0</v>
      </c>
      <c r="W10" s="90">
        <f>'[3]301101法人別・事業別'!W10-'[3]301101法人別・事業別 (八王子市)'!W10</f>
        <v>0</v>
      </c>
      <c r="X10" s="90">
        <f>'[3]301101法人別・事業別'!X10-'[3]301101法人別・事業別 (八王子市)'!X10</f>
        <v>145</v>
      </c>
      <c r="Y10" s="90">
        <f>'[3]301101法人別・事業別'!Y10-'[3]301101法人別・事業別 (八王子市)'!Y10</f>
        <v>0</v>
      </c>
      <c r="Z10" s="90">
        <f>'[3]301101法人別・事業別'!Z10-'[3]301101法人別・事業別 (八王子市)'!Z10</f>
        <v>0</v>
      </c>
      <c r="AA10" s="90">
        <f>'[3]301101法人別・事業別'!AA10-'[3]301101法人別・事業別 (八王子市)'!AA10</f>
        <v>0</v>
      </c>
      <c r="AB10" s="90">
        <f>'[3]301101法人別・事業別'!AB10-'[3]301101法人別・事業別 (八王子市)'!AB10</f>
        <v>0</v>
      </c>
      <c r="AC10" s="90">
        <f>'[3]301101法人別・事業別'!AC10-'[3]301101法人別・事業別 (八王子市)'!AC10</f>
        <v>0</v>
      </c>
      <c r="AD10" s="90">
        <f>'[3]301101法人別・事業別'!AD10-'[3]301101法人別・事業別 (八王子市)'!AD10</f>
        <v>0</v>
      </c>
      <c r="AE10" s="91">
        <f>'[3]301101法人別・事業別'!AE10-'[3]301101法人別・事業別 (八王子市)'!AE10</f>
        <v>0</v>
      </c>
    </row>
    <row r="11" spans="1:31" ht="23.25" customHeight="1" x14ac:dyDescent="0.2">
      <c r="A11" s="329"/>
      <c r="B11" s="316"/>
      <c r="C11" s="76">
        <v>100</v>
      </c>
      <c r="D11" s="77">
        <f t="shared" ref="D11:O11" si="5">D10/$C10*100</f>
        <v>3.3112582781456954</v>
      </c>
      <c r="E11" s="78">
        <f t="shared" si="5"/>
        <v>0.66225165562913912</v>
      </c>
      <c r="F11" s="78">
        <f t="shared" si="5"/>
        <v>0.66225165562913912</v>
      </c>
      <c r="G11" s="78">
        <f t="shared" si="5"/>
        <v>0</v>
      </c>
      <c r="H11" s="78">
        <f t="shared" si="5"/>
        <v>95.36423841059603</v>
      </c>
      <c r="I11" s="78">
        <f t="shared" si="5"/>
        <v>0</v>
      </c>
      <c r="J11" s="78">
        <f t="shared" si="5"/>
        <v>0</v>
      </c>
      <c r="K11" s="78">
        <f t="shared" si="5"/>
        <v>0</v>
      </c>
      <c r="L11" s="78">
        <f t="shared" si="5"/>
        <v>0</v>
      </c>
      <c r="M11" s="78">
        <f t="shared" si="5"/>
        <v>0</v>
      </c>
      <c r="N11" s="78">
        <f t="shared" si="5"/>
        <v>0</v>
      </c>
      <c r="O11" s="79">
        <f t="shared" si="5"/>
        <v>0</v>
      </c>
      <c r="P11" s="57"/>
      <c r="Q11" s="331"/>
      <c r="R11" s="318"/>
      <c r="S11" s="80">
        <v>100</v>
      </c>
      <c r="T11" s="88">
        <f t="shared" ref="T11:AE11" si="6">T10/$S10*100</f>
        <v>3.3112582781456954</v>
      </c>
      <c r="U11" s="81">
        <f t="shared" si="6"/>
        <v>0.66225165562913912</v>
      </c>
      <c r="V11" s="81">
        <f t="shared" si="6"/>
        <v>0</v>
      </c>
      <c r="W11" s="81">
        <f t="shared" si="6"/>
        <v>0</v>
      </c>
      <c r="X11" s="81">
        <f t="shared" si="6"/>
        <v>96.026490066225165</v>
      </c>
      <c r="Y11" s="81">
        <f t="shared" si="6"/>
        <v>0</v>
      </c>
      <c r="Z11" s="81">
        <f t="shared" si="6"/>
        <v>0</v>
      </c>
      <c r="AA11" s="81">
        <f t="shared" si="6"/>
        <v>0</v>
      </c>
      <c r="AB11" s="81">
        <f t="shared" si="6"/>
        <v>0</v>
      </c>
      <c r="AC11" s="81">
        <f t="shared" si="6"/>
        <v>0</v>
      </c>
      <c r="AD11" s="81">
        <f t="shared" si="6"/>
        <v>0</v>
      </c>
      <c r="AE11" s="82">
        <f t="shared" si="6"/>
        <v>0</v>
      </c>
    </row>
    <row r="12" spans="1:31" ht="23.25" customHeight="1" x14ac:dyDescent="0.2">
      <c r="A12" s="329"/>
      <c r="B12" s="315" t="s">
        <v>54</v>
      </c>
      <c r="C12" s="69">
        <f>SUM(D12:O12)</f>
        <v>1120</v>
      </c>
      <c r="D12" s="70">
        <f>'[3]301101法人別・事業別'!D12-'[3]301101法人別・事業別 (八王子市)'!D12</f>
        <v>61</v>
      </c>
      <c r="E12" s="71">
        <f>'[3]301101法人別・事業別'!E12-'[3]301101法人別・事業別 (八王子市)'!E12</f>
        <v>0</v>
      </c>
      <c r="F12" s="71">
        <f>'[3]301101法人別・事業別'!F12-'[3]301101法人別・事業別 (八王子市)'!F12</f>
        <v>244</v>
      </c>
      <c r="G12" s="71">
        <f>'[3]301101法人別・事業別'!G12-'[3]301101法人別・事業別 (八王子市)'!G12</f>
        <v>58</v>
      </c>
      <c r="H12" s="71">
        <f>'[3]301101法人別・事業別'!H12-'[3]301101法人別・事業別 (八王子市)'!H12</f>
        <v>707</v>
      </c>
      <c r="I12" s="71">
        <f>'[3]301101法人別・事業別'!I12-'[3]301101法人別・事業別 (八王子市)'!I12</f>
        <v>18</v>
      </c>
      <c r="J12" s="71">
        <f>'[3]301101法人別・事業別'!J12-'[3]301101法人別・事業別 (八王子市)'!J12</f>
        <v>0</v>
      </c>
      <c r="K12" s="71">
        <f>'[3]301101法人別・事業別'!K12-'[3]301101法人別・事業別 (八王子市)'!K12</f>
        <v>23</v>
      </c>
      <c r="L12" s="71">
        <f>'[3]301101法人別・事業別'!L12-'[3]301101法人別・事業別 (八王子市)'!L12</f>
        <v>8</v>
      </c>
      <c r="M12" s="71">
        <f>'[3]301101法人別・事業別'!M12-'[3]301101法人別・事業別 (八王子市)'!M12</f>
        <v>0</v>
      </c>
      <c r="N12" s="71">
        <f>'[3]301101法人別・事業別'!N12-'[3]301101法人別・事業別 (八王子市)'!N12</f>
        <v>1</v>
      </c>
      <c r="O12" s="72">
        <f>'[3]301101法人別・事業別'!O12-'[3]301101法人別・事業別 (八王子市)'!O12</f>
        <v>0</v>
      </c>
      <c r="P12" s="57"/>
      <c r="Q12" s="331"/>
      <c r="R12" s="317" t="s">
        <v>55</v>
      </c>
      <c r="S12" s="73">
        <f>SUM(T12:AE12)</f>
        <v>1107</v>
      </c>
      <c r="T12" s="89">
        <f>'[3]301101法人別・事業別'!T12-'[3]301101法人別・事業別 (八王子市)'!T12</f>
        <v>60</v>
      </c>
      <c r="U12" s="70">
        <f>'[3]301101法人別・事業別'!U12-'[3]301101法人別・事業別 (八王子市)'!U12</f>
        <v>0</v>
      </c>
      <c r="V12" s="70">
        <f>'[3]301101法人別・事業別'!V12-'[3]301101法人別・事業別 (八王子市)'!V12</f>
        <v>240</v>
      </c>
      <c r="W12" s="70">
        <f>'[3]301101法人別・事業別'!W12-'[3]301101法人別・事業別 (八王子市)'!W12</f>
        <v>57</v>
      </c>
      <c r="X12" s="70">
        <f>'[3]301101法人別・事業別'!X12-'[3]301101法人別・事業別 (八王子市)'!X12</f>
        <v>704</v>
      </c>
      <c r="Y12" s="70">
        <f>'[3]301101法人別・事業別'!Y12-'[3]301101法人別・事業別 (八王子市)'!Y12</f>
        <v>16</v>
      </c>
      <c r="Z12" s="70">
        <f>'[3]301101法人別・事業別'!Z12-'[3]301101法人別・事業別 (八王子市)'!Z12</f>
        <v>0</v>
      </c>
      <c r="AA12" s="70">
        <f>'[3]301101法人別・事業別'!AA12-'[3]301101法人別・事業別 (八王子市)'!AA12</f>
        <v>23</v>
      </c>
      <c r="AB12" s="70">
        <f>'[3]301101法人別・事業別'!AB12-'[3]301101法人別・事業別 (八王子市)'!AB12</f>
        <v>7</v>
      </c>
      <c r="AC12" s="70">
        <f>'[3]301101法人別・事業別'!AC12-'[3]301101法人別・事業別 (八王子市)'!AC12</f>
        <v>0</v>
      </c>
      <c r="AD12" s="70">
        <f>'[3]301101法人別・事業別'!AD12-'[3]301101法人別・事業別 (八王子市)'!AD12</f>
        <v>0</v>
      </c>
      <c r="AE12" s="72">
        <f>'[3]301101法人別・事業別'!AE12-'[3]301101法人別・事業別 (八王子市)'!AE12</f>
        <v>0</v>
      </c>
    </row>
    <row r="13" spans="1:31" ht="23.25" customHeight="1" x14ac:dyDescent="0.2">
      <c r="A13" s="329"/>
      <c r="B13" s="316"/>
      <c r="C13" s="76">
        <v>100</v>
      </c>
      <c r="D13" s="77">
        <f t="shared" ref="D13:O13" si="7">D12/$C12*100</f>
        <v>5.4464285714285712</v>
      </c>
      <c r="E13" s="78">
        <f t="shared" si="7"/>
        <v>0</v>
      </c>
      <c r="F13" s="78">
        <f t="shared" si="7"/>
        <v>21.785714285714285</v>
      </c>
      <c r="G13" s="78">
        <f t="shared" si="7"/>
        <v>5.1785714285714288</v>
      </c>
      <c r="H13" s="78">
        <f t="shared" si="7"/>
        <v>63.125</v>
      </c>
      <c r="I13" s="78">
        <f t="shared" si="7"/>
        <v>1.607142857142857</v>
      </c>
      <c r="J13" s="78">
        <f t="shared" si="7"/>
        <v>0</v>
      </c>
      <c r="K13" s="78">
        <f t="shared" si="7"/>
        <v>2.0535714285714284</v>
      </c>
      <c r="L13" s="78">
        <f t="shared" si="7"/>
        <v>0.7142857142857143</v>
      </c>
      <c r="M13" s="78">
        <f t="shared" si="7"/>
        <v>0</v>
      </c>
      <c r="N13" s="78">
        <f t="shared" si="7"/>
        <v>8.9285714285714288E-2</v>
      </c>
      <c r="O13" s="79">
        <f t="shared" si="7"/>
        <v>0</v>
      </c>
      <c r="P13" s="57"/>
      <c r="Q13" s="331"/>
      <c r="R13" s="318"/>
      <c r="S13" s="80">
        <v>100</v>
      </c>
      <c r="T13" s="88">
        <f t="shared" ref="T13:AE13" si="8">T12/$S12*100</f>
        <v>5.4200542005420056</v>
      </c>
      <c r="U13" s="81">
        <f t="shared" si="8"/>
        <v>0</v>
      </c>
      <c r="V13" s="81">
        <f t="shared" si="8"/>
        <v>21.680216802168022</v>
      </c>
      <c r="W13" s="81">
        <f t="shared" si="8"/>
        <v>5.1490514905149052</v>
      </c>
      <c r="X13" s="81">
        <f t="shared" si="8"/>
        <v>63.595302619692859</v>
      </c>
      <c r="Y13" s="81">
        <f t="shared" si="8"/>
        <v>1.4453477868112015</v>
      </c>
      <c r="Z13" s="81">
        <f t="shared" si="8"/>
        <v>0</v>
      </c>
      <c r="AA13" s="81">
        <f t="shared" si="8"/>
        <v>2.0776874435411021</v>
      </c>
      <c r="AB13" s="81">
        <f t="shared" si="8"/>
        <v>0.63233965672990067</v>
      </c>
      <c r="AC13" s="81">
        <f t="shared" si="8"/>
        <v>0</v>
      </c>
      <c r="AD13" s="81">
        <f t="shared" si="8"/>
        <v>0</v>
      </c>
      <c r="AE13" s="82">
        <f t="shared" si="8"/>
        <v>0</v>
      </c>
    </row>
    <row r="14" spans="1:31" ht="23.25" customHeight="1" x14ac:dyDescent="0.2">
      <c r="A14" s="329"/>
      <c r="B14" s="315" t="s">
        <v>56</v>
      </c>
      <c r="C14" s="69">
        <f>SUM(D14:O14)</f>
        <v>116</v>
      </c>
      <c r="D14" s="70">
        <f>'[3]301101法人別・事業別'!D14-'[3]301101法人別・事業別 (八王子市)'!D14</f>
        <v>9</v>
      </c>
      <c r="E14" s="71">
        <f>'[3]301101法人別・事業別'!E14-'[3]301101法人別・事業別 (八王子市)'!E14</f>
        <v>1</v>
      </c>
      <c r="F14" s="71">
        <f>'[3]301101法人別・事業別'!F14-'[3]301101法人別・事業別 (八王子市)'!F14</f>
        <v>93</v>
      </c>
      <c r="G14" s="71">
        <f>'[3]301101法人別・事業別'!G14-'[3]301101法人別・事業別 (八王子市)'!G14</f>
        <v>6</v>
      </c>
      <c r="H14" s="71">
        <f>'[3]301101法人別・事業別'!H14-'[3]301101法人別・事業別 (八王子市)'!H14</f>
        <v>0</v>
      </c>
      <c r="I14" s="71">
        <f>'[3]301101法人別・事業別'!I14-'[3]301101法人別・事業別 (八王子市)'!I14</f>
        <v>0</v>
      </c>
      <c r="J14" s="71">
        <f>'[3]301101法人別・事業別'!J14-'[3]301101法人別・事業別 (八王子市)'!J14</f>
        <v>0</v>
      </c>
      <c r="K14" s="71">
        <f>'[3]301101法人別・事業別'!K14-'[3]301101法人別・事業別 (八王子市)'!K14</f>
        <v>2</v>
      </c>
      <c r="L14" s="71">
        <f>'[3]301101法人別・事業別'!L14-'[3]301101法人別・事業別 (八王子市)'!L14</f>
        <v>2</v>
      </c>
      <c r="M14" s="71">
        <f>'[3]301101法人別・事業別'!M14-'[3]301101法人別・事業別 (八王子市)'!M14</f>
        <v>1</v>
      </c>
      <c r="N14" s="71">
        <f>'[3]301101法人別・事業別'!N14-'[3]301101法人別・事業別 (八王子市)'!N14</f>
        <v>1</v>
      </c>
      <c r="O14" s="72">
        <f>'[3]301101法人別・事業別'!O14-'[3]301101法人別・事業別 (八王子市)'!O14</f>
        <v>1</v>
      </c>
      <c r="P14" s="57"/>
      <c r="Q14" s="331"/>
      <c r="R14" s="317" t="s">
        <v>57</v>
      </c>
      <c r="S14" s="73">
        <f>SUM(T14:AE14)</f>
        <v>110</v>
      </c>
      <c r="T14" s="89">
        <f>'[3]301101法人別・事業別'!T14-'[3]301101法人別・事業別 (八王子市)'!T14</f>
        <v>9</v>
      </c>
      <c r="U14" s="90">
        <f>'[3]301101法人別・事業別'!U14-'[3]301101法人別・事業別 (八王子市)'!U14</f>
        <v>1</v>
      </c>
      <c r="V14" s="90">
        <f>'[3]301101法人別・事業別'!V14-'[3]301101法人別・事業別 (八王子市)'!V14</f>
        <v>87</v>
      </c>
      <c r="W14" s="90">
        <f>'[3]301101法人別・事業別'!W14-'[3]301101法人別・事業別 (八王子市)'!W14</f>
        <v>5</v>
      </c>
      <c r="X14" s="90">
        <f>'[3]301101法人別・事業別'!X14-'[3]301101法人別・事業別 (八王子市)'!X14</f>
        <v>0</v>
      </c>
      <c r="Y14" s="90">
        <f>'[3]301101法人別・事業別'!Y14-'[3]301101法人別・事業別 (八王子市)'!Y14</f>
        <v>0</v>
      </c>
      <c r="Z14" s="90">
        <f>'[3]301101法人別・事業別'!Z14-'[3]301101法人別・事業別 (八王子市)'!Z14</f>
        <v>0</v>
      </c>
      <c r="AA14" s="90">
        <f>'[3]301101法人別・事業別'!AA14-'[3]301101法人別・事業別 (八王子市)'!AA14</f>
        <v>4</v>
      </c>
      <c r="AB14" s="90">
        <f>'[3]301101法人別・事業別'!AB14-'[3]301101法人別・事業別 (八王子市)'!AB14</f>
        <v>2</v>
      </c>
      <c r="AC14" s="90">
        <f>'[3]301101法人別・事業別'!AC14-'[3]301101法人別・事業別 (八王子市)'!AC14</f>
        <v>0</v>
      </c>
      <c r="AD14" s="90">
        <f>'[3]301101法人別・事業別'!AD14-'[3]301101法人別・事業別 (八王子市)'!AD14</f>
        <v>1</v>
      </c>
      <c r="AE14" s="91">
        <f>'[3]301101法人別・事業別'!AE14-'[3]301101法人別・事業別 (八王子市)'!AE14</f>
        <v>1</v>
      </c>
    </row>
    <row r="15" spans="1:31" ht="23.25" customHeight="1" x14ac:dyDescent="0.2">
      <c r="A15" s="329"/>
      <c r="B15" s="316"/>
      <c r="C15" s="76">
        <v>100</v>
      </c>
      <c r="D15" s="77">
        <f t="shared" ref="D15:O15" si="9">D14/$C14*100</f>
        <v>7.7586206896551726</v>
      </c>
      <c r="E15" s="78">
        <f t="shared" si="9"/>
        <v>0.86206896551724133</v>
      </c>
      <c r="F15" s="78">
        <f t="shared" si="9"/>
        <v>80.172413793103445</v>
      </c>
      <c r="G15" s="78">
        <f t="shared" si="9"/>
        <v>5.1724137931034484</v>
      </c>
      <c r="H15" s="78">
        <f t="shared" si="9"/>
        <v>0</v>
      </c>
      <c r="I15" s="78">
        <f t="shared" si="9"/>
        <v>0</v>
      </c>
      <c r="J15" s="78">
        <f t="shared" si="9"/>
        <v>0</v>
      </c>
      <c r="K15" s="78">
        <f t="shared" si="9"/>
        <v>1.7241379310344827</v>
      </c>
      <c r="L15" s="78">
        <f t="shared" si="9"/>
        <v>1.7241379310344827</v>
      </c>
      <c r="M15" s="78">
        <f t="shared" si="9"/>
        <v>0.86206896551724133</v>
      </c>
      <c r="N15" s="78">
        <f t="shared" si="9"/>
        <v>0.86206896551724133</v>
      </c>
      <c r="O15" s="79">
        <f t="shared" si="9"/>
        <v>0.86206896551724133</v>
      </c>
      <c r="P15" s="57"/>
      <c r="Q15" s="331"/>
      <c r="R15" s="318"/>
      <c r="S15" s="80">
        <v>100</v>
      </c>
      <c r="T15" s="88">
        <f t="shared" ref="T15:AE15" si="10">T14/$S14*100</f>
        <v>8.1818181818181817</v>
      </c>
      <c r="U15" s="81">
        <f t="shared" si="10"/>
        <v>0.90909090909090906</v>
      </c>
      <c r="V15" s="81">
        <f t="shared" si="10"/>
        <v>79.090909090909093</v>
      </c>
      <c r="W15" s="81">
        <f t="shared" si="10"/>
        <v>4.5454545454545459</v>
      </c>
      <c r="X15" s="81">
        <f t="shared" si="10"/>
        <v>0</v>
      </c>
      <c r="Y15" s="81">
        <f t="shared" si="10"/>
        <v>0</v>
      </c>
      <c r="Z15" s="81">
        <f t="shared" si="10"/>
        <v>0</v>
      </c>
      <c r="AA15" s="81">
        <f t="shared" si="10"/>
        <v>3.6363636363636362</v>
      </c>
      <c r="AB15" s="81">
        <f t="shared" si="10"/>
        <v>1.8181818181818181</v>
      </c>
      <c r="AC15" s="81">
        <f t="shared" si="10"/>
        <v>0</v>
      </c>
      <c r="AD15" s="81">
        <f t="shared" si="10"/>
        <v>0.90909090909090906</v>
      </c>
      <c r="AE15" s="82">
        <f t="shared" si="10"/>
        <v>0.90909090909090906</v>
      </c>
    </row>
    <row r="16" spans="1:31" ht="23.25" customHeight="1" x14ac:dyDescent="0.2">
      <c r="A16" s="329"/>
      <c r="B16" s="315" t="s">
        <v>58</v>
      </c>
      <c r="C16" s="69">
        <f>SUM(D16:O16)</f>
        <v>369</v>
      </c>
      <c r="D16" s="70">
        <f>'[3]301101法人別・事業別'!D16-'[3]301101法人別・事業別 (八王子市)'!D16</f>
        <v>14</v>
      </c>
      <c r="E16" s="92">
        <f>'[3]301101法人別・事業別'!E16-'[3]301101法人別・事業別 (八王子市)'!E16</f>
        <v>0</v>
      </c>
      <c r="F16" s="92">
        <f>'[3]301101法人別・事業別'!F16-'[3]301101法人別・事業別 (八王子市)'!F16</f>
        <v>108</v>
      </c>
      <c r="G16" s="92">
        <f>'[3]301101法人別・事業別'!G16-'[3]301101法人別・事業別 (八王子市)'!G16</f>
        <v>20</v>
      </c>
      <c r="H16" s="92">
        <f>'[3]301101法人別・事業別'!H16-'[3]301101法人別・事業別 (八王子市)'!H16</f>
        <v>141</v>
      </c>
      <c r="I16" s="92">
        <f>'[3]301101法人別・事業別'!I16-'[3]301101法人別・事業別 (八王子市)'!I16</f>
        <v>4</v>
      </c>
      <c r="J16" s="92">
        <f>'[3]301101法人別・事業別'!J16-'[3]301101法人別・事業別 (八王子市)'!J16</f>
        <v>0</v>
      </c>
      <c r="K16" s="92">
        <f>'[3]301101法人別・事業別'!K16-'[3]301101法人別・事業別 (八王子市)'!K16</f>
        <v>1</v>
      </c>
      <c r="L16" s="92">
        <f>'[3]301101法人別・事業別'!L16-'[3]301101法人別・事業別 (八王子市)'!L16</f>
        <v>14</v>
      </c>
      <c r="M16" s="92">
        <f>'[3]301101法人別・事業別'!M16-'[3]301101法人別・事業別 (八王子市)'!M16</f>
        <v>0</v>
      </c>
      <c r="N16" s="92">
        <f>'[3]301101法人別・事業別'!N16-'[3]301101法人別・事業別 (八王子市)'!N16</f>
        <v>0</v>
      </c>
      <c r="O16" s="93">
        <f>'[3]301101法人別・事業別'!O16-'[3]301101法人別・事業別 (八王子市)'!O16</f>
        <v>67</v>
      </c>
      <c r="P16" s="57"/>
      <c r="Q16" s="331"/>
      <c r="R16" s="317" t="s">
        <v>59</v>
      </c>
      <c r="S16" s="73">
        <f>SUM(T16:AE16)</f>
        <v>330</v>
      </c>
      <c r="T16" s="89">
        <f>'[3]301101法人別・事業別'!T16-'[3]301101法人別・事業別 (八王子市)'!T16</f>
        <v>14</v>
      </c>
      <c r="U16" s="90">
        <f>'[3]301101法人別・事業別'!U16-'[3]301101法人別・事業別 (八王子市)'!U16</f>
        <v>0</v>
      </c>
      <c r="V16" s="90">
        <f>'[3]301101法人別・事業別'!V16-'[3]301101法人別・事業別 (八王子市)'!V16</f>
        <v>91</v>
      </c>
      <c r="W16" s="90">
        <f>'[3]301101法人別・事業別'!W16-'[3]301101法人別・事業別 (八王子市)'!W16</f>
        <v>19</v>
      </c>
      <c r="X16" s="90">
        <f>'[3]301101法人別・事業別'!X16-'[3]301101法人別・事業別 (八王子市)'!X16</f>
        <v>138</v>
      </c>
      <c r="Y16" s="90">
        <f>'[3]301101法人別・事業別'!Y16-'[3]301101法人別・事業別 (八王子市)'!Y16</f>
        <v>4</v>
      </c>
      <c r="Z16" s="90">
        <f>'[3]301101法人別・事業別'!Z16-'[3]301101法人別・事業別 (八王子市)'!Z16</f>
        <v>0</v>
      </c>
      <c r="AA16" s="90">
        <f>'[3]301101法人別・事業別'!AA16-'[3]301101法人別・事業別 (八王子市)'!AA16</f>
        <v>1</v>
      </c>
      <c r="AB16" s="90">
        <f>'[3]301101法人別・事業別'!AB16-'[3]301101法人別・事業別 (八王子市)'!AB16</f>
        <v>13</v>
      </c>
      <c r="AC16" s="90">
        <f>'[3]301101法人別・事業別'!AC16-'[3]301101法人別・事業別 (八王子市)'!AC16</f>
        <v>0</v>
      </c>
      <c r="AD16" s="90">
        <f>'[3]301101法人別・事業別'!AD16-'[3]301101法人別・事業別 (八王子市)'!AD16</f>
        <v>0</v>
      </c>
      <c r="AE16" s="91">
        <f>'[3]301101法人別・事業別'!AE16-'[3]301101法人別・事業別 (八王子市)'!AE16</f>
        <v>50</v>
      </c>
    </row>
    <row r="17" spans="1:31" ht="23.25" customHeight="1" x14ac:dyDescent="0.2">
      <c r="A17" s="329"/>
      <c r="B17" s="316"/>
      <c r="C17" s="76">
        <v>100</v>
      </c>
      <c r="D17" s="94">
        <f t="shared" ref="D17:O17" si="11">D16/$C16*100</f>
        <v>3.7940379403794036</v>
      </c>
      <c r="E17" s="78">
        <f t="shared" si="11"/>
        <v>0</v>
      </c>
      <c r="F17" s="78">
        <f t="shared" si="11"/>
        <v>29.268292682926827</v>
      </c>
      <c r="G17" s="78">
        <f t="shared" si="11"/>
        <v>5.4200542005420056</v>
      </c>
      <c r="H17" s="78">
        <f t="shared" si="11"/>
        <v>38.211382113821138</v>
      </c>
      <c r="I17" s="78">
        <f t="shared" si="11"/>
        <v>1.084010840108401</v>
      </c>
      <c r="J17" s="78">
        <f t="shared" si="11"/>
        <v>0</v>
      </c>
      <c r="K17" s="78">
        <f t="shared" si="11"/>
        <v>0.27100271002710025</v>
      </c>
      <c r="L17" s="78">
        <f t="shared" si="11"/>
        <v>3.7940379403794036</v>
      </c>
      <c r="M17" s="78">
        <f t="shared" si="11"/>
        <v>0</v>
      </c>
      <c r="N17" s="78">
        <f t="shared" si="11"/>
        <v>0</v>
      </c>
      <c r="O17" s="79">
        <f t="shared" si="11"/>
        <v>18.157181571815716</v>
      </c>
      <c r="P17" s="57"/>
      <c r="Q17" s="331"/>
      <c r="R17" s="318"/>
      <c r="S17" s="80">
        <v>100</v>
      </c>
      <c r="T17" s="88">
        <f t="shared" ref="T17:AE17" si="12">IF(T16=0,"(0.0)",T16/$S16*100)</f>
        <v>4.2424242424242431</v>
      </c>
      <c r="U17" s="81" t="str">
        <f t="shared" si="12"/>
        <v>(0.0)</v>
      </c>
      <c r="V17" s="81">
        <f t="shared" si="12"/>
        <v>27.575757575757574</v>
      </c>
      <c r="W17" s="81">
        <f t="shared" si="12"/>
        <v>5.7575757575757578</v>
      </c>
      <c r="X17" s="81">
        <f t="shared" si="12"/>
        <v>41.818181818181813</v>
      </c>
      <c r="Y17" s="81">
        <f t="shared" si="12"/>
        <v>1.2121212121212122</v>
      </c>
      <c r="Z17" s="81" t="str">
        <f t="shared" si="12"/>
        <v>(0.0)</v>
      </c>
      <c r="AA17" s="81">
        <f t="shared" si="12"/>
        <v>0.30303030303030304</v>
      </c>
      <c r="AB17" s="81">
        <f t="shared" si="12"/>
        <v>3.939393939393939</v>
      </c>
      <c r="AC17" s="81" t="str">
        <f t="shared" si="12"/>
        <v>(0.0)</v>
      </c>
      <c r="AD17" s="81" t="str">
        <f t="shared" si="12"/>
        <v>(0.0)</v>
      </c>
      <c r="AE17" s="82">
        <f t="shared" si="12"/>
        <v>15.151515151515152</v>
      </c>
    </row>
    <row r="18" spans="1:31" ht="23.25" customHeight="1" x14ac:dyDescent="0.2">
      <c r="A18" s="329"/>
      <c r="B18" s="315" t="s">
        <v>60</v>
      </c>
      <c r="C18" s="69">
        <f>SUM(D18:O18)</f>
        <v>1484</v>
      </c>
      <c r="D18" s="70">
        <f>'[3]301101法人別・事業別'!D18-'[3]301101法人別・事業別 (八王子市)'!D18</f>
        <v>428</v>
      </c>
      <c r="E18" s="71">
        <f>'[3]301101法人別・事業別'!E18-'[3]301101法人別・事業別 (八王子市)'!E18</f>
        <v>10</v>
      </c>
      <c r="F18" s="71">
        <f>'[3]301101法人別・事業別'!F18-'[3]301101法人別・事業別 (八王子市)'!F18</f>
        <v>53</v>
      </c>
      <c r="G18" s="71">
        <f>'[3]301101法人別・事業別'!G18-'[3]301101法人別・事業別 (八王子市)'!G18</f>
        <v>9</v>
      </c>
      <c r="H18" s="71">
        <f>'[3]301101法人別・事業別'!H18-'[3]301101法人別・事業別 (八王子市)'!H18</f>
        <v>939</v>
      </c>
      <c r="I18" s="71">
        <f>'[3]301101法人別・事業別'!I18-'[3]301101法人別・事業別 (八王子市)'!I18</f>
        <v>25</v>
      </c>
      <c r="J18" s="71">
        <f>'[3]301101法人別・事業別'!J18-'[3]301101法人別・事業別 (八王子市)'!J18</f>
        <v>0</v>
      </c>
      <c r="K18" s="71">
        <f>'[3]301101法人別・事業別'!K18-'[3]301101法人別・事業別 (八王子市)'!K18</f>
        <v>7</v>
      </c>
      <c r="L18" s="71">
        <f>'[3]301101法人別・事業別'!L18-'[3]301101法人別・事業別 (八王子市)'!L18</f>
        <v>3</v>
      </c>
      <c r="M18" s="71">
        <f>'[3]301101法人別・事業別'!M18-'[3]301101法人別・事業別 (八王子市)'!M18</f>
        <v>0</v>
      </c>
      <c r="N18" s="71">
        <f>'[3]301101法人別・事業別'!N18-'[3]301101法人別・事業別 (八王子市)'!N18</f>
        <v>10</v>
      </c>
      <c r="O18" s="72">
        <f>'[3]301101法人別・事業別'!O18-'[3]301101法人別・事業別 (八王子市)'!O18</f>
        <v>0</v>
      </c>
      <c r="P18" s="57"/>
      <c r="Q18" s="331"/>
      <c r="R18" s="317"/>
      <c r="S18" s="73"/>
      <c r="T18" s="95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1"/>
    </row>
    <row r="19" spans="1:31" ht="23.25" customHeight="1" x14ac:dyDescent="0.2">
      <c r="A19" s="329"/>
      <c r="B19" s="316"/>
      <c r="C19" s="76">
        <v>100</v>
      </c>
      <c r="D19" s="77">
        <f t="shared" ref="D19:O19" si="13">D18/$C18*100</f>
        <v>28.840970350404309</v>
      </c>
      <c r="E19" s="78">
        <f t="shared" si="13"/>
        <v>0.67385444743935319</v>
      </c>
      <c r="F19" s="78">
        <f t="shared" si="13"/>
        <v>3.5714285714285712</v>
      </c>
      <c r="G19" s="78">
        <f t="shared" si="13"/>
        <v>0.60646900269541781</v>
      </c>
      <c r="H19" s="78">
        <f t="shared" si="13"/>
        <v>63.274932614555254</v>
      </c>
      <c r="I19" s="78">
        <f t="shared" si="13"/>
        <v>1.6846361185983827</v>
      </c>
      <c r="J19" s="78">
        <f t="shared" si="13"/>
        <v>0</v>
      </c>
      <c r="K19" s="78">
        <f t="shared" si="13"/>
        <v>0.47169811320754718</v>
      </c>
      <c r="L19" s="78">
        <f t="shared" si="13"/>
        <v>0.20215633423180593</v>
      </c>
      <c r="M19" s="78">
        <f t="shared" si="13"/>
        <v>0</v>
      </c>
      <c r="N19" s="78">
        <f t="shared" si="13"/>
        <v>0.67385444743935319</v>
      </c>
      <c r="O19" s="79">
        <f t="shared" si="13"/>
        <v>0</v>
      </c>
      <c r="P19" s="57"/>
      <c r="Q19" s="331"/>
      <c r="R19" s="318"/>
      <c r="S19" s="80"/>
      <c r="T19" s="88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2"/>
    </row>
    <row r="20" spans="1:31" ht="23.25" customHeight="1" x14ac:dyDescent="0.2">
      <c r="A20" s="329"/>
      <c r="B20" s="315" t="s">
        <v>61</v>
      </c>
      <c r="C20" s="69">
        <f>SUM(D20:O20)</f>
        <v>84</v>
      </c>
      <c r="D20" s="70">
        <f>'[3]301101法人別・事業別'!D20-'[3]301101法人別・事業別 (八王子市)'!D20</f>
        <v>0</v>
      </c>
      <c r="E20" s="71">
        <f>'[3]301101法人別・事業別'!E20-'[3]301101法人別・事業別 (八王子市)'!E20</f>
        <v>0</v>
      </c>
      <c r="F20" s="71">
        <f>'[3]301101法人別・事業別'!F20-'[3]301101法人別・事業別 (八王子市)'!F20</f>
        <v>70</v>
      </c>
      <c r="G20" s="71">
        <f>'[3]301101法人別・事業別'!G20-'[3]301101法人別・事業別 (八王子市)'!G20</f>
        <v>2</v>
      </c>
      <c r="H20" s="71">
        <f>'[3]301101法人別・事業別'!H20-'[3]301101法人別・事業別 (八王子市)'!H20</f>
        <v>0</v>
      </c>
      <c r="I20" s="71">
        <f>'[3]301101法人別・事業別'!I20-'[3]301101法人別・事業別 (八王子市)'!I20</f>
        <v>0</v>
      </c>
      <c r="J20" s="71">
        <f>'[3]301101法人別・事業別'!J20-'[3]301101法人別・事業別 (八王子市)'!J20</f>
        <v>0</v>
      </c>
      <c r="K20" s="71">
        <f>'[3]301101法人別・事業別'!K20-'[3]301101法人別・事業別 (八王子市)'!K20</f>
        <v>7</v>
      </c>
      <c r="L20" s="71">
        <f>'[3]301101法人別・事業別'!L20-'[3]301101法人別・事業別 (八王子市)'!L20</f>
        <v>0</v>
      </c>
      <c r="M20" s="71">
        <f>'[3]301101法人別・事業別'!M20-'[3]301101法人別・事業別 (八王子市)'!M20</f>
        <v>0</v>
      </c>
      <c r="N20" s="71">
        <f>'[3]301101法人別・事業別'!N20-'[3]301101法人別・事業別 (八王子市)'!N20</f>
        <v>0</v>
      </c>
      <c r="O20" s="72">
        <f>'[3]301101法人別・事業別'!O20-'[3]301101法人別・事業別 (八王子市)'!O20</f>
        <v>5</v>
      </c>
      <c r="P20" s="57"/>
      <c r="Q20" s="331"/>
      <c r="R20" s="317" t="s">
        <v>62</v>
      </c>
      <c r="S20" s="73">
        <f>SUM(T20:AE20)</f>
        <v>82</v>
      </c>
      <c r="T20" s="89">
        <f>'[3]301101法人別・事業別'!T20-'[3]301101法人別・事業別 (八王子市)'!T20</f>
        <v>0</v>
      </c>
      <c r="U20" s="90">
        <f>'[3]301101法人別・事業別'!U20-'[3]301101法人別・事業別 (八王子市)'!U20</f>
        <v>0</v>
      </c>
      <c r="V20" s="90">
        <f>'[3]301101法人別・事業別'!V20-'[3]301101法人別・事業別 (八王子市)'!V20</f>
        <v>68</v>
      </c>
      <c r="W20" s="90">
        <f>'[3]301101法人別・事業別'!W20-'[3]301101法人別・事業別 (八王子市)'!W20</f>
        <v>2</v>
      </c>
      <c r="X20" s="90">
        <f>'[3]301101法人別・事業別'!X20-'[3]301101法人別・事業別 (八王子市)'!X20</f>
        <v>0</v>
      </c>
      <c r="Y20" s="90">
        <f>'[3]301101法人別・事業別'!Y20-'[3]301101法人別・事業別 (八王子市)'!Y20</f>
        <v>0</v>
      </c>
      <c r="Z20" s="90">
        <f>'[3]301101法人別・事業別'!Z20-'[3]301101法人別・事業別 (八王子市)'!Z20</f>
        <v>0</v>
      </c>
      <c r="AA20" s="90">
        <f>'[3]301101法人別・事業別'!AA20-'[3]301101法人別・事業別 (八王子市)'!AA20</f>
        <v>7</v>
      </c>
      <c r="AB20" s="90">
        <f>'[3]301101法人別・事業別'!AB20-'[3]301101法人別・事業別 (八王子市)'!AB20</f>
        <v>0</v>
      </c>
      <c r="AC20" s="90">
        <f>'[3]301101法人別・事業別'!AC20-'[3]301101法人別・事業別 (八王子市)'!AC20</f>
        <v>0</v>
      </c>
      <c r="AD20" s="90">
        <f>'[3]301101法人別・事業別'!AD20-'[3]301101法人別・事業別 (八王子市)'!AD20</f>
        <v>0</v>
      </c>
      <c r="AE20" s="91">
        <f>'[3]301101法人別・事業別'!AE20-'[3]301101法人別・事業別 (八王子市)'!AE20</f>
        <v>5</v>
      </c>
    </row>
    <row r="21" spans="1:31" ht="23.25" customHeight="1" x14ac:dyDescent="0.2">
      <c r="A21" s="329"/>
      <c r="B21" s="316"/>
      <c r="C21" s="76">
        <v>100</v>
      </c>
      <c r="D21" s="77">
        <f t="shared" ref="D21:O21" si="14">D20/$C20*100</f>
        <v>0</v>
      </c>
      <c r="E21" s="78">
        <f t="shared" si="14"/>
        <v>0</v>
      </c>
      <c r="F21" s="78">
        <f t="shared" si="14"/>
        <v>83.333333333333343</v>
      </c>
      <c r="G21" s="78">
        <f t="shared" si="14"/>
        <v>2.3809523809523809</v>
      </c>
      <c r="H21" s="78">
        <f t="shared" si="14"/>
        <v>0</v>
      </c>
      <c r="I21" s="78">
        <f t="shared" si="14"/>
        <v>0</v>
      </c>
      <c r="J21" s="78">
        <f t="shared" si="14"/>
        <v>0</v>
      </c>
      <c r="K21" s="78">
        <f t="shared" si="14"/>
        <v>8.3333333333333321</v>
      </c>
      <c r="L21" s="78">
        <f t="shared" si="14"/>
        <v>0</v>
      </c>
      <c r="M21" s="78">
        <f t="shared" si="14"/>
        <v>0</v>
      </c>
      <c r="N21" s="78">
        <f t="shared" si="14"/>
        <v>0</v>
      </c>
      <c r="O21" s="79">
        <f t="shared" si="14"/>
        <v>5.9523809523809517</v>
      </c>
      <c r="P21" s="57"/>
      <c r="Q21" s="331"/>
      <c r="R21" s="318"/>
      <c r="S21" s="80">
        <v>100</v>
      </c>
      <c r="T21" s="88">
        <f t="shared" ref="T21:AE21" si="15">T20/$S20*100</f>
        <v>0</v>
      </c>
      <c r="U21" s="81">
        <f t="shared" si="15"/>
        <v>0</v>
      </c>
      <c r="V21" s="81">
        <f t="shared" si="15"/>
        <v>82.926829268292678</v>
      </c>
      <c r="W21" s="81">
        <f t="shared" si="15"/>
        <v>2.4390243902439024</v>
      </c>
      <c r="X21" s="81">
        <f t="shared" si="15"/>
        <v>0</v>
      </c>
      <c r="Y21" s="81">
        <f t="shared" si="15"/>
        <v>0</v>
      </c>
      <c r="Z21" s="81">
        <f t="shared" si="15"/>
        <v>0</v>
      </c>
      <c r="AA21" s="81">
        <f t="shared" si="15"/>
        <v>8.536585365853659</v>
      </c>
      <c r="AB21" s="81">
        <f t="shared" si="15"/>
        <v>0</v>
      </c>
      <c r="AC21" s="81">
        <f t="shared" si="15"/>
        <v>0</v>
      </c>
      <c r="AD21" s="81">
        <f t="shared" si="15"/>
        <v>0</v>
      </c>
      <c r="AE21" s="82">
        <f t="shared" si="15"/>
        <v>6.0975609756097562</v>
      </c>
    </row>
    <row r="22" spans="1:31" ht="23.25" customHeight="1" x14ac:dyDescent="0.2">
      <c r="A22" s="329"/>
      <c r="B22" s="315" t="s">
        <v>63</v>
      </c>
      <c r="C22" s="69">
        <f>SUM(D22:O22)</f>
        <v>571</v>
      </c>
      <c r="D22" s="70">
        <f>'[3]301101法人別・事業別'!D22-'[3]301101法人別・事業別 (八王子市)'!D22</f>
        <v>498</v>
      </c>
      <c r="E22" s="71">
        <f>'[3]301101法人別・事業別'!E22-'[3]301101法人別・事業別 (八王子市)'!E22</f>
        <v>4</v>
      </c>
      <c r="F22" s="71">
        <f>'[3]301101法人別・事業別'!F22-'[3]301101法人別・事業別 (八王子市)'!F22</f>
        <v>8</v>
      </c>
      <c r="G22" s="71">
        <f>'[3]301101法人別・事業別'!G22-'[3]301101法人別・事業別 (八王子市)'!G22</f>
        <v>0</v>
      </c>
      <c r="H22" s="71">
        <f>'[3]301101法人別・事業別'!H22-'[3]301101法人別・事業別 (八王子市)'!H22</f>
        <v>51</v>
      </c>
      <c r="I22" s="71">
        <f>'[3]301101法人別・事業別'!I22-'[3]301101法人別・事業別 (八王子市)'!I22</f>
        <v>1</v>
      </c>
      <c r="J22" s="71">
        <f>'[3]301101法人別・事業別'!J22-'[3]301101法人別・事業別 (八王子市)'!J22</f>
        <v>0</v>
      </c>
      <c r="K22" s="71">
        <f>'[3]301101法人別・事業別'!K22-'[3]301101法人別・事業別 (八王子市)'!K22</f>
        <v>0</v>
      </c>
      <c r="L22" s="71">
        <f>'[3]301101法人別・事業別'!L22-'[3]301101法人別・事業別 (八王子市)'!L22</f>
        <v>1</v>
      </c>
      <c r="M22" s="71">
        <f>'[3]301101法人別・事業別'!M22-'[3]301101法人別・事業別 (八王子市)'!M22</f>
        <v>0</v>
      </c>
      <c r="N22" s="71">
        <f>'[3]301101法人別・事業別'!N22-'[3]301101法人別・事業別 (八王子市)'!N22</f>
        <v>8</v>
      </c>
      <c r="O22" s="72">
        <f>'[3]301101法人別・事業別'!O22-'[3]301101法人別・事業別 (八王子市)'!O22</f>
        <v>0</v>
      </c>
      <c r="P22" s="57"/>
      <c r="Q22" s="331"/>
      <c r="R22" s="317" t="s">
        <v>64</v>
      </c>
      <c r="S22" s="73">
        <f>SUM(T22:AE22)</f>
        <v>548</v>
      </c>
      <c r="T22" s="89">
        <f>'[3]301101法人別・事業別'!T22-'[3]301101法人別・事業別 (八王子市)'!T22</f>
        <v>477</v>
      </c>
      <c r="U22" s="90">
        <f>'[3]301101法人別・事業別'!U22-'[3]301101法人別・事業別 (八王子市)'!U22</f>
        <v>4</v>
      </c>
      <c r="V22" s="90">
        <f>'[3]301101法人別・事業別'!V22-'[3]301101法人別・事業別 (八王子市)'!V22</f>
        <v>7</v>
      </c>
      <c r="W22" s="90">
        <f>'[3]301101法人別・事業別'!W22-'[3]301101法人別・事業別 (八王子市)'!W22</f>
        <v>0</v>
      </c>
      <c r="X22" s="90">
        <f>'[3]301101法人別・事業別'!X22-'[3]301101法人別・事業別 (八王子市)'!X22</f>
        <v>50</v>
      </c>
      <c r="Y22" s="90">
        <f>'[3]301101法人別・事業別'!Y22-'[3]301101法人別・事業別 (八王子市)'!Y22</f>
        <v>1</v>
      </c>
      <c r="Z22" s="90">
        <f>'[3]301101法人別・事業別'!Z22-'[3]301101法人別・事業別 (八王子市)'!Z22</f>
        <v>0</v>
      </c>
      <c r="AA22" s="90">
        <f>'[3]301101法人別・事業別'!AA22-'[3]301101法人別・事業別 (八王子市)'!AA22</f>
        <v>0</v>
      </c>
      <c r="AB22" s="90">
        <f>'[3]301101法人別・事業別'!AB22-'[3]301101法人別・事業別 (八王子市)'!AB22</f>
        <v>1</v>
      </c>
      <c r="AC22" s="90">
        <f>'[3]301101法人別・事業別'!AC22-'[3]301101法人別・事業別 (八王子市)'!AC22</f>
        <v>0</v>
      </c>
      <c r="AD22" s="90">
        <f>'[3]301101法人別・事業別'!AD22-'[3]301101法人別・事業別 (八王子市)'!AD22</f>
        <v>8</v>
      </c>
      <c r="AE22" s="91">
        <f>'[3]301101法人別・事業別'!AE22-'[3]301101法人別・事業別 (八王子市)'!AE22</f>
        <v>0</v>
      </c>
    </row>
    <row r="23" spans="1:31" ht="23.25" customHeight="1" x14ac:dyDescent="0.2">
      <c r="A23" s="329"/>
      <c r="B23" s="316"/>
      <c r="C23" s="76">
        <v>100</v>
      </c>
      <c r="D23" s="77">
        <f t="shared" ref="D23:O23" si="16">D22/$C22*100</f>
        <v>87.215411558669004</v>
      </c>
      <c r="E23" s="78">
        <f t="shared" si="16"/>
        <v>0.70052539404553416</v>
      </c>
      <c r="F23" s="78">
        <f t="shared" si="16"/>
        <v>1.4010507880910683</v>
      </c>
      <c r="G23" s="78">
        <f t="shared" si="16"/>
        <v>0</v>
      </c>
      <c r="H23" s="78">
        <f t="shared" si="16"/>
        <v>8.9316987740805605</v>
      </c>
      <c r="I23" s="78">
        <f t="shared" si="16"/>
        <v>0.17513134851138354</v>
      </c>
      <c r="J23" s="78">
        <f t="shared" si="16"/>
        <v>0</v>
      </c>
      <c r="K23" s="78">
        <f t="shared" si="16"/>
        <v>0</v>
      </c>
      <c r="L23" s="78">
        <f t="shared" si="16"/>
        <v>0.17513134851138354</v>
      </c>
      <c r="M23" s="78">
        <f t="shared" si="16"/>
        <v>0</v>
      </c>
      <c r="N23" s="78">
        <f t="shared" si="16"/>
        <v>1.4010507880910683</v>
      </c>
      <c r="O23" s="79">
        <f t="shared" si="16"/>
        <v>0</v>
      </c>
      <c r="P23" s="57"/>
      <c r="Q23" s="331"/>
      <c r="R23" s="318"/>
      <c r="S23" s="80">
        <v>100</v>
      </c>
      <c r="T23" s="88">
        <f t="shared" ref="T23:AE23" si="17">T22/$S22*100</f>
        <v>87.043795620437962</v>
      </c>
      <c r="U23" s="81">
        <f t="shared" si="17"/>
        <v>0.72992700729927007</v>
      </c>
      <c r="V23" s="81">
        <f t="shared" si="17"/>
        <v>1.2773722627737227</v>
      </c>
      <c r="W23" s="81">
        <f t="shared" si="17"/>
        <v>0</v>
      </c>
      <c r="X23" s="81">
        <f t="shared" si="17"/>
        <v>9.1240875912408761</v>
      </c>
      <c r="Y23" s="81">
        <f t="shared" si="17"/>
        <v>0.18248175182481752</v>
      </c>
      <c r="Z23" s="81">
        <f t="shared" si="17"/>
        <v>0</v>
      </c>
      <c r="AA23" s="81">
        <f t="shared" si="17"/>
        <v>0</v>
      </c>
      <c r="AB23" s="81">
        <f t="shared" si="17"/>
        <v>0.18248175182481752</v>
      </c>
      <c r="AC23" s="81">
        <f t="shared" si="17"/>
        <v>0</v>
      </c>
      <c r="AD23" s="81">
        <f t="shared" si="17"/>
        <v>1.4598540145985401</v>
      </c>
      <c r="AE23" s="82">
        <f t="shared" si="17"/>
        <v>0</v>
      </c>
    </row>
    <row r="24" spans="1:31" ht="23.25" customHeight="1" x14ac:dyDescent="0.2">
      <c r="A24" s="329"/>
      <c r="B24" s="315" t="s">
        <v>65</v>
      </c>
      <c r="C24" s="69">
        <f>SUM(D24:O24)</f>
        <v>4</v>
      </c>
      <c r="D24" s="70">
        <f>'[3]301101法人別・事業別'!D24-'[3]301101法人別・事業別 (八王子市)'!D24</f>
        <v>0</v>
      </c>
      <c r="E24" s="71">
        <f>'[3]301101法人別・事業別'!E24-'[3]301101法人別・事業別 (八王子市)'!E24</f>
        <v>0</v>
      </c>
      <c r="F24" s="71">
        <f>'[3]301101法人別・事業別'!F24-'[3]301101法人別・事業別 (八王子市)'!F24</f>
        <v>4</v>
      </c>
      <c r="G24" s="71">
        <f>'[3]301101法人別・事業別'!G24-'[3]301101法人別・事業別 (八王子市)'!G24</f>
        <v>0</v>
      </c>
      <c r="H24" s="71">
        <f>'[3]301101法人別・事業別'!H24-'[3]301101法人別・事業別 (八王子市)'!H24</f>
        <v>0</v>
      </c>
      <c r="I24" s="71">
        <f>'[3]301101法人別・事業別'!I24-'[3]301101法人別・事業別 (八王子市)'!I24</f>
        <v>0</v>
      </c>
      <c r="J24" s="71">
        <f>'[3]301101法人別・事業別'!J24-'[3]301101法人別・事業別 (八王子市)'!J24</f>
        <v>0</v>
      </c>
      <c r="K24" s="71">
        <f>'[3]301101法人別・事業別'!K24-'[3]301101法人別・事業別 (八王子市)'!K24</f>
        <v>0</v>
      </c>
      <c r="L24" s="71">
        <f>'[3]301101法人別・事業別'!L24-'[3]301101法人別・事業別 (八王子市)'!L24</f>
        <v>0</v>
      </c>
      <c r="M24" s="71">
        <f>'[3]301101法人別・事業別'!M24-'[3]301101法人別・事業別 (八王子市)'!M24</f>
        <v>0</v>
      </c>
      <c r="N24" s="71">
        <f>'[3]301101法人別・事業別'!N24-'[3]301101法人別・事業別 (八王子市)'!N24</f>
        <v>0</v>
      </c>
      <c r="O24" s="72">
        <f>'[3]301101法人別・事業別'!O24-'[3]301101法人別・事業別 (八王子市)'!O24</f>
        <v>0</v>
      </c>
      <c r="P24" s="57"/>
      <c r="Q24" s="331"/>
      <c r="R24" s="317" t="s">
        <v>66</v>
      </c>
      <c r="S24" s="73">
        <f>SUM(T24:AE24)</f>
        <v>4</v>
      </c>
      <c r="T24" s="89">
        <f>'[3]301101法人別・事業別'!T24-'[3]301101法人別・事業別 (八王子市)'!T24</f>
        <v>0</v>
      </c>
      <c r="U24" s="90">
        <f>'[3]301101法人別・事業別'!U24-'[3]301101法人別・事業別 (八王子市)'!U24</f>
        <v>0</v>
      </c>
      <c r="V24" s="90">
        <f>'[3]301101法人別・事業別'!V24-'[3]301101法人別・事業別 (八王子市)'!V24</f>
        <v>4</v>
      </c>
      <c r="W24" s="90">
        <f>'[3]301101法人別・事業別'!W24-'[3]301101法人別・事業別 (八王子市)'!W24</f>
        <v>0</v>
      </c>
      <c r="X24" s="90">
        <f>'[3]301101法人別・事業別'!X24-'[3]301101法人別・事業別 (八王子市)'!X24</f>
        <v>0</v>
      </c>
      <c r="Y24" s="90">
        <f>'[3]301101法人別・事業別'!Y24-'[3]301101法人別・事業別 (八王子市)'!Y24</f>
        <v>0</v>
      </c>
      <c r="Z24" s="90">
        <f>'[3]301101法人別・事業別'!Z24-'[3]301101法人別・事業別 (八王子市)'!Z24</f>
        <v>0</v>
      </c>
      <c r="AA24" s="90">
        <f>'[3]301101法人別・事業別'!AA24-'[3]301101法人別・事業別 (八王子市)'!AA24</f>
        <v>0</v>
      </c>
      <c r="AB24" s="90">
        <f>'[3]301101法人別・事業別'!AB24-'[3]301101法人別・事業別 (八王子市)'!AB24</f>
        <v>0</v>
      </c>
      <c r="AC24" s="90">
        <f>'[3]301101法人別・事業別'!AC24-'[3]301101法人別・事業別 (八王子市)'!AC24</f>
        <v>0</v>
      </c>
      <c r="AD24" s="90">
        <f>'[3]301101法人別・事業別'!AD24-'[3]301101法人別・事業別 (八王子市)'!AD24</f>
        <v>0</v>
      </c>
      <c r="AE24" s="91">
        <f>'[3]301101法人別・事業別'!AE24-'[3]301101法人別・事業別 (八王子市)'!AE24</f>
        <v>0</v>
      </c>
    </row>
    <row r="25" spans="1:31" ht="23.25" customHeight="1" x14ac:dyDescent="0.2">
      <c r="A25" s="329"/>
      <c r="B25" s="316"/>
      <c r="C25" s="76">
        <v>100</v>
      </c>
      <c r="D25" s="77">
        <f t="shared" ref="D25:O25" si="18">D24/$C24*100</f>
        <v>0</v>
      </c>
      <c r="E25" s="78">
        <f t="shared" si="18"/>
        <v>0</v>
      </c>
      <c r="F25" s="78">
        <f t="shared" si="18"/>
        <v>100</v>
      </c>
      <c r="G25" s="78">
        <f t="shared" si="18"/>
        <v>0</v>
      </c>
      <c r="H25" s="78">
        <f t="shared" si="18"/>
        <v>0</v>
      </c>
      <c r="I25" s="78">
        <f t="shared" si="18"/>
        <v>0</v>
      </c>
      <c r="J25" s="78">
        <f t="shared" si="18"/>
        <v>0</v>
      </c>
      <c r="K25" s="78">
        <f t="shared" si="18"/>
        <v>0</v>
      </c>
      <c r="L25" s="78">
        <f t="shared" si="18"/>
        <v>0</v>
      </c>
      <c r="M25" s="78">
        <f t="shared" si="18"/>
        <v>0</v>
      </c>
      <c r="N25" s="78">
        <f t="shared" si="18"/>
        <v>0</v>
      </c>
      <c r="O25" s="79">
        <f t="shared" si="18"/>
        <v>0</v>
      </c>
      <c r="P25" s="57"/>
      <c r="Q25" s="331"/>
      <c r="R25" s="318"/>
      <c r="S25" s="80">
        <v>100</v>
      </c>
      <c r="T25" s="88">
        <f t="shared" ref="T25:AE25" si="19">T24/$S24*100</f>
        <v>0</v>
      </c>
      <c r="U25" s="81">
        <f t="shared" si="19"/>
        <v>0</v>
      </c>
      <c r="V25" s="81">
        <f t="shared" si="19"/>
        <v>100</v>
      </c>
      <c r="W25" s="81">
        <f t="shared" si="19"/>
        <v>0</v>
      </c>
      <c r="X25" s="81">
        <f t="shared" si="19"/>
        <v>0</v>
      </c>
      <c r="Y25" s="81">
        <f t="shared" si="19"/>
        <v>0</v>
      </c>
      <c r="Z25" s="81">
        <f t="shared" si="19"/>
        <v>0</v>
      </c>
      <c r="AA25" s="81">
        <f t="shared" si="19"/>
        <v>0</v>
      </c>
      <c r="AB25" s="81">
        <f t="shared" si="19"/>
        <v>0</v>
      </c>
      <c r="AC25" s="81">
        <f t="shared" si="19"/>
        <v>0</v>
      </c>
      <c r="AD25" s="81">
        <f t="shared" si="19"/>
        <v>0</v>
      </c>
      <c r="AE25" s="82">
        <f t="shared" si="19"/>
        <v>0</v>
      </c>
    </row>
    <row r="26" spans="1:31" ht="23.25" customHeight="1" x14ac:dyDescent="0.2">
      <c r="A26" s="329"/>
      <c r="B26" s="315" t="s">
        <v>22</v>
      </c>
      <c r="C26" s="69">
        <f>SUM(D26:O26)</f>
        <v>694</v>
      </c>
      <c r="D26" s="70">
        <f>'[3]301101法人別・事業別'!D26-'[3]301101法人別・事業別 (八王子市)'!D26</f>
        <v>20</v>
      </c>
      <c r="E26" s="71">
        <f>'[3]301101法人別・事業別'!E26-'[3]301101法人別・事業別 (八王子市)'!E26</f>
        <v>0</v>
      </c>
      <c r="F26" s="71">
        <f>'[3]301101法人別・事業別'!F26-'[3]301101法人別・事業別 (八王子市)'!F26</f>
        <v>18</v>
      </c>
      <c r="G26" s="71">
        <f>'[3]301101法人別・事業別'!G26-'[3]301101法人別・事業別 (八王子市)'!G26</f>
        <v>0</v>
      </c>
      <c r="H26" s="71">
        <f>'[3]301101法人別・事業別'!H26-'[3]301101法人別・事業別 (八王子市)'!H26</f>
        <v>652</v>
      </c>
      <c r="I26" s="71">
        <f>'[3]301101法人別・事業別'!I26-'[3]301101法人別・事業別 (八王子市)'!I26</f>
        <v>0</v>
      </c>
      <c r="J26" s="71">
        <f>'[3]301101法人別・事業別'!J26-'[3]301101法人別・事業別 (八王子市)'!J26</f>
        <v>0</v>
      </c>
      <c r="K26" s="71">
        <f>'[3]301101法人別・事業別'!K26-'[3]301101法人別・事業別 (八王子市)'!K26</f>
        <v>0</v>
      </c>
      <c r="L26" s="71">
        <f>'[3]301101法人別・事業別'!L26-'[3]301101法人別・事業別 (八王子市)'!L26</f>
        <v>4</v>
      </c>
      <c r="M26" s="71">
        <f>'[3]301101法人別・事業別'!M26-'[3]301101法人別・事業別 (八王子市)'!M26</f>
        <v>0</v>
      </c>
      <c r="N26" s="71">
        <f>'[3]301101法人別・事業別'!N26-'[3]301101法人別・事業別 (八王子市)'!N26</f>
        <v>0</v>
      </c>
      <c r="O26" s="72">
        <f>'[3]301101法人別・事業別'!O26-'[3]301101法人別・事業別 (八王子市)'!O26</f>
        <v>0</v>
      </c>
      <c r="P26" s="57"/>
      <c r="Q26" s="331"/>
      <c r="R26" s="317" t="s">
        <v>67</v>
      </c>
      <c r="S26" s="73">
        <f>SUM(T26:AE26)</f>
        <v>611</v>
      </c>
      <c r="T26" s="89">
        <f>'[3]301101法人別・事業別'!T26-'[3]301101法人別・事業別 (八王子市)'!T26</f>
        <v>13</v>
      </c>
      <c r="U26" s="90">
        <f>'[3]301101法人別・事業別'!U26-'[3]301101法人別・事業別 (八王子市)'!U26</f>
        <v>0</v>
      </c>
      <c r="V26" s="90">
        <f>'[3]301101法人別・事業別'!V26-'[3]301101法人別・事業別 (八王子市)'!V26</f>
        <v>13</v>
      </c>
      <c r="W26" s="90">
        <f>'[3]301101法人別・事業別'!W26-'[3]301101法人別・事業別 (八王子市)'!W26</f>
        <v>0</v>
      </c>
      <c r="X26" s="90">
        <f>'[3]301101法人別・事業別'!X26-'[3]301101法人別・事業別 (八王子市)'!X26</f>
        <v>582</v>
      </c>
      <c r="Y26" s="90">
        <f>'[3]301101法人別・事業別'!Y26-'[3]301101法人別・事業別 (八王子市)'!Y26</f>
        <v>0</v>
      </c>
      <c r="Z26" s="90">
        <f>'[3]301101法人別・事業別'!Z26-'[3]301101法人別・事業別 (八王子市)'!Z26</f>
        <v>0</v>
      </c>
      <c r="AA26" s="90">
        <f>'[3]301101法人別・事業別'!AA26-'[3]301101法人別・事業別 (八王子市)'!AA26</f>
        <v>0</v>
      </c>
      <c r="AB26" s="90">
        <f>'[3]301101法人別・事業別'!AB26-'[3]301101法人別・事業別 (八王子市)'!AB26</f>
        <v>3</v>
      </c>
      <c r="AC26" s="90">
        <f>'[3]301101法人別・事業別'!AC26-'[3]301101法人別・事業別 (八王子市)'!AC26</f>
        <v>0</v>
      </c>
      <c r="AD26" s="90">
        <f>'[3]301101法人別・事業別'!AD26-'[3]301101法人別・事業別 (八王子市)'!AD26</f>
        <v>0</v>
      </c>
      <c r="AE26" s="91">
        <f>'[3]301101法人別・事業別'!AE26-'[3]301101法人別・事業別 (八王子市)'!AE26</f>
        <v>0</v>
      </c>
    </row>
    <row r="27" spans="1:31" ht="23.25" customHeight="1" x14ac:dyDescent="0.2">
      <c r="A27" s="329"/>
      <c r="B27" s="316"/>
      <c r="C27" s="76">
        <v>100.04</v>
      </c>
      <c r="D27" s="94">
        <f t="shared" ref="D27:O27" si="20">D26/$C26*100</f>
        <v>2.8818443804034581</v>
      </c>
      <c r="E27" s="78">
        <f t="shared" si="20"/>
        <v>0</v>
      </c>
      <c r="F27" s="78">
        <f t="shared" si="20"/>
        <v>2.5936599423631126</v>
      </c>
      <c r="G27" s="78">
        <f t="shared" si="20"/>
        <v>0</v>
      </c>
      <c r="H27" s="78">
        <f t="shared" si="20"/>
        <v>93.948126801152739</v>
      </c>
      <c r="I27" s="78">
        <f t="shared" si="20"/>
        <v>0</v>
      </c>
      <c r="J27" s="78">
        <f t="shared" si="20"/>
        <v>0</v>
      </c>
      <c r="K27" s="78">
        <f t="shared" si="20"/>
        <v>0</v>
      </c>
      <c r="L27" s="78">
        <f t="shared" si="20"/>
        <v>0.57636887608069165</v>
      </c>
      <c r="M27" s="78">
        <f t="shared" si="20"/>
        <v>0</v>
      </c>
      <c r="N27" s="78">
        <f t="shared" si="20"/>
        <v>0</v>
      </c>
      <c r="O27" s="79">
        <f t="shared" si="20"/>
        <v>0</v>
      </c>
      <c r="P27" s="57"/>
      <c r="Q27" s="331"/>
      <c r="R27" s="318"/>
      <c r="S27" s="80">
        <v>100</v>
      </c>
      <c r="T27" s="88">
        <f t="shared" ref="T27:AE27" si="21">T26/$S26*100</f>
        <v>2.1276595744680851</v>
      </c>
      <c r="U27" s="81">
        <f t="shared" si="21"/>
        <v>0</v>
      </c>
      <c r="V27" s="81">
        <f t="shared" si="21"/>
        <v>2.1276595744680851</v>
      </c>
      <c r="W27" s="81">
        <f t="shared" si="21"/>
        <v>0</v>
      </c>
      <c r="X27" s="81">
        <f t="shared" si="21"/>
        <v>95.253682487725044</v>
      </c>
      <c r="Y27" s="81">
        <f t="shared" si="21"/>
        <v>0</v>
      </c>
      <c r="Z27" s="81">
        <f t="shared" si="21"/>
        <v>0</v>
      </c>
      <c r="AA27" s="81">
        <f t="shared" si="21"/>
        <v>0</v>
      </c>
      <c r="AB27" s="81">
        <f t="shared" si="21"/>
        <v>0.49099836333878888</v>
      </c>
      <c r="AC27" s="81">
        <f t="shared" si="21"/>
        <v>0</v>
      </c>
      <c r="AD27" s="81">
        <f t="shared" si="21"/>
        <v>0</v>
      </c>
      <c r="AE27" s="82">
        <f t="shared" si="21"/>
        <v>0</v>
      </c>
    </row>
    <row r="28" spans="1:31" ht="23.25" customHeight="1" x14ac:dyDescent="0.2">
      <c r="A28" s="329"/>
      <c r="B28" s="315" t="s">
        <v>68</v>
      </c>
      <c r="C28" s="69">
        <f>SUM(D28:O28)</f>
        <v>630</v>
      </c>
      <c r="D28" s="70">
        <f>'[3]301101法人別・事業別'!D28-'[3]301101法人別・事業別 (八王子市)'!D28</f>
        <v>5</v>
      </c>
      <c r="E28" s="71">
        <f>'[3]301101法人別・事業別'!E28-'[3]301101法人別・事業別 (八王子市)'!E28</f>
        <v>0</v>
      </c>
      <c r="F28" s="71">
        <f>'[3]301101法人別・事業別'!F28-'[3]301101法人別・事業別 (八王子市)'!F28</f>
        <v>7</v>
      </c>
      <c r="G28" s="71">
        <f>'[3]301101法人別・事業別'!G28-'[3]301101法人別・事業別 (八王子市)'!G28</f>
        <v>2</v>
      </c>
      <c r="H28" s="71">
        <f>'[3]301101法人別・事業別'!H28-'[3]301101法人別・事業別 (八王子市)'!H28</f>
        <v>610</v>
      </c>
      <c r="I28" s="71">
        <f>'[3]301101法人別・事業別'!I28-'[3]301101法人別・事業別 (八王子市)'!I28</f>
        <v>4</v>
      </c>
      <c r="J28" s="71">
        <f>'[3]301101法人別・事業別'!J28-'[3]301101法人別・事業別 (八王子市)'!J28</f>
        <v>0</v>
      </c>
      <c r="K28" s="71">
        <f>'[3]301101法人別・事業別'!K28-'[3]301101法人別・事業別 (八王子市)'!K28</f>
        <v>2</v>
      </c>
      <c r="L28" s="71">
        <f>'[3]301101法人別・事業別'!L28-'[3]301101法人別・事業別 (八王子市)'!L28</f>
        <v>0</v>
      </c>
      <c r="M28" s="71">
        <f>'[3]301101法人別・事業別'!M28-'[3]301101法人別・事業別 (八王子市)'!M28</f>
        <v>0</v>
      </c>
      <c r="N28" s="71">
        <f>'[3]301101法人別・事業別'!N28-'[3]301101法人別・事業別 (八王子市)'!N28</f>
        <v>0</v>
      </c>
      <c r="O28" s="72">
        <f>'[3]301101法人別・事業別'!O28-'[3]301101法人別・事業別 (八王子市)'!O28</f>
        <v>0</v>
      </c>
      <c r="P28" s="57"/>
      <c r="Q28" s="331"/>
      <c r="R28" s="317" t="s">
        <v>69</v>
      </c>
      <c r="S28" s="73">
        <f>SUM(T28:AE28)</f>
        <v>624</v>
      </c>
      <c r="T28" s="89">
        <f>'[3]301101法人別・事業別'!T28-'[3]301101法人別・事業別 (八王子市)'!T28</f>
        <v>5</v>
      </c>
      <c r="U28" s="90">
        <f>'[3]301101法人別・事業別'!U28-'[3]301101法人別・事業別 (八王子市)'!U28</f>
        <v>0</v>
      </c>
      <c r="V28" s="90">
        <f>'[3]301101法人別・事業別'!V28-'[3]301101法人別・事業別 (八王子市)'!V28</f>
        <v>7</v>
      </c>
      <c r="W28" s="90">
        <f>'[3]301101法人別・事業別'!W28-'[3]301101法人別・事業別 (八王子市)'!W28</f>
        <v>2</v>
      </c>
      <c r="X28" s="90">
        <f>'[3]301101法人別・事業別'!X28-'[3]301101法人別・事業別 (八王子市)'!X28</f>
        <v>605</v>
      </c>
      <c r="Y28" s="90">
        <f>'[3]301101法人別・事業別'!Y28-'[3]301101法人別・事業別 (八王子市)'!Y28</f>
        <v>3</v>
      </c>
      <c r="Z28" s="90">
        <f>'[3]301101法人別・事業別'!Z28-'[3]301101法人別・事業別 (八王子市)'!Z28</f>
        <v>0</v>
      </c>
      <c r="AA28" s="90">
        <f>'[3]301101法人別・事業別'!AA28-'[3]301101法人別・事業別 (八王子市)'!AA28</f>
        <v>2</v>
      </c>
      <c r="AB28" s="90">
        <f>'[3]301101法人別・事業別'!AB28-'[3]301101法人別・事業別 (八王子市)'!AB28</f>
        <v>0</v>
      </c>
      <c r="AC28" s="90">
        <f>'[3]301101法人別・事業別'!AC28-'[3]301101法人別・事業別 (八王子市)'!AC28</f>
        <v>0</v>
      </c>
      <c r="AD28" s="90">
        <f>'[3]301101法人別・事業別'!AD28-'[3]301101法人別・事業別 (八王子市)'!AD28</f>
        <v>0</v>
      </c>
      <c r="AE28" s="91">
        <f>'[3]301101法人別・事業別'!AE28-'[3]301101法人別・事業別 (八王子市)'!AE28</f>
        <v>0</v>
      </c>
    </row>
    <row r="29" spans="1:31" ht="23.25" customHeight="1" x14ac:dyDescent="0.2">
      <c r="A29" s="329"/>
      <c r="B29" s="354"/>
      <c r="C29" s="96">
        <v>100</v>
      </c>
      <c r="D29" s="97">
        <f t="shared" ref="D29:O29" si="22">D28/$C28*100</f>
        <v>0.79365079365079361</v>
      </c>
      <c r="E29" s="98">
        <f t="shared" si="22"/>
        <v>0</v>
      </c>
      <c r="F29" s="98">
        <f t="shared" si="22"/>
        <v>1.1111111111111112</v>
      </c>
      <c r="G29" s="98">
        <f t="shared" si="22"/>
        <v>0.31746031746031744</v>
      </c>
      <c r="H29" s="98">
        <f t="shared" si="22"/>
        <v>96.825396825396822</v>
      </c>
      <c r="I29" s="98">
        <f t="shared" si="22"/>
        <v>0.63492063492063489</v>
      </c>
      <c r="J29" s="98">
        <f t="shared" si="22"/>
        <v>0</v>
      </c>
      <c r="K29" s="98">
        <f t="shared" si="22"/>
        <v>0.31746031746031744</v>
      </c>
      <c r="L29" s="98">
        <f t="shared" si="22"/>
        <v>0</v>
      </c>
      <c r="M29" s="98">
        <f t="shared" si="22"/>
        <v>0</v>
      </c>
      <c r="N29" s="98">
        <f t="shared" si="22"/>
        <v>0</v>
      </c>
      <c r="O29" s="99">
        <f t="shared" si="22"/>
        <v>0</v>
      </c>
      <c r="P29" s="57"/>
      <c r="Q29" s="331"/>
      <c r="R29" s="318"/>
      <c r="S29" s="80">
        <v>100</v>
      </c>
      <c r="T29" s="88">
        <f t="shared" ref="T29:AE29" si="23">T28/$S28*100</f>
        <v>0.80128205128205121</v>
      </c>
      <c r="U29" s="81">
        <f t="shared" si="23"/>
        <v>0</v>
      </c>
      <c r="V29" s="81">
        <f t="shared" si="23"/>
        <v>1.1217948717948718</v>
      </c>
      <c r="W29" s="81">
        <f t="shared" si="23"/>
        <v>0.32051282051282048</v>
      </c>
      <c r="X29" s="81">
        <f t="shared" si="23"/>
        <v>96.955128205128204</v>
      </c>
      <c r="Y29" s="81">
        <f t="shared" si="23"/>
        <v>0.48076923076923078</v>
      </c>
      <c r="Z29" s="81">
        <f t="shared" si="23"/>
        <v>0</v>
      </c>
      <c r="AA29" s="81">
        <f t="shared" si="23"/>
        <v>0.32051282051282048</v>
      </c>
      <c r="AB29" s="81">
        <f t="shared" si="23"/>
        <v>0</v>
      </c>
      <c r="AC29" s="81">
        <f t="shared" si="23"/>
        <v>0</v>
      </c>
      <c r="AD29" s="81">
        <f t="shared" si="23"/>
        <v>0</v>
      </c>
      <c r="AE29" s="82">
        <f t="shared" si="23"/>
        <v>0</v>
      </c>
    </row>
    <row r="30" spans="1:31" ht="23.25" customHeight="1" x14ac:dyDescent="0.2">
      <c r="A30" s="329"/>
      <c r="B30" s="315" t="s">
        <v>24</v>
      </c>
      <c r="C30" s="100">
        <f>SUM(D30:O30)</f>
        <v>636</v>
      </c>
      <c r="D30" s="70">
        <f>'[3]301101法人別・事業別'!D30-'[3]301101法人別・事業別 (八王子市)'!D30</f>
        <v>3</v>
      </c>
      <c r="E30" s="70">
        <f>'[3]301101法人別・事業別'!E30-'[3]301101法人別・事業別 (八王子市)'!E30</f>
        <v>0</v>
      </c>
      <c r="F30" s="71">
        <f>'[3]301101法人別・事業別'!F30-'[3]301101法人別・事業別 (八王子市)'!F30</f>
        <v>5</v>
      </c>
      <c r="G30" s="71">
        <f>'[3]301101法人別・事業別'!G30-'[3]301101法人別・事業別 (八王子市)'!G30</f>
        <v>2</v>
      </c>
      <c r="H30" s="71">
        <f>'[3]301101法人別・事業別'!H30-'[3]301101法人別・事業別 (八王子市)'!H30</f>
        <v>621</v>
      </c>
      <c r="I30" s="71">
        <f>'[3]301101法人別・事業別'!I30-'[3]301101法人別・事業別 (八王子市)'!I30</f>
        <v>3</v>
      </c>
      <c r="J30" s="71">
        <f>'[3]301101法人別・事業別'!J30-'[3]301101法人別・事業別 (八王子市)'!J30</f>
        <v>0</v>
      </c>
      <c r="K30" s="71">
        <f>'[3]301101法人別・事業別'!K30-'[3]301101法人別・事業別 (八王子市)'!K30</f>
        <v>2</v>
      </c>
      <c r="L30" s="71">
        <f>'[3]301101法人別・事業別'!L30-'[3]301101法人別・事業別 (八王子市)'!L30</f>
        <v>0</v>
      </c>
      <c r="M30" s="71">
        <f>'[3]301101法人別・事業別'!M30-'[3]301101法人別・事業別 (八王子市)'!M30</f>
        <v>0</v>
      </c>
      <c r="N30" s="71">
        <f>'[3]301101法人別・事業別'!N30-'[3]301101法人別・事業別 (八王子市)'!N30</f>
        <v>0</v>
      </c>
      <c r="O30" s="72">
        <f>'[3]301101法人別・事業別'!O30-'[3]301101法人別・事業別 (八王子市)'!O30</f>
        <v>0</v>
      </c>
      <c r="P30" s="57"/>
      <c r="Q30" s="101"/>
      <c r="R30" s="355" t="s">
        <v>70</v>
      </c>
      <c r="S30" s="73">
        <f>SUM(T30:AE30)</f>
        <v>636</v>
      </c>
      <c r="T30" s="89">
        <f>'[3]301101法人別・事業別'!T30-'[3]301101法人別・事業別 (八王子市)'!T30</f>
        <v>3</v>
      </c>
      <c r="U30" s="90">
        <f>'[3]301101法人別・事業別'!U30-'[3]301101法人別・事業別 (八王子市)'!U30</f>
        <v>0</v>
      </c>
      <c r="V30" s="90">
        <f>'[3]301101法人別・事業別'!V30-'[3]301101法人別・事業別 (八王子市)'!V30</f>
        <v>5</v>
      </c>
      <c r="W30" s="90">
        <f>'[3]301101法人別・事業別'!W30-'[3]301101法人別・事業別 (八王子市)'!W30</f>
        <v>2</v>
      </c>
      <c r="X30" s="90">
        <f>'[3]301101法人別・事業別'!X30-'[3]301101法人別・事業別 (八王子市)'!X30</f>
        <v>621</v>
      </c>
      <c r="Y30" s="90">
        <f>'[3]301101法人別・事業別'!Y30-'[3]301101法人別・事業別 (八王子市)'!Y30</f>
        <v>3</v>
      </c>
      <c r="Z30" s="90">
        <f>'[3]301101法人別・事業別'!Z30-'[3]301101法人別・事業別 (八王子市)'!Z30</f>
        <v>0</v>
      </c>
      <c r="AA30" s="90">
        <f>'[3]301101法人別・事業別'!AA30-'[3]301101法人別・事業別 (八王子市)'!AA30</f>
        <v>2</v>
      </c>
      <c r="AB30" s="90">
        <f>'[3]301101法人別・事業別'!AB30-'[3]301101法人別・事業別 (八王子市)'!AB30</f>
        <v>0</v>
      </c>
      <c r="AC30" s="90">
        <f>'[3]301101法人別・事業別'!AC30-'[3]301101法人別・事業別 (八王子市)'!AC30</f>
        <v>0</v>
      </c>
      <c r="AD30" s="90">
        <f>'[3]301101法人別・事業別'!AD30-'[3]301101法人別・事業別 (八王子市)'!AD30</f>
        <v>0</v>
      </c>
      <c r="AE30" s="91">
        <f>'[3]301101法人別・事業別'!AE30-'[3]301101法人別・事業別 (八王子市)'!AE30</f>
        <v>0</v>
      </c>
    </row>
    <row r="31" spans="1:31" ht="23.25" customHeight="1" thickBot="1" x14ac:dyDescent="0.25">
      <c r="A31" s="330"/>
      <c r="B31" s="319"/>
      <c r="C31" s="102">
        <v>100</v>
      </c>
      <c r="D31" s="103">
        <f t="shared" ref="D31:O31" si="24">D30/$C30*100</f>
        <v>0.47169811320754718</v>
      </c>
      <c r="E31" s="104">
        <f t="shared" si="24"/>
        <v>0</v>
      </c>
      <c r="F31" s="104">
        <f t="shared" si="24"/>
        <v>0.78616352201257866</v>
      </c>
      <c r="G31" s="104">
        <f t="shared" si="24"/>
        <v>0.31446540880503149</v>
      </c>
      <c r="H31" s="104">
        <f t="shared" si="24"/>
        <v>97.641509433962256</v>
      </c>
      <c r="I31" s="104">
        <f t="shared" si="24"/>
        <v>0.47169811320754718</v>
      </c>
      <c r="J31" s="104">
        <f t="shared" si="24"/>
        <v>0</v>
      </c>
      <c r="K31" s="104">
        <f t="shared" si="24"/>
        <v>0.31446540880503149</v>
      </c>
      <c r="L31" s="104">
        <f t="shared" si="24"/>
        <v>0</v>
      </c>
      <c r="M31" s="104">
        <f t="shared" si="24"/>
        <v>0</v>
      </c>
      <c r="N31" s="104">
        <f t="shared" si="24"/>
        <v>0</v>
      </c>
      <c r="O31" s="105">
        <f t="shared" si="24"/>
        <v>0</v>
      </c>
      <c r="P31" s="57"/>
      <c r="Q31" s="106"/>
      <c r="R31" s="320"/>
      <c r="S31" s="107">
        <v>100</v>
      </c>
      <c r="T31" s="108">
        <f t="shared" ref="T31:AE31" si="25">T30/$S30*100</f>
        <v>0.47169811320754718</v>
      </c>
      <c r="U31" s="109">
        <f t="shared" si="25"/>
        <v>0</v>
      </c>
      <c r="V31" s="109">
        <f t="shared" si="25"/>
        <v>0.78616352201257866</v>
      </c>
      <c r="W31" s="109">
        <f t="shared" si="25"/>
        <v>0.31446540880503149</v>
      </c>
      <c r="X31" s="109">
        <f t="shared" si="25"/>
        <v>97.641509433962256</v>
      </c>
      <c r="Y31" s="109">
        <f t="shared" si="25"/>
        <v>0.47169811320754718</v>
      </c>
      <c r="Z31" s="109">
        <f t="shared" si="25"/>
        <v>0</v>
      </c>
      <c r="AA31" s="109">
        <f t="shared" si="25"/>
        <v>0.31446540880503149</v>
      </c>
      <c r="AB31" s="109">
        <f t="shared" si="25"/>
        <v>0</v>
      </c>
      <c r="AC31" s="109">
        <f t="shared" si="25"/>
        <v>0</v>
      </c>
      <c r="AD31" s="109">
        <f t="shared" si="25"/>
        <v>0</v>
      </c>
      <c r="AE31" s="110">
        <f t="shared" si="25"/>
        <v>0</v>
      </c>
    </row>
    <row r="32" spans="1:31" ht="22.5" customHeight="1" x14ac:dyDescent="0.2">
      <c r="C32" s="111" t="s">
        <v>71</v>
      </c>
    </row>
    <row r="33" spans="3:31" ht="22.5" customHeight="1" x14ac:dyDescent="0.2">
      <c r="C33" s="314" t="s">
        <v>72</v>
      </c>
      <c r="D33" s="314"/>
      <c r="E33" s="314"/>
      <c r="F33" s="353"/>
      <c r="G33" s="353"/>
      <c r="H33" s="353"/>
      <c r="I33" s="353"/>
      <c r="J33" s="353"/>
      <c r="K33" s="353"/>
      <c r="L33" s="353"/>
      <c r="M33" s="353"/>
      <c r="N33" s="353"/>
      <c r="O33" s="353"/>
      <c r="P33" s="353"/>
      <c r="Q33" s="353"/>
      <c r="R33" s="353"/>
      <c r="S33" s="353"/>
      <c r="T33" s="353"/>
      <c r="U33" s="353"/>
      <c r="V33" s="353"/>
      <c r="W33" s="353"/>
      <c r="X33" s="353"/>
      <c r="Y33" s="353"/>
      <c r="Z33" s="353"/>
      <c r="AA33" s="353"/>
      <c r="AB33" s="353"/>
      <c r="AC33" s="353"/>
      <c r="AD33" s="353"/>
      <c r="AE33" s="353"/>
    </row>
  </sheetData>
  <mergeCells count="65">
    <mergeCell ref="C33:AE33"/>
    <mergeCell ref="B26:B27"/>
    <mergeCell ref="R26:R27"/>
    <mergeCell ref="B28:B29"/>
    <mergeCell ref="R28:R29"/>
    <mergeCell ref="B30:B31"/>
    <mergeCell ref="R30:R31"/>
    <mergeCell ref="B20:B21"/>
    <mergeCell ref="R20:R21"/>
    <mergeCell ref="B22:B23"/>
    <mergeCell ref="R22:R23"/>
    <mergeCell ref="B24:B25"/>
    <mergeCell ref="R24:R25"/>
    <mergeCell ref="A6:B7"/>
    <mergeCell ref="Q6:R7"/>
    <mergeCell ref="A8:A31"/>
    <mergeCell ref="B8:B9"/>
    <mergeCell ref="Q8:Q29"/>
    <mergeCell ref="R8:R9"/>
    <mergeCell ref="B10:B11"/>
    <mergeCell ref="R10:R11"/>
    <mergeCell ref="B12:B13"/>
    <mergeCell ref="R12:R13"/>
    <mergeCell ref="B14:B15"/>
    <mergeCell ref="R14:R15"/>
    <mergeCell ref="B16:B17"/>
    <mergeCell ref="R16:R17"/>
    <mergeCell ref="B18:B19"/>
    <mergeCell ref="R18:R19"/>
    <mergeCell ref="W3:W5"/>
    <mergeCell ref="X3:X5"/>
    <mergeCell ref="Y3:Y5"/>
    <mergeCell ref="Z3:Z5"/>
    <mergeCell ref="AA3:AA5"/>
    <mergeCell ref="A4:B4"/>
    <mergeCell ref="Q4:R4"/>
    <mergeCell ref="A5:B5"/>
    <mergeCell ref="Q5:R5"/>
    <mergeCell ref="V3:V5"/>
    <mergeCell ref="N3:N5"/>
    <mergeCell ref="O3:O5"/>
    <mergeCell ref="J3:J5"/>
    <mergeCell ref="T3:T5"/>
    <mergeCell ref="U3:U5"/>
    <mergeCell ref="H3:H5"/>
    <mergeCell ref="I3:I5"/>
    <mergeCell ref="K3:K5"/>
    <mergeCell ref="L3:L5"/>
    <mergeCell ref="M3:M5"/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</mergeCells>
  <phoneticPr fontId="4"/>
  <printOptions horizontalCentered="1"/>
  <pageMargins left="0.70866141732283472" right="0.59055118110236227" top="0.86614173228346458" bottom="0.27559055118110237" header="0.43307086614173229" footer="0.55118110236220474"/>
  <pageSetup paperSize="9" scale="70" orientation="landscape" r:id="rId1"/>
  <headerFooter alignWithMargins="0">
    <oddHeader>&amp;L&amp;"HGPｺﾞｼｯｸE,標準"&amp;16事業別・法人別指定事業者数（八王子市を除く）&amp;R&amp;"ＭＳ Ｐゴシック,太字"&amp;14平成30年11月1日現在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>
    <tabColor indexed="34"/>
    <pageSetUpPr fitToPage="1"/>
  </sheetPr>
  <dimension ref="A1:AC48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303" t="s">
        <v>132</v>
      </c>
      <c r="I1" s="303"/>
    </row>
    <row r="2" spans="1:9" ht="19.2" x14ac:dyDescent="0.2">
      <c r="H2" s="304" t="s">
        <v>1</v>
      </c>
      <c r="I2" s="304"/>
    </row>
    <row r="3" spans="1:9" x14ac:dyDescent="0.2">
      <c r="H3" s="2"/>
      <c r="I3" s="2"/>
    </row>
    <row r="5" spans="1:9" ht="36.75" customHeight="1" x14ac:dyDescent="0.2">
      <c r="B5" s="3"/>
      <c r="C5" s="305" t="s">
        <v>133</v>
      </c>
      <c r="D5" s="305"/>
      <c r="E5" s="305"/>
      <c r="F5" s="305"/>
      <c r="G5" s="305"/>
      <c r="H5" s="4"/>
      <c r="I5" s="5"/>
    </row>
    <row r="6" spans="1:9" ht="36.75" customHeight="1" x14ac:dyDescent="0.2">
      <c r="C6" s="305"/>
      <c r="D6" s="305"/>
      <c r="E6" s="305"/>
      <c r="F6" s="305"/>
      <c r="G6" s="305"/>
    </row>
    <row r="7" spans="1:9" ht="24" customHeight="1" x14ac:dyDescent="0.2"/>
    <row r="8" spans="1:9" ht="26.25" customHeight="1" x14ac:dyDescent="0.2">
      <c r="A8" s="6" t="s">
        <v>141</v>
      </c>
    </row>
    <row r="9" spans="1:9" ht="26.25" customHeight="1" x14ac:dyDescent="0.2">
      <c r="A9" s="6" t="s">
        <v>136</v>
      </c>
    </row>
    <row r="10" spans="1:9" ht="26.25" customHeight="1" x14ac:dyDescent="0.2">
      <c r="A10" s="6" t="s">
        <v>5</v>
      </c>
    </row>
    <row r="11" spans="1:9" ht="17.25" customHeight="1" x14ac:dyDescent="0.2"/>
    <row r="12" spans="1:9" ht="22.5" customHeight="1" thickBot="1" x14ac:dyDescent="0.25">
      <c r="A12" s="238" t="s">
        <v>122</v>
      </c>
    </row>
    <row r="13" spans="1:9" ht="30.75" customHeight="1" thickTop="1" x14ac:dyDescent="0.2">
      <c r="A13" s="306"/>
      <c r="B13" s="308" t="s">
        <v>131</v>
      </c>
      <c r="C13" s="309"/>
      <c r="D13" s="310" t="s">
        <v>134</v>
      </c>
      <c r="E13" s="311"/>
      <c r="F13" s="312" t="s">
        <v>189</v>
      </c>
      <c r="G13" s="313"/>
      <c r="H13" s="308" t="s">
        <v>135</v>
      </c>
      <c r="I13" s="309"/>
    </row>
    <row r="14" spans="1:9" ht="30.75" customHeight="1" x14ac:dyDescent="0.2">
      <c r="A14" s="307"/>
      <c r="B14" s="7" t="s">
        <v>10</v>
      </c>
      <c r="C14" s="8" t="s">
        <v>11</v>
      </c>
      <c r="D14" s="9" t="s">
        <v>10</v>
      </c>
      <c r="E14" s="10" t="s">
        <v>11</v>
      </c>
      <c r="F14" s="7" t="s">
        <v>10</v>
      </c>
      <c r="G14" s="11" t="s">
        <v>11</v>
      </c>
      <c r="H14" s="7" t="s">
        <v>10</v>
      </c>
      <c r="I14" s="8" t="s">
        <v>11</v>
      </c>
    </row>
    <row r="15" spans="1:9" ht="34.5" customHeight="1" x14ac:dyDescent="0.2">
      <c r="A15" s="16" t="s">
        <v>13</v>
      </c>
      <c r="B15" s="17">
        <v>3149</v>
      </c>
      <c r="C15" s="22"/>
      <c r="D15" s="17">
        <v>11</v>
      </c>
      <c r="E15" s="18"/>
      <c r="F15" s="19">
        <v>7</v>
      </c>
      <c r="G15" s="20">
        <v>0</v>
      </c>
      <c r="H15" s="112">
        <v>3153</v>
      </c>
      <c r="I15" s="22"/>
    </row>
    <row r="16" spans="1:9" ht="34.5" customHeight="1" x14ac:dyDescent="0.2">
      <c r="A16" s="23" t="s">
        <v>14</v>
      </c>
      <c r="B16" s="24">
        <v>154</v>
      </c>
      <c r="C16" s="24">
        <v>153</v>
      </c>
      <c r="D16" s="24">
        <v>0</v>
      </c>
      <c r="E16" s="30">
        <v>0</v>
      </c>
      <c r="F16" s="26">
        <v>1</v>
      </c>
      <c r="G16" s="27">
        <v>1</v>
      </c>
      <c r="H16" s="28">
        <v>153</v>
      </c>
      <c r="I16" s="24">
        <v>152</v>
      </c>
    </row>
    <row r="17" spans="1:29" ht="34.5" customHeight="1" x14ac:dyDescent="0.2">
      <c r="A17" s="29" t="s">
        <v>15</v>
      </c>
      <c r="B17" s="24">
        <v>1104</v>
      </c>
      <c r="C17" s="24">
        <v>1091</v>
      </c>
      <c r="D17" s="24">
        <v>17</v>
      </c>
      <c r="E17" s="30">
        <v>17</v>
      </c>
      <c r="F17" s="31">
        <v>7</v>
      </c>
      <c r="G17" s="27">
        <v>8</v>
      </c>
      <c r="H17" s="28">
        <v>1114</v>
      </c>
      <c r="I17" s="24">
        <v>1100</v>
      </c>
    </row>
    <row r="18" spans="1:29" ht="34.5" customHeight="1" x14ac:dyDescent="0.2">
      <c r="A18" s="23" t="s">
        <v>16</v>
      </c>
      <c r="B18" s="24">
        <v>113</v>
      </c>
      <c r="C18" s="24">
        <v>107</v>
      </c>
      <c r="D18" s="24">
        <v>3</v>
      </c>
      <c r="E18" s="30">
        <v>3</v>
      </c>
      <c r="F18" s="31">
        <v>0</v>
      </c>
      <c r="G18" s="27">
        <v>0</v>
      </c>
      <c r="H18" s="28">
        <v>116</v>
      </c>
      <c r="I18" s="24">
        <v>110</v>
      </c>
    </row>
    <row r="19" spans="1:29" ht="34.5" customHeight="1" x14ac:dyDescent="0.2">
      <c r="A19" s="23" t="s">
        <v>17</v>
      </c>
      <c r="B19" s="24">
        <v>366</v>
      </c>
      <c r="C19" s="32">
        <v>328</v>
      </c>
      <c r="D19" s="24">
        <v>1</v>
      </c>
      <c r="E19" s="30">
        <v>1</v>
      </c>
      <c r="F19" s="31">
        <v>2</v>
      </c>
      <c r="G19" s="27">
        <v>2</v>
      </c>
      <c r="H19" s="113">
        <v>365</v>
      </c>
      <c r="I19" s="24">
        <v>327</v>
      </c>
    </row>
    <row r="20" spans="1:29" ht="34.5" customHeight="1" x14ac:dyDescent="0.2">
      <c r="A20" s="23" t="s">
        <v>18</v>
      </c>
      <c r="B20" s="24">
        <v>1483</v>
      </c>
      <c r="C20" s="114"/>
      <c r="D20" s="24">
        <v>5</v>
      </c>
      <c r="E20" s="239"/>
      <c r="F20" s="31">
        <v>3</v>
      </c>
      <c r="G20" s="27">
        <v>0</v>
      </c>
      <c r="H20" s="40">
        <v>1485</v>
      </c>
      <c r="I20" s="36"/>
    </row>
    <row r="21" spans="1:29" ht="34.5" customHeight="1" x14ac:dyDescent="0.2">
      <c r="A21" s="23" t="s">
        <v>19</v>
      </c>
      <c r="B21" s="24">
        <v>84</v>
      </c>
      <c r="C21" s="24">
        <v>81</v>
      </c>
      <c r="D21" s="24">
        <v>0</v>
      </c>
      <c r="E21" s="30">
        <v>0</v>
      </c>
      <c r="F21" s="31">
        <v>0</v>
      </c>
      <c r="G21" s="27">
        <v>0</v>
      </c>
      <c r="H21" s="28">
        <v>84</v>
      </c>
      <c r="I21" s="24">
        <v>81</v>
      </c>
    </row>
    <row r="22" spans="1:29" ht="34.5" customHeight="1" x14ac:dyDescent="0.2">
      <c r="A22" s="23" t="s">
        <v>20</v>
      </c>
      <c r="B22" s="24">
        <v>568</v>
      </c>
      <c r="C22" s="24">
        <v>545</v>
      </c>
      <c r="D22" s="240">
        <v>0</v>
      </c>
      <c r="E22" s="241">
        <v>0</v>
      </c>
      <c r="F22" s="31">
        <v>0</v>
      </c>
      <c r="G22" s="27">
        <v>0</v>
      </c>
      <c r="H22" s="113">
        <v>568</v>
      </c>
      <c r="I22" s="24">
        <v>545</v>
      </c>
    </row>
    <row r="23" spans="1:29" ht="34.5" customHeight="1" x14ac:dyDescent="0.2">
      <c r="A23" s="23" t="s">
        <v>21</v>
      </c>
      <c r="B23" s="24">
        <v>4</v>
      </c>
      <c r="C23" s="24">
        <v>4</v>
      </c>
      <c r="D23" s="34">
        <v>0</v>
      </c>
      <c r="E23" s="30">
        <v>0</v>
      </c>
      <c r="F23" s="31">
        <v>0</v>
      </c>
      <c r="G23" s="27">
        <v>0</v>
      </c>
      <c r="H23" s="40">
        <v>4</v>
      </c>
      <c r="I23" s="24">
        <v>4</v>
      </c>
    </row>
    <row r="24" spans="1:29" ht="34.5" customHeight="1" x14ac:dyDescent="0.2">
      <c r="A24" s="23" t="s">
        <v>22</v>
      </c>
      <c r="B24" s="24">
        <v>688</v>
      </c>
      <c r="C24" s="24">
        <v>607</v>
      </c>
      <c r="D24" s="34">
        <v>3</v>
      </c>
      <c r="E24" s="30">
        <v>1</v>
      </c>
      <c r="F24" s="31">
        <v>0</v>
      </c>
      <c r="G24" s="27">
        <v>0</v>
      </c>
      <c r="H24" s="40">
        <v>691</v>
      </c>
      <c r="I24" s="24">
        <v>608</v>
      </c>
    </row>
    <row r="25" spans="1:29" ht="34.5" customHeight="1" x14ac:dyDescent="0.2">
      <c r="A25" s="23" t="s">
        <v>23</v>
      </c>
      <c r="B25" s="24">
        <v>631</v>
      </c>
      <c r="C25" s="24">
        <v>625</v>
      </c>
      <c r="D25" s="34">
        <v>3</v>
      </c>
      <c r="E25" s="30">
        <v>3</v>
      </c>
      <c r="F25" s="31">
        <v>1</v>
      </c>
      <c r="G25" s="27">
        <v>1</v>
      </c>
      <c r="H25" s="40">
        <v>633</v>
      </c>
      <c r="I25" s="24">
        <v>627</v>
      </c>
    </row>
    <row r="26" spans="1:29" ht="34.5" customHeight="1" thickBot="1" x14ac:dyDescent="0.25">
      <c r="A26" s="37" t="s">
        <v>24</v>
      </c>
      <c r="B26" s="34">
        <v>637</v>
      </c>
      <c r="C26" s="242">
        <v>636</v>
      </c>
      <c r="D26" s="242">
        <v>3</v>
      </c>
      <c r="E26" s="116">
        <v>3</v>
      </c>
      <c r="F26" s="38">
        <v>1</v>
      </c>
      <c r="G26" s="39">
        <v>1</v>
      </c>
      <c r="H26" s="117">
        <v>639</v>
      </c>
      <c r="I26" s="24">
        <v>638</v>
      </c>
    </row>
    <row r="27" spans="1:29" ht="34.5" customHeight="1" thickTop="1" thickBot="1" x14ac:dyDescent="0.25">
      <c r="A27" s="243" t="s">
        <v>49</v>
      </c>
      <c r="B27" s="41">
        <v>8981</v>
      </c>
      <c r="C27" s="244">
        <v>4177</v>
      </c>
      <c r="D27" s="42">
        <v>46</v>
      </c>
      <c r="E27" s="42">
        <v>28</v>
      </c>
      <c r="F27" s="44">
        <v>22</v>
      </c>
      <c r="G27" s="45">
        <v>13</v>
      </c>
      <c r="H27" s="41">
        <v>9005</v>
      </c>
      <c r="I27" s="42">
        <v>4192</v>
      </c>
    </row>
    <row r="28" spans="1:29" ht="24" customHeight="1" thickTop="1" x14ac:dyDescent="0.2">
      <c r="A28" s="46" t="s">
        <v>26</v>
      </c>
    </row>
    <row r="29" spans="1:29" ht="24" customHeight="1" x14ac:dyDescent="0.2">
      <c r="A29" s="46" t="s">
        <v>27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</row>
    <row r="30" spans="1:29" ht="22.5" customHeight="1" x14ac:dyDescent="0.2">
      <c r="A30" s="46"/>
    </row>
    <row r="31" spans="1:29" ht="18.75" customHeight="1" x14ac:dyDescent="0.2"/>
    <row r="32" spans="1:29" ht="18.75" customHeight="1" x14ac:dyDescent="0.2">
      <c r="A32" s="48"/>
      <c r="B32" s="48"/>
      <c r="C32" s="48"/>
      <c r="D32" s="48"/>
      <c r="E32" s="48"/>
      <c r="F32" s="48"/>
      <c r="G32" s="48"/>
      <c r="H32" s="48"/>
      <c r="I32" s="48"/>
    </row>
    <row r="33" spans="1:9" ht="24.75" customHeight="1" x14ac:dyDescent="0.2">
      <c r="A33" s="48"/>
      <c r="B33" s="48"/>
      <c r="C33" s="48"/>
      <c r="D33" s="48"/>
      <c r="E33" s="48"/>
      <c r="F33" s="48"/>
      <c r="G33" s="48"/>
      <c r="H33" s="48"/>
      <c r="I33" s="48"/>
    </row>
    <row r="34" spans="1:9" ht="34.5" customHeight="1" x14ac:dyDescent="0.2">
      <c r="A34" s="48" t="s">
        <v>137</v>
      </c>
      <c r="B34" s="48"/>
      <c r="C34" s="48"/>
      <c r="D34" s="48"/>
      <c r="E34" s="48"/>
      <c r="F34" s="48"/>
      <c r="G34" s="48"/>
      <c r="H34" s="48"/>
      <c r="I34" s="48"/>
    </row>
    <row r="35" spans="1:9" ht="27.75" customHeight="1" x14ac:dyDescent="0.2">
      <c r="A35" s="48"/>
      <c r="B35" s="48"/>
      <c r="C35" s="48"/>
      <c r="D35" s="48"/>
      <c r="E35" s="48"/>
      <c r="F35" s="48"/>
      <c r="G35" s="48"/>
      <c r="H35" s="48"/>
      <c r="I35" s="48"/>
    </row>
    <row r="36" spans="1:9" ht="27.75" customHeight="1" x14ac:dyDescent="0.2">
      <c r="A36" s="48"/>
      <c r="B36" s="48"/>
      <c r="C36" s="48"/>
      <c r="D36" s="48"/>
      <c r="E36" s="48"/>
      <c r="F36" s="48"/>
      <c r="G36" s="48"/>
      <c r="H36" s="48"/>
      <c r="I36" s="48"/>
    </row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  <row r="48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4"/>
  <pageMargins left="0.51181102362204722" right="0.51181102362204722" top="0.70866141732283472" bottom="0.98425196850393704" header="0.51181102362204722" footer="0.51181102362204722"/>
  <pageSetup paperSize="9" scale="68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">
    <tabColor indexed="49"/>
    <pageSetUpPr fitToPage="1"/>
  </sheetPr>
  <dimension ref="A1:AE33"/>
  <sheetViews>
    <sheetView view="pageLayout" zoomScale="85" zoomScaleNormal="75" zoomScaleSheetLayoutView="75" zoomScalePageLayoutView="85" workbookViewId="0">
      <selection activeCell="A3" sqref="A3:B3"/>
    </sheetView>
  </sheetViews>
  <sheetFormatPr defaultColWidth="9" defaultRowHeight="22.5" customHeight="1" x14ac:dyDescent="0.2"/>
  <cols>
    <col min="1" max="1" width="1.6640625" style="52" customWidth="1"/>
    <col min="2" max="2" width="12.6640625" style="52" customWidth="1"/>
    <col min="3" max="3" width="6.6640625" style="111" customWidth="1"/>
    <col min="4" max="15" width="6.109375" style="111" customWidth="1"/>
    <col min="16" max="16" width="1.88671875" style="52" customWidth="1"/>
    <col min="17" max="17" width="1.6640625" style="52" customWidth="1"/>
    <col min="18" max="18" width="12.6640625" style="52" customWidth="1"/>
    <col min="19" max="19" width="6.6640625" style="111" customWidth="1"/>
    <col min="20" max="23" width="6.109375" style="111" customWidth="1"/>
    <col min="24" max="24" width="6.44140625" style="111" customWidth="1"/>
    <col min="25" max="31" width="6.109375" style="111" customWidth="1"/>
    <col min="32" max="16384" width="9" style="52"/>
  </cols>
  <sheetData>
    <row r="1" spans="1:31" s="49" customFormat="1" ht="22.5" customHeight="1" x14ac:dyDescent="0.2">
      <c r="A1" s="342" t="s">
        <v>138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Q1" s="342" t="s">
        <v>30</v>
      </c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</row>
    <row r="2" spans="1:31" ht="6.75" customHeight="1" thickBot="1" x14ac:dyDescent="0.25">
      <c r="A2" s="50"/>
      <c r="B2" s="50"/>
      <c r="C2" s="51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Q2" s="50"/>
      <c r="R2" s="50"/>
      <c r="S2" s="51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</row>
    <row r="3" spans="1:31" ht="23.25" customHeight="1" x14ac:dyDescent="0.2">
      <c r="A3" s="344"/>
      <c r="B3" s="345"/>
      <c r="C3" s="346" t="s">
        <v>32</v>
      </c>
      <c r="D3" s="349" t="s">
        <v>33</v>
      </c>
      <c r="E3" s="332" t="s">
        <v>34</v>
      </c>
      <c r="F3" s="332" t="s">
        <v>35</v>
      </c>
      <c r="G3" s="332" t="s">
        <v>139</v>
      </c>
      <c r="H3" s="332" t="s">
        <v>37</v>
      </c>
      <c r="I3" s="332" t="s">
        <v>38</v>
      </c>
      <c r="J3" s="332" t="s">
        <v>39</v>
      </c>
      <c r="K3" s="332" t="s">
        <v>40</v>
      </c>
      <c r="L3" s="332" t="s">
        <v>41</v>
      </c>
      <c r="M3" s="332" t="s">
        <v>42</v>
      </c>
      <c r="N3" s="332" t="s">
        <v>43</v>
      </c>
      <c r="O3" s="335" t="s">
        <v>44</v>
      </c>
      <c r="Q3" s="344"/>
      <c r="R3" s="345"/>
      <c r="S3" s="346" t="s">
        <v>32</v>
      </c>
      <c r="T3" s="349" t="s">
        <v>33</v>
      </c>
      <c r="U3" s="332" t="s">
        <v>34</v>
      </c>
      <c r="V3" s="332" t="s">
        <v>35</v>
      </c>
      <c r="W3" s="332" t="s">
        <v>139</v>
      </c>
      <c r="X3" s="332" t="s">
        <v>37</v>
      </c>
      <c r="Y3" s="332" t="s">
        <v>38</v>
      </c>
      <c r="Z3" s="332" t="s">
        <v>39</v>
      </c>
      <c r="AA3" s="332" t="s">
        <v>40</v>
      </c>
      <c r="AB3" s="332" t="s">
        <v>41</v>
      </c>
      <c r="AC3" s="332" t="s">
        <v>42</v>
      </c>
      <c r="AD3" s="332" t="s">
        <v>43</v>
      </c>
      <c r="AE3" s="335" t="s">
        <v>44</v>
      </c>
    </row>
    <row r="4" spans="1:31" ht="22.5" customHeight="1" x14ac:dyDescent="0.2">
      <c r="A4" s="338"/>
      <c r="B4" s="339"/>
      <c r="C4" s="347"/>
      <c r="D4" s="350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6"/>
      <c r="Q4" s="338"/>
      <c r="R4" s="339"/>
      <c r="S4" s="347"/>
      <c r="T4" s="350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6"/>
    </row>
    <row r="5" spans="1:31" ht="22.5" customHeight="1" thickBot="1" x14ac:dyDescent="0.25">
      <c r="A5" s="340" t="s">
        <v>140</v>
      </c>
      <c r="B5" s="341"/>
      <c r="C5" s="348"/>
      <c r="D5" s="351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7"/>
      <c r="Q5" s="340" t="s">
        <v>140</v>
      </c>
      <c r="R5" s="341"/>
      <c r="S5" s="348"/>
      <c r="T5" s="351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7"/>
    </row>
    <row r="6" spans="1:31" ht="23.25" customHeight="1" x14ac:dyDescent="0.2">
      <c r="A6" s="321" t="s">
        <v>127</v>
      </c>
      <c r="B6" s="322"/>
      <c r="C6" s="69">
        <v>9005</v>
      </c>
      <c r="D6" s="70">
        <v>1266</v>
      </c>
      <c r="E6" s="71">
        <v>32</v>
      </c>
      <c r="F6" s="71">
        <v>665</v>
      </c>
      <c r="G6" s="71">
        <v>128</v>
      </c>
      <c r="H6" s="71">
        <v>6446</v>
      </c>
      <c r="I6" s="71">
        <v>253</v>
      </c>
      <c r="J6" s="71">
        <v>0</v>
      </c>
      <c r="K6" s="71">
        <v>83</v>
      </c>
      <c r="L6" s="71">
        <v>37</v>
      </c>
      <c r="M6" s="71">
        <v>1</v>
      </c>
      <c r="N6" s="71">
        <v>22</v>
      </c>
      <c r="O6" s="72">
        <v>72</v>
      </c>
      <c r="P6" s="57"/>
      <c r="Q6" s="325" t="s">
        <v>128</v>
      </c>
      <c r="R6" s="326"/>
      <c r="S6" s="73">
        <v>4192</v>
      </c>
      <c r="T6" s="74">
        <v>584</v>
      </c>
      <c r="U6" s="74">
        <v>5</v>
      </c>
      <c r="V6" s="74">
        <v>522</v>
      </c>
      <c r="W6" s="74">
        <v>87</v>
      </c>
      <c r="X6" s="74">
        <v>2838</v>
      </c>
      <c r="Y6" s="74">
        <v>27</v>
      </c>
      <c r="Z6" s="74">
        <v>0</v>
      </c>
      <c r="AA6" s="74">
        <v>39</v>
      </c>
      <c r="AB6" s="74">
        <v>26</v>
      </c>
      <c r="AC6" s="74">
        <v>0</v>
      </c>
      <c r="AD6" s="74">
        <v>9</v>
      </c>
      <c r="AE6" s="75">
        <v>55</v>
      </c>
    </row>
    <row r="7" spans="1:31" ht="23.25" customHeight="1" x14ac:dyDescent="0.2">
      <c r="A7" s="323"/>
      <c r="B7" s="324"/>
      <c r="C7" s="76">
        <v>100</v>
      </c>
      <c r="D7" s="77">
        <v>14.058856191004999</v>
      </c>
      <c r="E7" s="78">
        <v>0.35535813436979458</v>
      </c>
      <c r="F7" s="78">
        <v>7.3847862298722937</v>
      </c>
      <c r="G7" s="78">
        <v>1.4214325374791783</v>
      </c>
      <c r="H7" s="78">
        <v>71.582454192115492</v>
      </c>
      <c r="I7" s="78">
        <v>2.8095502498611884</v>
      </c>
      <c r="J7" s="78">
        <v>0</v>
      </c>
      <c r="K7" s="78">
        <v>0.92171016102165459</v>
      </c>
      <c r="L7" s="78">
        <v>0.41088284286507498</v>
      </c>
      <c r="M7" s="78">
        <v>1.1104941699056081E-2</v>
      </c>
      <c r="N7" s="78">
        <v>0.24430871737923376</v>
      </c>
      <c r="O7" s="79">
        <v>0.79955580233203771</v>
      </c>
      <c r="P7" s="57"/>
      <c r="Q7" s="327"/>
      <c r="R7" s="328"/>
      <c r="S7" s="80">
        <v>100</v>
      </c>
      <c r="T7" s="81">
        <v>13.931297709923665</v>
      </c>
      <c r="U7" s="81">
        <v>0.11927480916030535</v>
      </c>
      <c r="V7" s="81">
        <v>12.452290076335878</v>
      </c>
      <c r="W7" s="81">
        <v>2.0753816793893129</v>
      </c>
      <c r="X7" s="81">
        <v>67.700381679389309</v>
      </c>
      <c r="Y7" s="81">
        <v>0.64408396946564883</v>
      </c>
      <c r="Z7" s="81">
        <v>0</v>
      </c>
      <c r="AA7" s="81">
        <v>0.93034351145038163</v>
      </c>
      <c r="AB7" s="81">
        <v>0.62022900763358779</v>
      </c>
      <c r="AC7" s="81">
        <v>0</v>
      </c>
      <c r="AD7" s="81">
        <v>0.21469465648854963</v>
      </c>
      <c r="AE7" s="82">
        <v>1.3120229007633588</v>
      </c>
    </row>
    <row r="8" spans="1:31" ht="23.25" customHeight="1" x14ac:dyDescent="0.2">
      <c r="A8" s="329"/>
      <c r="B8" s="315" t="s">
        <v>51</v>
      </c>
      <c r="C8" s="69">
        <v>3153</v>
      </c>
      <c r="D8" s="70">
        <v>225</v>
      </c>
      <c r="E8" s="71">
        <v>17</v>
      </c>
      <c r="F8" s="83">
        <v>54</v>
      </c>
      <c r="G8" s="71">
        <v>29</v>
      </c>
      <c r="H8" s="71">
        <v>2584</v>
      </c>
      <c r="I8" s="71">
        <v>198</v>
      </c>
      <c r="J8" s="71">
        <v>0</v>
      </c>
      <c r="K8" s="71">
        <v>39</v>
      </c>
      <c r="L8" s="71">
        <v>5</v>
      </c>
      <c r="M8" s="71">
        <v>0</v>
      </c>
      <c r="N8" s="71">
        <v>2</v>
      </c>
      <c r="O8" s="72">
        <v>0</v>
      </c>
      <c r="P8" s="57"/>
      <c r="Q8" s="331"/>
      <c r="R8" s="317"/>
      <c r="S8" s="84"/>
      <c r="T8" s="85"/>
      <c r="U8" s="86"/>
      <c r="V8" s="86"/>
      <c r="W8" s="86"/>
      <c r="X8" s="86"/>
      <c r="Y8" s="86"/>
      <c r="Z8" s="86"/>
      <c r="AA8" s="86"/>
      <c r="AB8" s="86"/>
      <c r="AC8" s="86"/>
      <c r="AD8" s="86"/>
      <c r="AE8" s="87"/>
    </row>
    <row r="9" spans="1:31" ht="23.25" customHeight="1" x14ac:dyDescent="0.2">
      <c r="A9" s="329"/>
      <c r="B9" s="316"/>
      <c r="C9" s="76">
        <v>100</v>
      </c>
      <c r="D9" s="77">
        <v>7.1360608943862998</v>
      </c>
      <c r="E9" s="78">
        <v>0.53916904535363142</v>
      </c>
      <c r="F9" s="78">
        <v>1.7126546146527115</v>
      </c>
      <c r="G9" s="78">
        <v>0.91975895972090072</v>
      </c>
      <c r="H9" s="78">
        <v>81.953694893751987</v>
      </c>
      <c r="I9" s="78">
        <v>6.279733587059944</v>
      </c>
      <c r="J9" s="78">
        <v>0</v>
      </c>
      <c r="K9" s="78">
        <v>1.2369172216936251</v>
      </c>
      <c r="L9" s="78">
        <v>0.1585791309863622</v>
      </c>
      <c r="M9" s="78">
        <v>0</v>
      </c>
      <c r="N9" s="78">
        <v>6.3431652394544874E-2</v>
      </c>
      <c r="O9" s="79">
        <v>0</v>
      </c>
      <c r="P9" s="57"/>
      <c r="Q9" s="331"/>
      <c r="R9" s="318"/>
      <c r="S9" s="80"/>
      <c r="T9" s="88"/>
      <c r="U9" s="81"/>
      <c r="V9" s="81"/>
      <c r="W9" s="81"/>
      <c r="X9" s="81"/>
      <c r="Y9" s="81"/>
      <c r="Z9" s="81"/>
      <c r="AA9" s="81"/>
      <c r="AB9" s="81"/>
      <c r="AC9" s="81"/>
      <c r="AD9" s="81"/>
      <c r="AE9" s="82"/>
    </row>
    <row r="10" spans="1:31" ht="23.25" customHeight="1" x14ac:dyDescent="0.2">
      <c r="A10" s="329"/>
      <c r="B10" s="315" t="s">
        <v>52</v>
      </c>
      <c r="C10" s="69">
        <v>153</v>
      </c>
      <c r="D10" s="70">
        <v>5</v>
      </c>
      <c r="E10" s="71">
        <v>1</v>
      </c>
      <c r="F10" s="71">
        <v>2</v>
      </c>
      <c r="G10" s="71">
        <v>0</v>
      </c>
      <c r="H10" s="71">
        <v>145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2">
        <v>0</v>
      </c>
      <c r="P10" s="57"/>
      <c r="Q10" s="331"/>
      <c r="R10" s="317" t="s">
        <v>53</v>
      </c>
      <c r="S10" s="73">
        <v>152</v>
      </c>
      <c r="T10" s="89">
        <v>5</v>
      </c>
      <c r="U10" s="90">
        <v>1</v>
      </c>
      <c r="V10" s="90">
        <v>1</v>
      </c>
      <c r="W10" s="90">
        <v>0</v>
      </c>
      <c r="X10" s="90">
        <v>145</v>
      </c>
      <c r="Y10" s="90">
        <v>0</v>
      </c>
      <c r="Z10" s="90">
        <v>0</v>
      </c>
      <c r="AA10" s="90">
        <v>0</v>
      </c>
      <c r="AB10" s="90">
        <v>0</v>
      </c>
      <c r="AC10" s="90">
        <v>0</v>
      </c>
      <c r="AD10" s="90">
        <v>0</v>
      </c>
      <c r="AE10" s="91">
        <v>0</v>
      </c>
    </row>
    <row r="11" spans="1:31" ht="23.25" customHeight="1" x14ac:dyDescent="0.2">
      <c r="A11" s="329"/>
      <c r="B11" s="316"/>
      <c r="C11" s="76">
        <v>100</v>
      </c>
      <c r="D11" s="77">
        <v>3.2679738562091507</v>
      </c>
      <c r="E11" s="78">
        <v>0.65359477124183007</v>
      </c>
      <c r="F11" s="78">
        <v>1.3071895424836601</v>
      </c>
      <c r="G11" s="78">
        <v>0</v>
      </c>
      <c r="H11" s="78">
        <v>94.77124183006535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9">
        <v>0</v>
      </c>
      <c r="P11" s="57"/>
      <c r="Q11" s="331"/>
      <c r="R11" s="318"/>
      <c r="S11" s="80">
        <v>100</v>
      </c>
      <c r="T11" s="88">
        <v>3.2894736842105261</v>
      </c>
      <c r="U11" s="81">
        <v>0.6578947368421052</v>
      </c>
      <c r="V11" s="81">
        <v>0.6578947368421052</v>
      </c>
      <c r="W11" s="81">
        <v>0</v>
      </c>
      <c r="X11" s="81">
        <v>95.39473684210526</v>
      </c>
      <c r="Y11" s="81">
        <v>0</v>
      </c>
      <c r="Z11" s="81">
        <v>0</v>
      </c>
      <c r="AA11" s="81">
        <v>0</v>
      </c>
      <c r="AB11" s="81">
        <v>0</v>
      </c>
      <c r="AC11" s="81">
        <v>0</v>
      </c>
      <c r="AD11" s="81">
        <v>0</v>
      </c>
      <c r="AE11" s="82">
        <v>0</v>
      </c>
    </row>
    <row r="12" spans="1:31" ht="23.25" customHeight="1" x14ac:dyDescent="0.2">
      <c r="A12" s="329"/>
      <c r="B12" s="315" t="s">
        <v>54</v>
      </c>
      <c r="C12" s="69">
        <v>1114</v>
      </c>
      <c r="D12" s="70">
        <v>61</v>
      </c>
      <c r="E12" s="71">
        <v>0</v>
      </c>
      <c r="F12" s="71">
        <v>244</v>
      </c>
      <c r="G12" s="71">
        <v>58</v>
      </c>
      <c r="H12" s="71">
        <v>701</v>
      </c>
      <c r="I12" s="71">
        <v>18</v>
      </c>
      <c r="J12" s="71">
        <v>0</v>
      </c>
      <c r="K12" s="71">
        <v>23</v>
      </c>
      <c r="L12" s="71">
        <v>8</v>
      </c>
      <c r="M12" s="71">
        <v>0</v>
      </c>
      <c r="N12" s="71">
        <v>1</v>
      </c>
      <c r="O12" s="72">
        <v>0</v>
      </c>
      <c r="P12" s="57"/>
      <c r="Q12" s="331"/>
      <c r="R12" s="317" t="s">
        <v>55</v>
      </c>
      <c r="S12" s="73">
        <v>1100</v>
      </c>
      <c r="T12" s="89">
        <v>60</v>
      </c>
      <c r="U12" s="70">
        <v>0</v>
      </c>
      <c r="V12" s="70">
        <v>240</v>
      </c>
      <c r="W12" s="70">
        <v>57</v>
      </c>
      <c r="X12" s="70">
        <v>697</v>
      </c>
      <c r="Y12" s="70">
        <v>16</v>
      </c>
      <c r="Z12" s="70">
        <v>0</v>
      </c>
      <c r="AA12" s="70">
        <v>23</v>
      </c>
      <c r="AB12" s="70">
        <v>7</v>
      </c>
      <c r="AC12" s="70">
        <v>0</v>
      </c>
      <c r="AD12" s="70">
        <v>0</v>
      </c>
      <c r="AE12" s="72">
        <v>0</v>
      </c>
    </row>
    <row r="13" spans="1:31" ht="23.25" customHeight="1" x14ac:dyDescent="0.2">
      <c r="A13" s="329"/>
      <c r="B13" s="316"/>
      <c r="C13" s="76">
        <v>100</v>
      </c>
      <c r="D13" s="77">
        <v>5.4757630161579893</v>
      </c>
      <c r="E13" s="78">
        <v>0</v>
      </c>
      <c r="F13" s="78">
        <v>21.903052064631957</v>
      </c>
      <c r="G13" s="78">
        <v>5.2064631956912031</v>
      </c>
      <c r="H13" s="78">
        <v>62.926391382405747</v>
      </c>
      <c r="I13" s="78">
        <v>1.6157989228007179</v>
      </c>
      <c r="J13" s="78">
        <v>0</v>
      </c>
      <c r="K13" s="78">
        <v>2.0646319569120291</v>
      </c>
      <c r="L13" s="78">
        <v>0.71813285457809695</v>
      </c>
      <c r="M13" s="78">
        <v>0</v>
      </c>
      <c r="N13" s="78">
        <v>8.9766606822262118E-2</v>
      </c>
      <c r="O13" s="79">
        <v>0</v>
      </c>
      <c r="P13" s="57"/>
      <c r="Q13" s="331"/>
      <c r="R13" s="318"/>
      <c r="S13" s="80">
        <v>100</v>
      </c>
      <c r="T13" s="88">
        <v>5.4545454545454541</v>
      </c>
      <c r="U13" s="81">
        <v>0</v>
      </c>
      <c r="V13" s="81">
        <v>21.818181818181817</v>
      </c>
      <c r="W13" s="81">
        <v>5.1818181818181817</v>
      </c>
      <c r="X13" s="81">
        <v>63.363636363636367</v>
      </c>
      <c r="Y13" s="81">
        <v>1.4545454545454546</v>
      </c>
      <c r="Z13" s="81">
        <v>0</v>
      </c>
      <c r="AA13" s="81">
        <v>2.0909090909090908</v>
      </c>
      <c r="AB13" s="81">
        <v>0.63636363636363635</v>
      </c>
      <c r="AC13" s="81">
        <v>0</v>
      </c>
      <c r="AD13" s="81">
        <v>0</v>
      </c>
      <c r="AE13" s="82">
        <v>0</v>
      </c>
    </row>
    <row r="14" spans="1:31" ht="23.25" customHeight="1" x14ac:dyDescent="0.2">
      <c r="A14" s="329"/>
      <c r="B14" s="315" t="s">
        <v>56</v>
      </c>
      <c r="C14" s="69">
        <v>116</v>
      </c>
      <c r="D14" s="70">
        <v>10</v>
      </c>
      <c r="E14" s="71">
        <v>0</v>
      </c>
      <c r="F14" s="71">
        <v>93</v>
      </c>
      <c r="G14" s="71">
        <v>6</v>
      </c>
      <c r="H14" s="71">
        <v>0</v>
      </c>
      <c r="I14" s="71">
        <v>0</v>
      </c>
      <c r="J14" s="71">
        <v>0</v>
      </c>
      <c r="K14" s="71">
        <v>2</v>
      </c>
      <c r="L14" s="71">
        <v>2</v>
      </c>
      <c r="M14" s="71">
        <v>1</v>
      </c>
      <c r="N14" s="71">
        <v>1</v>
      </c>
      <c r="O14" s="72">
        <v>1</v>
      </c>
      <c r="P14" s="57"/>
      <c r="Q14" s="331"/>
      <c r="R14" s="317" t="s">
        <v>57</v>
      </c>
      <c r="S14" s="73">
        <v>110</v>
      </c>
      <c r="T14" s="89">
        <v>10</v>
      </c>
      <c r="U14" s="90">
        <v>0</v>
      </c>
      <c r="V14" s="90">
        <v>87</v>
      </c>
      <c r="W14" s="90">
        <v>5</v>
      </c>
      <c r="X14" s="90">
        <v>0</v>
      </c>
      <c r="Y14" s="90">
        <v>0</v>
      </c>
      <c r="Z14" s="90">
        <v>0</v>
      </c>
      <c r="AA14" s="90">
        <v>4</v>
      </c>
      <c r="AB14" s="90">
        <v>2</v>
      </c>
      <c r="AC14" s="90">
        <v>0</v>
      </c>
      <c r="AD14" s="90">
        <v>1</v>
      </c>
      <c r="AE14" s="91">
        <v>1</v>
      </c>
    </row>
    <row r="15" spans="1:31" ht="23.25" customHeight="1" x14ac:dyDescent="0.2">
      <c r="A15" s="329"/>
      <c r="B15" s="316"/>
      <c r="C15" s="76">
        <v>100</v>
      </c>
      <c r="D15" s="77">
        <v>8.6206896551724146</v>
      </c>
      <c r="E15" s="78">
        <v>0</v>
      </c>
      <c r="F15" s="78">
        <v>80.172413793103445</v>
      </c>
      <c r="G15" s="78">
        <v>5.1724137931034484</v>
      </c>
      <c r="H15" s="78">
        <v>0</v>
      </c>
      <c r="I15" s="78">
        <v>0</v>
      </c>
      <c r="J15" s="78">
        <v>0</v>
      </c>
      <c r="K15" s="78">
        <v>1.7241379310344827</v>
      </c>
      <c r="L15" s="78">
        <v>1.7241379310344827</v>
      </c>
      <c r="M15" s="78">
        <v>0.86206896551724133</v>
      </c>
      <c r="N15" s="78">
        <v>0.86206896551724133</v>
      </c>
      <c r="O15" s="79">
        <v>0.86206896551724133</v>
      </c>
      <c r="P15" s="57"/>
      <c r="Q15" s="331"/>
      <c r="R15" s="318"/>
      <c r="S15" s="80">
        <v>100</v>
      </c>
      <c r="T15" s="88">
        <v>9.0909090909090917</v>
      </c>
      <c r="U15" s="81">
        <v>0</v>
      </c>
      <c r="V15" s="81">
        <v>79.090909090909093</v>
      </c>
      <c r="W15" s="81">
        <v>4.5454545454545459</v>
      </c>
      <c r="X15" s="81">
        <v>0</v>
      </c>
      <c r="Y15" s="81">
        <v>0</v>
      </c>
      <c r="Z15" s="81">
        <v>0</v>
      </c>
      <c r="AA15" s="81">
        <v>3.6363636363636362</v>
      </c>
      <c r="AB15" s="81">
        <v>1.8181818181818181</v>
      </c>
      <c r="AC15" s="81">
        <v>0</v>
      </c>
      <c r="AD15" s="81">
        <v>0.90909090909090906</v>
      </c>
      <c r="AE15" s="82">
        <v>0.90909090909090906</v>
      </c>
    </row>
    <row r="16" spans="1:31" ht="23.25" customHeight="1" x14ac:dyDescent="0.2">
      <c r="A16" s="329"/>
      <c r="B16" s="315" t="s">
        <v>58</v>
      </c>
      <c r="C16" s="69">
        <v>365</v>
      </c>
      <c r="D16" s="70">
        <v>14</v>
      </c>
      <c r="E16" s="92">
        <v>0</v>
      </c>
      <c r="F16" s="92">
        <v>107</v>
      </c>
      <c r="G16" s="92">
        <v>20</v>
      </c>
      <c r="H16" s="92">
        <v>139</v>
      </c>
      <c r="I16" s="92">
        <v>4</v>
      </c>
      <c r="J16" s="92">
        <v>0</v>
      </c>
      <c r="K16" s="92">
        <v>1</v>
      </c>
      <c r="L16" s="92">
        <v>14</v>
      </c>
      <c r="M16" s="92">
        <v>0</v>
      </c>
      <c r="N16" s="92">
        <v>0</v>
      </c>
      <c r="O16" s="93">
        <v>66</v>
      </c>
      <c r="P16" s="57"/>
      <c r="Q16" s="331"/>
      <c r="R16" s="317" t="s">
        <v>59</v>
      </c>
      <c r="S16" s="73">
        <v>327</v>
      </c>
      <c r="T16" s="89">
        <v>14</v>
      </c>
      <c r="U16" s="90">
        <v>0</v>
      </c>
      <c r="V16" s="90">
        <v>91</v>
      </c>
      <c r="W16" s="90">
        <v>19</v>
      </c>
      <c r="X16" s="90">
        <v>136</v>
      </c>
      <c r="Y16" s="90">
        <v>4</v>
      </c>
      <c r="Z16" s="90">
        <v>0</v>
      </c>
      <c r="AA16" s="90">
        <v>1</v>
      </c>
      <c r="AB16" s="90">
        <v>13</v>
      </c>
      <c r="AC16" s="90">
        <v>0</v>
      </c>
      <c r="AD16" s="90">
        <v>0</v>
      </c>
      <c r="AE16" s="91">
        <v>49</v>
      </c>
    </row>
    <row r="17" spans="1:31" ht="23.25" customHeight="1" x14ac:dyDescent="0.2">
      <c r="A17" s="329"/>
      <c r="B17" s="316"/>
      <c r="C17" s="76">
        <v>100</v>
      </c>
      <c r="D17" s="94">
        <v>3.8356164383561646</v>
      </c>
      <c r="E17" s="78">
        <v>0</v>
      </c>
      <c r="F17" s="78">
        <v>29.315068493150687</v>
      </c>
      <c r="G17" s="78">
        <v>5.4794520547945202</v>
      </c>
      <c r="H17" s="78">
        <v>38.082191780821915</v>
      </c>
      <c r="I17" s="78">
        <v>1.095890410958904</v>
      </c>
      <c r="J17" s="78">
        <v>0</v>
      </c>
      <c r="K17" s="78">
        <v>0.27397260273972601</v>
      </c>
      <c r="L17" s="78">
        <v>3.8356164383561646</v>
      </c>
      <c r="M17" s="78">
        <v>0</v>
      </c>
      <c r="N17" s="78">
        <v>0</v>
      </c>
      <c r="O17" s="79">
        <v>18.082191780821919</v>
      </c>
      <c r="P17" s="57"/>
      <c r="Q17" s="331"/>
      <c r="R17" s="318"/>
      <c r="S17" s="80">
        <v>100</v>
      </c>
      <c r="T17" s="88">
        <v>4.281345565749235</v>
      </c>
      <c r="U17" s="81" t="s">
        <v>73</v>
      </c>
      <c r="V17" s="81">
        <v>27.828746177370029</v>
      </c>
      <c r="W17" s="81">
        <v>5.81039755351682</v>
      </c>
      <c r="X17" s="81">
        <v>41.590214067278289</v>
      </c>
      <c r="Y17" s="81">
        <v>1.2232415902140672</v>
      </c>
      <c r="Z17" s="81" t="s">
        <v>73</v>
      </c>
      <c r="AA17" s="81">
        <v>0.3058103975535168</v>
      </c>
      <c r="AB17" s="81">
        <v>3.9755351681957185</v>
      </c>
      <c r="AC17" s="81" t="s">
        <v>73</v>
      </c>
      <c r="AD17" s="81" t="s">
        <v>73</v>
      </c>
      <c r="AE17" s="82">
        <v>14.984709480122325</v>
      </c>
    </row>
    <row r="18" spans="1:31" ht="23.25" customHeight="1" x14ac:dyDescent="0.2">
      <c r="A18" s="329"/>
      <c r="B18" s="315" t="s">
        <v>60</v>
      </c>
      <c r="C18" s="69">
        <v>1485</v>
      </c>
      <c r="D18" s="70">
        <v>428</v>
      </c>
      <c r="E18" s="71">
        <v>10</v>
      </c>
      <c r="F18" s="71">
        <v>53</v>
      </c>
      <c r="G18" s="71">
        <v>9</v>
      </c>
      <c r="H18" s="71">
        <v>940</v>
      </c>
      <c r="I18" s="71">
        <v>25</v>
      </c>
      <c r="J18" s="71">
        <v>0</v>
      </c>
      <c r="K18" s="71">
        <v>7</v>
      </c>
      <c r="L18" s="71">
        <v>3</v>
      </c>
      <c r="M18" s="71">
        <v>0</v>
      </c>
      <c r="N18" s="71">
        <v>10</v>
      </c>
      <c r="O18" s="72">
        <v>0</v>
      </c>
      <c r="P18" s="57"/>
      <c r="Q18" s="331"/>
      <c r="R18" s="317"/>
      <c r="S18" s="73"/>
      <c r="T18" s="95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1"/>
    </row>
    <row r="19" spans="1:31" ht="23.25" customHeight="1" x14ac:dyDescent="0.2">
      <c r="A19" s="329"/>
      <c r="B19" s="316"/>
      <c r="C19" s="76">
        <v>100</v>
      </c>
      <c r="D19" s="77">
        <v>28.82154882154882</v>
      </c>
      <c r="E19" s="78">
        <v>0.67340067340067333</v>
      </c>
      <c r="F19" s="78">
        <v>3.5690235690235688</v>
      </c>
      <c r="G19" s="78">
        <v>0.60606060606060608</v>
      </c>
      <c r="H19" s="78">
        <v>63.299663299663301</v>
      </c>
      <c r="I19" s="78">
        <v>1.6835016835016834</v>
      </c>
      <c r="J19" s="78">
        <v>0</v>
      </c>
      <c r="K19" s="78">
        <v>0.47138047138047134</v>
      </c>
      <c r="L19" s="78">
        <v>0.20202020202020202</v>
      </c>
      <c r="M19" s="78">
        <v>0</v>
      </c>
      <c r="N19" s="78">
        <v>0.67340067340067333</v>
      </c>
      <c r="O19" s="79">
        <v>0</v>
      </c>
      <c r="P19" s="57"/>
      <c r="Q19" s="331"/>
      <c r="R19" s="318"/>
      <c r="S19" s="80"/>
      <c r="T19" s="88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2"/>
    </row>
    <row r="20" spans="1:31" ht="23.25" customHeight="1" x14ac:dyDescent="0.2">
      <c r="A20" s="329"/>
      <c r="B20" s="315" t="s">
        <v>61</v>
      </c>
      <c r="C20" s="69">
        <v>84</v>
      </c>
      <c r="D20" s="70">
        <v>0</v>
      </c>
      <c r="E20" s="71">
        <v>0</v>
      </c>
      <c r="F20" s="71">
        <v>70</v>
      </c>
      <c r="G20" s="71">
        <v>2</v>
      </c>
      <c r="H20" s="71">
        <v>0</v>
      </c>
      <c r="I20" s="71">
        <v>0</v>
      </c>
      <c r="J20" s="71">
        <v>0</v>
      </c>
      <c r="K20" s="71">
        <v>7</v>
      </c>
      <c r="L20" s="71">
        <v>0</v>
      </c>
      <c r="M20" s="71">
        <v>0</v>
      </c>
      <c r="N20" s="71">
        <v>0</v>
      </c>
      <c r="O20" s="72">
        <v>5</v>
      </c>
      <c r="P20" s="57"/>
      <c r="Q20" s="331"/>
      <c r="R20" s="317" t="s">
        <v>62</v>
      </c>
      <c r="S20" s="73">
        <v>81</v>
      </c>
      <c r="T20" s="89">
        <v>0</v>
      </c>
      <c r="U20" s="90">
        <v>0</v>
      </c>
      <c r="V20" s="90">
        <v>67</v>
      </c>
      <c r="W20" s="90">
        <v>2</v>
      </c>
      <c r="X20" s="90">
        <v>0</v>
      </c>
      <c r="Y20" s="90">
        <v>0</v>
      </c>
      <c r="Z20" s="90">
        <v>0</v>
      </c>
      <c r="AA20" s="90">
        <v>7</v>
      </c>
      <c r="AB20" s="90">
        <v>0</v>
      </c>
      <c r="AC20" s="90">
        <v>0</v>
      </c>
      <c r="AD20" s="90">
        <v>0</v>
      </c>
      <c r="AE20" s="91">
        <v>5</v>
      </c>
    </row>
    <row r="21" spans="1:31" ht="23.25" customHeight="1" x14ac:dyDescent="0.2">
      <c r="A21" s="329"/>
      <c r="B21" s="316"/>
      <c r="C21" s="76">
        <v>100</v>
      </c>
      <c r="D21" s="77">
        <v>0</v>
      </c>
      <c r="E21" s="78">
        <v>0</v>
      </c>
      <c r="F21" s="78">
        <v>83.333333333333343</v>
      </c>
      <c r="G21" s="78">
        <v>2.3809523809523809</v>
      </c>
      <c r="H21" s="78">
        <v>0</v>
      </c>
      <c r="I21" s="78">
        <v>0</v>
      </c>
      <c r="J21" s="78">
        <v>0</v>
      </c>
      <c r="K21" s="78">
        <v>8.3333333333333321</v>
      </c>
      <c r="L21" s="78">
        <v>0</v>
      </c>
      <c r="M21" s="78">
        <v>0</v>
      </c>
      <c r="N21" s="78">
        <v>0</v>
      </c>
      <c r="O21" s="79">
        <v>5.9523809523809517</v>
      </c>
      <c r="P21" s="57"/>
      <c r="Q21" s="331"/>
      <c r="R21" s="318"/>
      <c r="S21" s="80">
        <v>100</v>
      </c>
      <c r="T21" s="88">
        <v>0</v>
      </c>
      <c r="U21" s="81">
        <v>0</v>
      </c>
      <c r="V21" s="81">
        <v>82.716049382716051</v>
      </c>
      <c r="W21" s="81">
        <v>2.4691358024691357</v>
      </c>
      <c r="X21" s="81">
        <v>0</v>
      </c>
      <c r="Y21" s="81">
        <v>0</v>
      </c>
      <c r="Z21" s="81">
        <v>0</v>
      </c>
      <c r="AA21" s="81">
        <v>8.6419753086419746</v>
      </c>
      <c r="AB21" s="81">
        <v>0</v>
      </c>
      <c r="AC21" s="81">
        <v>0</v>
      </c>
      <c r="AD21" s="81">
        <v>0</v>
      </c>
      <c r="AE21" s="82">
        <v>6.1728395061728394</v>
      </c>
    </row>
    <row r="22" spans="1:31" ht="23.25" customHeight="1" x14ac:dyDescent="0.2">
      <c r="A22" s="329"/>
      <c r="B22" s="315" t="s">
        <v>63</v>
      </c>
      <c r="C22" s="69">
        <v>568</v>
      </c>
      <c r="D22" s="70">
        <v>495</v>
      </c>
      <c r="E22" s="71">
        <v>4</v>
      </c>
      <c r="F22" s="71">
        <v>8</v>
      </c>
      <c r="G22" s="71">
        <v>0</v>
      </c>
      <c r="H22" s="71">
        <v>51</v>
      </c>
      <c r="I22" s="71">
        <v>1</v>
      </c>
      <c r="J22" s="71">
        <v>0</v>
      </c>
      <c r="K22" s="71">
        <v>0</v>
      </c>
      <c r="L22" s="71">
        <v>1</v>
      </c>
      <c r="M22" s="71">
        <v>0</v>
      </c>
      <c r="N22" s="71">
        <v>8</v>
      </c>
      <c r="O22" s="72">
        <v>0</v>
      </c>
      <c r="P22" s="57"/>
      <c r="Q22" s="331"/>
      <c r="R22" s="317" t="s">
        <v>64</v>
      </c>
      <c r="S22" s="73">
        <v>545</v>
      </c>
      <c r="T22" s="89">
        <v>474</v>
      </c>
      <c r="U22" s="90">
        <v>4</v>
      </c>
      <c r="V22" s="90">
        <v>7</v>
      </c>
      <c r="W22" s="90">
        <v>0</v>
      </c>
      <c r="X22" s="90">
        <v>50</v>
      </c>
      <c r="Y22" s="90">
        <v>1</v>
      </c>
      <c r="Z22" s="90">
        <v>0</v>
      </c>
      <c r="AA22" s="90">
        <v>0</v>
      </c>
      <c r="AB22" s="90">
        <v>1</v>
      </c>
      <c r="AC22" s="90">
        <v>0</v>
      </c>
      <c r="AD22" s="90">
        <v>8</v>
      </c>
      <c r="AE22" s="91">
        <v>0</v>
      </c>
    </row>
    <row r="23" spans="1:31" ht="23.25" customHeight="1" x14ac:dyDescent="0.2">
      <c r="A23" s="329"/>
      <c r="B23" s="316"/>
      <c r="C23" s="76">
        <v>100</v>
      </c>
      <c r="D23" s="77">
        <v>87.147887323943664</v>
      </c>
      <c r="E23" s="78">
        <v>0.70422535211267612</v>
      </c>
      <c r="F23" s="78">
        <v>1.4084507042253522</v>
      </c>
      <c r="G23" s="78">
        <v>0</v>
      </c>
      <c r="H23" s="78">
        <v>8.97887323943662</v>
      </c>
      <c r="I23" s="78">
        <v>0.17605633802816903</v>
      </c>
      <c r="J23" s="78">
        <v>0</v>
      </c>
      <c r="K23" s="78">
        <v>0</v>
      </c>
      <c r="L23" s="78">
        <v>0.17605633802816903</v>
      </c>
      <c r="M23" s="78">
        <v>0</v>
      </c>
      <c r="N23" s="78">
        <v>1.4084507042253522</v>
      </c>
      <c r="O23" s="79">
        <v>0</v>
      </c>
      <c r="P23" s="57"/>
      <c r="Q23" s="331"/>
      <c r="R23" s="318"/>
      <c r="S23" s="80">
        <v>100</v>
      </c>
      <c r="T23" s="88">
        <v>86.972477064220186</v>
      </c>
      <c r="U23" s="81">
        <v>0.73394495412844041</v>
      </c>
      <c r="V23" s="81">
        <v>1.2844036697247707</v>
      </c>
      <c r="W23" s="81">
        <v>0</v>
      </c>
      <c r="X23" s="81">
        <v>9.1743119266055047</v>
      </c>
      <c r="Y23" s="81">
        <v>0.1834862385321101</v>
      </c>
      <c r="Z23" s="81">
        <v>0</v>
      </c>
      <c r="AA23" s="81">
        <v>0</v>
      </c>
      <c r="AB23" s="81">
        <v>0.1834862385321101</v>
      </c>
      <c r="AC23" s="81">
        <v>0</v>
      </c>
      <c r="AD23" s="81">
        <v>1.4678899082568808</v>
      </c>
      <c r="AE23" s="82">
        <v>0</v>
      </c>
    </row>
    <row r="24" spans="1:31" ht="23.25" customHeight="1" x14ac:dyDescent="0.2">
      <c r="A24" s="329"/>
      <c r="B24" s="315" t="s">
        <v>65</v>
      </c>
      <c r="C24" s="69">
        <v>4</v>
      </c>
      <c r="D24" s="70">
        <v>0</v>
      </c>
      <c r="E24" s="71">
        <v>0</v>
      </c>
      <c r="F24" s="71">
        <v>4</v>
      </c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2">
        <v>0</v>
      </c>
      <c r="P24" s="57"/>
      <c r="Q24" s="331"/>
      <c r="R24" s="317" t="s">
        <v>66</v>
      </c>
      <c r="S24" s="73">
        <v>4</v>
      </c>
      <c r="T24" s="89">
        <v>0</v>
      </c>
      <c r="U24" s="90">
        <v>0</v>
      </c>
      <c r="V24" s="90">
        <v>4</v>
      </c>
      <c r="W24" s="90">
        <v>0</v>
      </c>
      <c r="X24" s="90">
        <v>0</v>
      </c>
      <c r="Y24" s="90">
        <v>0</v>
      </c>
      <c r="Z24" s="90">
        <v>0</v>
      </c>
      <c r="AA24" s="90">
        <v>0</v>
      </c>
      <c r="AB24" s="90">
        <v>0</v>
      </c>
      <c r="AC24" s="90">
        <v>0</v>
      </c>
      <c r="AD24" s="90">
        <v>0</v>
      </c>
      <c r="AE24" s="91">
        <v>0</v>
      </c>
    </row>
    <row r="25" spans="1:31" ht="23.25" customHeight="1" x14ac:dyDescent="0.2">
      <c r="A25" s="329"/>
      <c r="B25" s="316"/>
      <c r="C25" s="76">
        <v>100</v>
      </c>
      <c r="D25" s="77">
        <v>0</v>
      </c>
      <c r="E25" s="78">
        <v>0</v>
      </c>
      <c r="F25" s="78">
        <v>100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9">
        <v>0</v>
      </c>
      <c r="P25" s="57"/>
      <c r="Q25" s="331"/>
      <c r="R25" s="318"/>
      <c r="S25" s="80">
        <v>100</v>
      </c>
      <c r="T25" s="88">
        <v>0</v>
      </c>
      <c r="U25" s="81">
        <v>0</v>
      </c>
      <c r="V25" s="81">
        <v>100</v>
      </c>
      <c r="W25" s="81">
        <v>0</v>
      </c>
      <c r="X25" s="81">
        <v>0</v>
      </c>
      <c r="Y25" s="81">
        <v>0</v>
      </c>
      <c r="Z25" s="81">
        <v>0</v>
      </c>
      <c r="AA25" s="81">
        <v>0</v>
      </c>
      <c r="AB25" s="81">
        <v>0</v>
      </c>
      <c r="AC25" s="81">
        <v>0</v>
      </c>
      <c r="AD25" s="81">
        <v>0</v>
      </c>
      <c r="AE25" s="82">
        <v>0</v>
      </c>
    </row>
    <row r="26" spans="1:31" ht="23.25" customHeight="1" x14ac:dyDescent="0.2">
      <c r="A26" s="329"/>
      <c r="B26" s="315" t="s">
        <v>22</v>
      </c>
      <c r="C26" s="69">
        <v>691</v>
      </c>
      <c r="D26" s="70">
        <v>20</v>
      </c>
      <c r="E26" s="71">
        <v>0</v>
      </c>
      <c r="F26" s="71">
        <v>18</v>
      </c>
      <c r="G26" s="71">
        <v>0</v>
      </c>
      <c r="H26" s="71">
        <v>649</v>
      </c>
      <c r="I26" s="71">
        <v>0</v>
      </c>
      <c r="J26" s="71">
        <v>0</v>
      </c>
      <c r="K26" s="71">
        <v>0</v>
      </c>
      <c r="L26" s="71">
        <v>4</v>
      </c>
      <c r="M26" s="71">
        <v>0</v>
      </c>
      <c r="N26" s="71">
        <v>0</v>
      </c>
      <c r="O26" s="72">
        <v>0</v>
      </c>
      <c r="P26" s="57"/>
      <c r="Q26" s="331"/>
      <c r="R26" s="317" t="s">
        <v>67</v>
      </c>
      <c r="S26" s="73">
        <v>608</v>
      </c>
      <c r="T26" s="89">
        <v>13</v>
      </c>
      <c r="U26" s="90">
        <v>0</v>
      </c>
      <c r="V26" s="90">
        <v>13</v>
      </c>
      <c r="W26" s="90">
        <v>0</v>
      </c>
      <c r="X26" s="90">
        <v>579</v>
      </c>
      <c r="Y26" s="90">
        <v>0</v>
      </c>
      <c r="Z26" s="90">
        <v>0</v>
      </c>
      <c r="AA26" s="90">
        <v>0</v>
      </c>
      <c r="AB26" s="90">
        <v>3</v>
      </c>
      <c r="AC26" s="90">
        <v>0</v>
      </c>
      <c r="AD26" s="90">
        <v>0</v>
      </c>
      <c r="AE26" s="91">
        <v>0</v>
      </c>
    </row>
    <row r="27" spans="1:31" ht="23.25" customHeight="1" x14ac:dyDescent="0.2">
      <c r="A27" s="329"/>
      <c r="B27" s="316"/>
      <c r="C27" s="76">
        <v>100.04</v>
      </c>
      <c r="D27" s="94">
        <v>2.8943560057887119</v>
      </c>
      <c r="E27" s="78">
        <v>0</v>
      </c>
      <c r="F27" s="78">
        <v>2.6049204052098407</v>
      </c>
      <c r="G27" s="78">
        <v>0</v>
      </c>
      <c r="H27" s="78">
        <v>93.921852387843714</v>
      </c>
      <c r="I27" s="78">
        <v>0</v>
      </c>
      <c r="J27" s="78">
        <v>0</v>
      </c>
      <c r="K27" s="78">
        <v>0</v>
      </c>
      <c r="L27" s="78">
        <v>0.57887120115774238</v>
      </c>
      <c r="M27" s="78">
        <v>0</v>
      </c>
      <c r="N27" s="78">
        <v>0</v>
      </c>
      <c r="O27" s="79">
        <v>0</v>
      </c>
      <c r="P27" s="57"/>
      <c r="Q27" s="331"/>
      <c r="R27" s="318"/>
      <c r="S27" s="80">
        <v>100</v>
      </c>
      <c r="T27" s="88">
        <v>2.138157894736842</v>
      </c>
      <c r="U27" s="81">
        <v>0</v>
      </c>
      <c r="V27" s="81">
        <v>2.138157894736842</v>
      </c>
      <c r="W27" s="81">
        <v>0</v>
      </c>
      <c r="X27" s="81">
        <v>95.23026315789474</v>
      </c>
      <c r="Y27" s="81">
        <v>0</v>
      </c>
      <c r="Z27" s="81">
        <v>0</v>
      </c>
      <c r="AA27" s="81">
        <v>0</v>
      </c>
      <c r="AB27" s="81">
        <v>0.49342105263157893</v>
      </c>
      <c r="AC27" s="81">
        <v>0</v>
      </c>
      <c r="AD27" s="81">
        <v>0</v>
      </c>
      <c r="AE27" s="82">
        <v>0</v>
      </c>
    </row>
    <row r="28" spans="1:31" ht="23.25" customHeight="1" x14ac:dyDescent="0.2">
      <c r="A28" s="329"/>
      <c r="B28" s="315" t="s">
        <v>68</v>
      </c>
      <c r="C28" s="69">
        <v>633</v>
      </c>
      <c r="D28" s="70">
        <v>5</v>
      </c>
      <c r="E28" s="71">
        <v>0</v>
      </c>
      <c r="F28" s="71">
        <v>7</v>
      </c>
      <c r="G28" s="71">
        <v>2</v>
      </c>
      <c r="H28" s="71">
        <v>613</v>
      </c>
      <c r="I28" s="71">
        <v>4</v>
      </c>
      <c r="J28" s="71">
        <v>0</v>
      </c>
      <c r="K28" s="71">
        <v>2</v>
      </c>
      <c r="L28" s="71">
        <v>0</v>
      </c>
      <c r="M28" s="71">
        <v>0</v>
      </c>
      <c r="N28" s="71">
        <v>0</v>
      </c>
      <c r="O28" s="72">
        <v>0</v>
      </c>
      <c r="P28" s="57"/>
      <c r="Q28" s="331"/>
      <c r="R28" s="317" t="s">
        <v>69</v>
      </c>
      <c r="S28" s="73">
        <v>627</v>
      </c>
      <c r="T28" s="89">
        <v>5</v>
      </c>
      <c r="U28" s="90">
        <v>0</v>
      </c>
      <c r="V28" s="90">
        <v>7</v>
      </c>
      <c r="W28" s="90">
        <v>2</v>
      </c>
      <c r="X28" s="90">
        <v>608</v>
      </c>
      <c r="Y28" s="90">
        <v>3</v>
      </c>
      <c r="Z28" s="90">
        <v>0</v>
      </c>
      <c r="AA28" s="90">
        <v>2</v>
      </c>
      <c r="AB28" s="90">
        <v>0</v>
      </c>
      <c r="AC28" s="90">
        <v>0</v>
      </c>
      <c r="AD28" s="90">
        <v>0</v>
      </c>
      <c r="AE28" s="91">
        <v>0</v>
      </c>
    </row>
    <row r="29" spans="1:31" ht="23.25" customHeight="1" x14ac:dyDescent="0.2">
      <c r="A29" s="329"/>
      <c r="B29" s="316"/>
      <c r="C29" s="96">
        <v>100</v>
      </c>
      <c r="D29" s="97">
        <v>0.78988941548183245</v>
      </c>
      <c r="E29" s="98">
        <v>0</v>
      </c>
      <c r="F29" s="98">
        <v>1.1058451816745656</v>
      </c>
      <c r="G29" s="98">
        <v>0.31595576619273302</v>
      </c>
      <c r="H29" s="98">
        <v>96.840442338072677</v>
      </c>
      <c r="I29" s="98">
        <v>0.63191153238546605</v>
      </c>
      <c r="J29" s="98">
        <v>0</v>
      </c>
      <c r="K29" s="98">
        <v>0.31595576619273302</v>
      </c>
      <c r="L29" s="98">
        <v>0</v>
      </c>
      <c r="M29" s="98">
        <v>0</v>
      </c>
      <c r="N29" s="98">
        <v>0</v>
      </c>
      <c r="O29" s="99">
        <v>0</v>
      </c>
      <c r="P29" s="57"/>
      <c r="Q29" s="331"/>
      <c r="R29" s="318"/>
      <c r="S29" s="80">
        <v>100</v>
      </c>
      <c r="T29" s="88">
        <v>0.79744816586921841</v>
      </c>
      <c r="U29" s="81">
        <v>0</v>
      </c>
      <c r="V29" s="81">
        <v>1.1164274322169059</v>
      </c>
      <c r="W29" s="81">
        <v>0.31897926634768742</v>
      </c>
      <c r="X29" s="81">
        <v>96.969696969696969</v>
      </c>
      <c r="Y29" s="81">
        <v>0.4784688995215311</v>
      </c>
      <c r="Z29" s="81">
        <v>0</v>
      </c>
      <c r="AA29" s="81">
        <v>0.31897926634768742</v>
      </c>
      <c r="AB29" s="81">
        <v>0</v>
      </c>
      <c r="AC29" s="81">
        <v>0</v>
      </c>
      <c r="AD29" s="81">
        <v>0</v>
      </c>
      <c r="AE29" s="82">
        <v>0</v>
      </c>
    </row>
    <row r="30" spans="1:31" ht="23.25" customHeight="1" x14ac:dyDescent="0.2">
      <c r="A30" s="329"/>
      <c r="B30" s="315" t="s">
        <v>24</v>
      </c>
      <c r="C30" s="100">
        <v>639</v>
      </c>
      <c r="D30" s="70">
        <v>3</v>
      </c>
      <c r="E30" s="70">
        <v>0</v>
      </c>
      <c r="F30" s="71">
        <v>5</v>
      </c>
      <c r="G30" s="71">
        <v>2</v>
      </c>
      <c r="H30" s="71">
        <v>624</v>
      </c>
      <c r="I30" s="71">
        <v>3</v>
      </c>
      <c r="J30" s="71">
        <v>0</v>
      </c>
      <c r="K30" s="71">
        <v>2</v>
      </c>
      <c r="L30" s="71">
        <v>0</v>
      </c>
      <c r="M30" s="71">
        <v>0</v>
      </c>
      <c r="N30" s="71">
        <v>0</v>
      </c>
      <c r="O30" s="72">
        <v>0</v>
      </c>
      <c r="P30" s="57"/>
      <c r="Q30" s="101"/>
      <c r="R30" s="317" t="s">
        <v>70</v>
      </c>
      <c r="S30" s="73">
        <v>638</v>
      </c>
      <c r="T30" s="89">
        <v>3</v>
      </c>
      <c r="U30" s="90">
        <v>0</v>
      </c>
      <c r="V30" s="90">
        <v>5</v>
      </c>
      <c r="W30" s="90">
        <v>2</v>
      </c>
      <c r="X30" s="90">
        <v>623</v>
      </c>
      <c r="Y30" s="90">
        <v>3</v>
      </c>
      <c r="Z30" s="90">
        <v>0</v>
      </c>
      <c r="AA30" s="90">
        <v>2</v>
      </c>
      <c r="AB30" s="90">
        <v>0</v>
      </c>
      <c r="AC30" s="90">
        <v>0</v>
      </c>
      <c r="AD30" s="90">
        <v>0</v>
      </c>
      <c r="AE30" s="91">
        <v>0</v>
      </c>
    </row>
    <row r="31" spans="1:31" ht="23.25" customHeight="1" thickBot="1" x14ac:dyDescent="0.25">
      <c r="A31" s="330"/>
      <c r="B31" s="319"/>
      <c r="C31" s="102">
        <v>100</v>
      </c>
      <c r="D31" s="103">
        <v>0.46948356807511737</v>
      </c>
      <c r="E31" s="104">
        <v>0</v>
      </c>
      <c r="F31" s="104">
        <v>0.78247261345852892</v>
      </c>
      <c r="G31" s="104">
        <v>0.3129890453834116</v>
      </c>
      <c r="H31" s="104">
        <v>97.652582159624416</v>
      </c>
      <c r="I31" s="104">
        <v>0.46948356807511737</v>
      </c>
      <c r="J31" s="104">
        <v>0</v>
      </c>
      <c r="K31" s="104">
        <v>0.3129890453834116</v>
      </c>
      <c r="L31" s="104">
        <v>0</v>
      </c>
      <c r="M31" s="104">
        <v>0</v>
      </c>
      <c r="N31" s="104">
        <v>0</v>
      </c>
      <c r="O31" s="105">
        <v>0</v>
      </c>
      <c r="P31" s="57"/>
      <c r="Q31" s="106"/>
      <c r="R31" s="320"/>
      <c r="S31" s="107">
        <v>100</v>
      </c>
      <c r="T31" s="108">
        <v>0.47021943573667713</v>
      </c>
      <c r="U31" s="109">
        <v>0</v>
      </c>
      <c r="V31" s="109">
        <v>0.7836990595611284</v>
      </c>
      <c r="W31" s="109">
        <v>0.31347962382445138</v>
      </c>
      <c r="X31" s="109">
        <v>97.648902821316625</v>
      </c>
      <c r="Y31" s="109">
        <v>0.47021943573667713</v>
      </c>
      <c r="Z31" s="109">
        <v>0</v>
      </c>
      <c r="AA31" s="109">
        <v>0.31347962382445138</v>
      </c>
      <c r="AB31" s="109">
        <v>0</v>
      </c>
      <c r="AC31" s="109">
        <v>0</v>
      </c>
      <c r="AD31" s="109">
        <v>0</v>
      </c>
      <c r="AE31" s="110">
        <v>0</v>
      </c>
    </row>
    <row r="32" spans="1:31" ht="22.5" customHeight="1" x14ac:dyDescent="0.2">
      <c r="C32" s="111" t="s">
        <v>71</v>
      </c>
    </row>
    <row r="33" spans="3:31" ht="22.5" customHeight="1" x14ac:dyDescent="0.2">
      <c r="C33" s="314" t="s">
        <v>72</v>
      </c>
      <c r="D33" s="314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314"/>
      <c r="AE33" s="314"/>
    </row>
  </sheetData>
  <mergeCells count="65"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  <mergeCell ref="A4:B4"/>
    <mergeCell ref="Q4:R4"/>
    <mergeCell ref="A5:B5"/>
    <mergeCell ref="Q5:R5"/>
    <mergeCell ref="V3:V5"/>
    <mergeCell ref="N3:N5"/>
    <mergeCell ref="O3:O5"/>
    <mergeCell ref="J3:J5"/>
    <mergeCell ref="T3:T5"/>
    <mergeCell ref="U3:U5"/>
    <mergeCell ref="H3:H5"/>
    <mergeCell ref="I3:I5"/>
    <mergeCell ref="K3:K5"/>
    <mergeCell ref="L3:L5"/>
    <mergeCell ref="M3:M5"/>
    <mergeCell ref="W3:W5"/>
    <mergeCell ref="X3:X5"/>
    <mergeCell ref="Y3:Y5"/>
    <mergeCell ref="Z3:Z5"/>
    <mergeCell ref="AA3:AA5"/>
    <mergeCell ref="A6:B7"/>
    <mergeCell ref="Q6:R7"/>
    <mergeCell ref="A8:A31"/>
    <mergeCell ref="B8:B9"/>
    <mergeCell ref="Q8:Q29"/>
    <mergeCell ref="R8:R9"/>
    <mergeCell ref="B10:B11"/>
    <mergeCell ref="R10:R11"/>
    <mergeCell ref="B12:B1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C33:AE33"/>
    <mergeCell ref="B26:B27"/>
    <mergeCell ref="R26:R27"/>
    <mergeCell ref="B28:B29"/>
    <mergeCell ref="R28:R29"/>
    <mergeCell ref="B30:B31"/>
    <mergeCell ref="R30:R31"/>
  </mergeCells>
  <phoneticPr fontId="4"/>
  <printOptions horizontalCentered="1"/>
  <pageMargins left="0.70866141732283472" right="0.59055118110236227" top="0.86614173228346458" bottom="0.27559055118110237" header="0.43307086614173229" footer="0.55118110236220474"/>
  <pageSetup paperSize="9" scale="70" orientation="landscape" r:id="rId1"/>
  <headerFooter alignWithMargins="0">
    <oddHeader>&amp;L&amp;"HGPｺﾞｼｯｸE,標準"&amp;16事業別・法人別指定事業者数（八王子市を除く）&amp;R&amp;"ＭＳ Ｐゴシック,太字"&amp;14平成30年10月1日現在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5">
    <tabColor indexed="34"/>
    <pageSetUpPr fitToPage="1"/>
  </sheetPr>
  <dimension ref="A1:AC48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303" t="s">
        <v>119</v>
      </c>
      <c r="I1" s="303"/>
    </row>
    <row r="2" spans="1:9" ht="19.2" x14ac:dyDescent="0.2">
      <c r="H2" s="304" t="s">
        <v>1</v>
      </c>
      <c r="I2" s="304"/>
    </row>
    <row r="3" spans="1:9" x14ac:dyDescent="0.2">
      <c r="H3" s="2"/>
      <c r="I3" s="2"/>
    </row>
    <row r="5" spans="1:9" ht="36.75" customHeight="1" x14ac:dyDescent="0.2">
      <c r="B5" s="3"/>
      <c r="C5" s="305" t="s">
        <v>120</v>
      </c>
      <c r="D5" s="305"/>
      <c r="E5" s="305"/>
      <c r="F5" s="305"/>
      <c r="G5" s="305"/>
      <c r="H5" s="4"/>
      <c r="I5" s="5"/>
    </row>
    <row r="6" spans="1:9" ht="36.75" customHeight="1" x14ac:dyDescent="0.2">
      <c r="C6" s="305"/>
      <c r="D6" s="305"/>
      <c r="E6" s="305"/>
      <c r="F6" s="305"/>
      <c r="G6" s="305"/>
    </row>
    <row r="7" spans="1:9" ht="24" customHeight="1" x14ac:dyDescent="0.2"/>
    <row r="8" spans="1:9" ht="26.25" customHeight="1" x14ac:dyDescent="0.2">
      <c r="A8" s="6" t="s">
        <v>129</v>
      </c>
    </row>
    <row r="9" spans="1:9" ht="26.25" customHeight="1" x14ac:dyDescent="0.2">
      <c r="A9" s="6" t="s">
        <v>121</v>
      </c>
    </row>
    <row r="10" spans="1:9" ht="26.25" customHeight="1" x14ac:dyDescent="0.2">
      <c r="A10" s="6" t="s">
        <v>5</v>
      </c>
    </row>
    <row r="11" spans="1:9" ht="17.25" customHeight="1" x14ac:dyDescent="0.2"/>
    <row r="12" spans="1:9" ht="22.5" customHeight="1" thickBot="1" x14ac:dyDescent="0.25">
      <c r="A12" s="238" t="s">
        <v>122</v>
      </c>
    </row>
    <row r="13" spans="1:9" ht="30.75" customHeight="1" thickTop="1" x14ac:dyDescent="0.2">
      <c r="A13" s="306"/>
      <c r="B13" s="308" t="s">
        <v>118</v>
      </c>
      <c r="C13" s="309"/>
      <c r="D13" s="310" t="s">
        <v>130</v>
      </c>
      <c r="E13" s="352"/>
      <c r="F13" s="312" t="s">
        <v>189</v>
      </c>
      <c r="G13" s="313"/>
      <c r="H13" s="308" t="s">
        <v>131</v>
      </c>
      <c r="I13" s="309"/>
    </row>
    <row r="14" spans="1:9" ht="30.75" customHeight="1" x14ac:dyDescent="0.2">
      <c r="A14" s="307"/>
      <c r="B14" s="7" t="s">
        <v>10</v>
      </c>
      <c r="C14" s="8" t="s">
        <v>11</v>
      </c>
      <c r="D14" s="9" t="s">
        <v>10</v>
      </c>
      <c r="E14" s="10" t="s">
        <v>11</v>
      </c>
      <c r="F14" s="7" t="s">
        <v>10</v>
      </c>
      <c r="G14" s="11" t="s">
        <v>11</v>
      </c>
      <c r="H14" s="7" t="s">
        <v>10</v>
      </c>
      <c r="I14" s="8" t="s">
        <v>11</v>
      </c>
    </row>
    <row r="15" spans="1:9" ht="34.5" customHeight="1" x14ac:dyDescent="0.2">
      <c r="A15" s="16" t="s">
        <v>13</v>
      </c>
      <c r="B15" s="17">
        <v>3174</v>
      </c>
      <c r="C15" s="22"/>
      <c r="D15" s="17">
        <v>5</v>
      </c>
      <c r="E15" s="18"/>
      <c r="F15" s="19">
        <f>D15-(H15-B15)</f>
        <v>30</v>
      </c>
      <c r="G15" s="20">
        <f t="shared" ref="G15:G26" si="0">E15-(I15-C15)</f>
        <v>0</v>
      </c>
      <c r="H15" s="112">
        <f>'300901法人別・事業別 (八王子市除く)'!C8</f>
        <v>3149</v>
      </c>
      <c r="I15" s="22"/>
    </row>
    <row r="16" spans="1:9" ht="34.5" customHeight="1" x14ac:dyDescent="0.2">
      <c r="A16" s="23" t="s">
        <v>14</v>
      </c>
      <c r="B16" s="24">
        <v>154</v>
      </c>
      <c r="C16" s="24">
        <v>153</v>
      </c>
      <c r="D16" s="24">
        <v>0</v>
      </c>
      <c r="E16" s="30">
        <v>0</v>
      </c>
      <c r="F16" s="26">
        <f t="shared" ref="F16:F26" si="1">D16-(H16-B16)</f>
        <v>0</v>
      </c>
      <c r="G16" s="27">
        <f t="shared" si="0"/>
        <v>0</v>
      </c>
      <c r="H16" s="28">
        <f>'300901法人別・事業別 (八王子市除く)'!C10</f>
        <v>154</v>
      </c>
      <c r="I16" s="24">
        <f>'300901法人別・事業別 (八王子市除く)'!S10</f>
        <v>153</v>
      </c>
    </row>
    <row r="17" spans="1:29" ht="34.5" customHeight="1" x14ac:dyDescent="0.2">
      <c r="A17" s="29" t="s">
        <v>15</v>
      </c>
      <c r="B17" s="24">
        <v>1096</v>
      </c>
      <c r="C17" s="24">
        <v>1082</v>
      </c>
      <c r="D17" s="24">
        <v>15</v>
      </c>
      <c r="E17" s="30">
        <v>15</v>
      </c>
      <c r="F17" s="31">
        <f t="shared" si="1"/>
        <v>7</v>
      </c>
      <c r="G17" s="27">
        <f t="shared" si="0"/>
        <v>6</v>
      </c>
      <c r="H17" s="28">
        <f>'300901法人別・事業別 (八王子市除く)'!C12</f>
        <v>1104</v>
      </c>
      <c r="I17" s="24">
        <f>'300901法人別・事業別 (八王子市除く)'!S12</f>
        <v>1091</v>
      </c>
    </row>
    <row r="18" spans="1:29" ht="34.5" customHeight="1" x14ac:dyDescent="0.2">
      <c r="A18" s="23" t="s">
        <v>16</v>
      </c>
      <c r="B18" s="24">
        <v>111</v>
      </c>
      <c r="C18" s="24">
        <v>105</v>
      </c>
      <c r="D18" s="24">
        <v>4</v>
      </c>
      <c r="E18" s="30">
        <v>4</v>
      </c>
      <c r="F18" s="31">
        <f t="shared" si="1"/>
        <v>2</v>
      </c>
      <c r="G18" s="27">
        <f t="shared" si="0"/>
        <v>2</v>
      </c>
      <c r="H18" s="28">
        <f>'300901法人別・事業別 (八王子市除く)'!C14</f>
        <v>113</v>
      </c>
      <c r="I18" s="24">
        <f>'300901法人別・事業別 (八王子市除く)'!S14</f>
        <v>107</v>
      </c>
    </row>
    <row r="19" spans="1:29" ht="34.5" customHeight="1" x14ac:dyDescent="0.2">
      <c r="A19" s="23" t="s">
        <v>17</v>
      </c>
      <c r="B19" s="24">
        <v>367</v>
      </c>
      <c r="C19" s="32">
        <v>328</v>
      </c>
      <c r="D19" s="24">
        <v>2</v>
      </c>
      <c r="E19" s="30">
        <v>2</v>
      </c>
      <c r="F19" s="31">
        <f t="shared" si="1"/>
        <v>3</v>
      </c>
      <c r="G19" s="27">
        <f t="shared" si="0"/>
        <v>2</v>
      </c>
      <c r="H19" s="113">
        <f>'300901法人別・事業別 (八王子市除く)'!C16</f>
        <v>366</v>
      </c>
      <c r="I19" s="24">
        <f>'300901法人別・事業別 (八王子市除く)'!S16</f>
        <v>328</v>
      </c>
    </row>
    <row r="20" spans="1:29" ht="34.5" customHeight="1" x14ac:dyDescent="0.2">
      <c r="A20" s="23" t="s">
        <v>18</v>
      </c>
      <c r="B20" s="24">
        <v>1485</v>
      </c>
      <c r="C20" s="114"/>
      <c r="D20" s="24">
        <v>3</v>
      </c>
      <c r="E20" s="239"/>
      <c r="F20" s="31">
        <f t="shared" si="1"/>
        <v>5</v>
      </c>
      <c r="G20" s="27">
        <f t="shared" si="0"/>
        <v>0</v>
      </c>
      <c r="H20" s="40">
        <f>'300901法人別・事業別 (八王子市除く)'!C18</f>
        <v>1483</v>
      </c>
      <c r="I20" s="36"/>
    </row>
    <row r="21" spans="1:29" ht="34.5" customHeight="1" x14ac:dyDescent="0.2">
      <c r="A21" s="23" t="s">
        <v>19</v>
      </c>
      <c r="B21" s="24">
        <v>85</v>
      </c>
      <c r="C21" s="24">
        <v>82</v>
      </c>
      <c r="D21" s="24">
        <v>0</v>
      </c>
      <c r="E21" s="30">
        <v>0</v>
      </c>
      <c r="F21" s="31">
        <f t="shared" si="1"/>
        <v>1</v>
      </c>
      <c r="G21" s="27">
        <f t="shared" si="0"/>
        <v>1</v>
      </c>
      <c r="H21" s="28">
        <f>'300901法人別・事業別 (八王子市除く)'!C20</f>
        <v>84</v>
      </c>
      <c r="I21" s="24">
        <f>'300901法人別・事業別 (八王子市除く)'!S20</f>
        <v>81</v>
      </c>
    </row>
    <row r="22" spans="1:29" ht="34.5" customHeight="1" x14ac:dyDescent="0.2">
      <c r="A22" s="23" t="s">
        <v>20</v>
      </c>
      <c r="B22" s="24">
        <v>568</v>
      </c>
      <c r="C22" s="24">
        <v>544</v>
      </c>
      <c r="D22" s="240">
        <v>1</v>
      </c>
      <c r="E22" s="241">
        <v>1</v>
      </c>
      <c r="F22" s="31">
        <f t="shared" si="1"/>
        <v>1</v>
      </c>
      <c r="G22" s="27">
        <f t="shared" si="0"/>
        <v>0</v>
      </c>
      <c r="H22" s="113">
        <f>'300901法人別・事業別 (八王子市除く)'!C22</f>
        <v>568</v>
      </c>
      <c r="I22" s="24">
        <f>'300901法人別・事業別 (八王子市除く)'!S22</f>
        <v>545</v>
      </c>
    </row>
    <row r="23" spans="1:29" ht="34.5" customHeight="1" x14ac:dyDescent="0.2">
      <c r="A23" s="23" t="s">
        <v>21</v>
      </c>
      <c r="B23" s="24">
        <v>4</v>
      </c>
      <c r="C23" s="24">
        <v>4</v>
      </c>
      <c r="D23" s="34">
        <v>0</v>
      </c>
      <c r="E23" s="30">
        <v>0</v>
      </c>
      <c r="F23" s="31">
        <f t="shared" si="1"/>
        <v>0</v>
      </c>
      <c r="G23" s="27">
        <f t="shared" si="0"/>
        <v>0</v>
      </c>
      <c r="H23" s="40">
        <f>'300901法人別・事業別 (八王子市除く)'!C24</f>
        <v>4</v>
      </c>
      <c r="I23" s="24">
        <f>'300901法人別・事業別 (八王子市除く)'!S24</f>
        <v>4</v>
      </c>
    </row>
    <row r="24" spans="1:29" ht="34.5" customHeight="1" x14ac:dyDescent="0.2">
      <c r="A24" s="23" t="s">
        <v>22</v>
      </c>
      <c r="B24" s="24">
        <v>686</v>
      </c>
      <c r="C24" s="24">
        <v>606</v>
      </c>
      <c r="D24" s="34">
        <v>2</v>
      </c>
      <c r="E24" s="30">
        <v>1</v>
      </c>
      <c r="F24" s="31">
        <f t="shared" si="1"/>
        <v>0</v>
      </c>
      <c r="G24" s="27">
        <f t="shared" si="0"/>
        <v>0</v>
      </c>
      <c r="H24" s="40">
        <f>'300901法人別・事業別 (八王子市除く)'!C26</f>
        <v>688</v>
      </c>
      <c r="I24" s="24">
        <f>'300901法人別・事業別 (八王子市除く)'!S26</f>
        <v>607</v>
      </c>
    </row>
    <row r="25" spans="1:29" ht="34.5" customHeight="1" x14ac:dyDescent="0.2">
      <c r="A25" s="23" t="s">
        <v>23</v>
      </c>
      <c r="B25" s="24">
        <v>640</v>
      </c>
      <c r="C25" s="24">
        <v>634</v>
      </c>
      <c r="D25" s="34">
        <v>1</v>
      </c>
      <c r="E25" s="30">
        <v>1</v>
      </c>
      <c r="F25" s="31">
        <f t="shared" si="1"/>
        <v>10</v>
      </c>
      <c r="G25" s="27">
        <f t="shared" si="0"/>
        <v>10</v>
      </c>
      <c r="H25" s="40">
        <f>'300901法人別・事業別 (八王子市除く)'!C28</f>
        <v>631</v>
      </c>
      <c r="I25" s="24">
        <f>'300901法人別・事業別 (八王子市除く)'!S28</f>
        <v>625</v>
      </c>
    </row>
    <row r="26" spans="1:29" ht="34.5" customHeight="1" thickBot="1" x14ac:dyDescent="0.25">
      <c r="A26" s="37" t="s">
        <v>24</v>
      </c>
      <c r="B26" s="34">
        <v>646</v>
      </c>
      <c r="C26" s="242">
        <v>645</v>
      </c>
      <c r="D26" s="242">
        <v>1</v>
      </c>
      <c r="E26" s="116">
        <v>1</v>
      </c>
      <c r="F26" s="38">
        <f t="shared" si="1"/>
        <v>10</v>
      </c>
      <c r="G26" s="39">
        <f t="shared" si="0"/>
        <v>10</v>
      </c>
      <c r="H26" s="117">
        <f>'300901法人別・事業別 (八王子市除く)'!C30</f>
        <v>637</v>
      </c>
      <c r="I26" s="24">
        <f>'300901法人別・事業別 (八王子市除く)'!S30</f>
        <v>636</v>
      </c>
    </row>
    <row r="27" spans="1:29" ht="34.5" customHeight="1" thickTop="1" thickBot="1" x14ac:dyDescent="0.25">
      <c r="A27" s="243" t="s">
        <v>49</v>
      </c>
      <c r="B27" s="41">
        <f>SUM(B15:B26)</f>
        <v>9016</v>
      </c>
      <c r="C27" s="244">
        <f>SUM(C16:C26)</f>
        <v>4183</v>
      </c>
      <c r="D27" s="42">
        <f t="shared" ref="D27:I27" si="2">SUM(D15:D26)</f>
        <v>34</v>
      </c>
      <c r="E27" s="42">
        <f t="shared" si="2"/>
        <v>25</v>
      </c>
      <c r="F27" s="44">
        <f t="shared" si="2"/>
        <v>69</v>
      </c>
      <c r="G27" s="45">
        <f t="shared" si="2"/>
        <v>31</v>
      </c>
      <c r="H27" s="41">
        <f t="shared" si="2"/>
        <v>8981</v>
      </c>
      <c r="I27" s="42">
        <f t="shared" si="2"/>
        <v>4177</v>
      </c>
    </row>
    <row r="28" spans="1:29" ht="24" customHeight="1" thickTop="1" x14ac:dyDescent="0.2">
      <c r="A28" s="46" t="s">
        <v>26</v>
      </c>
    </row>
    <row r="29" spans="1:29" ht="24" customHeight="1" x14ac:dyDescent="0.2">
      <c r="A29" s="46" t="s">
        <v>27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</row>
    <row r="30" spans="1:29" ht="22.5" customHeight="1" x14ac:dyDescent="0.2">
      <c r="A30" s="46"/>
    </row>
    <row r="31" spans="1:29" ht="18.75" customHeight="1" x14ac:dyDescent="0.2"/>
    <row r="32" spans="1:29" ht="18.75" customHeight="1" x14ac:dyDescent="0.2">
      <c r="A32" s="48"/>
      <c r="B32" s="48"/>
      <c r="C32" s="48"/>
      <c r="D32" s="48"/>
      <c r="E32" s="48"/>
      <c r="F32" s="48"/>
      <c r="G32" s="48"/>
      <c r="H32" s="48"/>
      <c r="I32" s="48"/>
    </row>
    <row r="33" spans="1:9" ht="24.75" customHeight="1" x14ac:dyDescent="0.2">
      <c r="A33" s="48"/>
      <c r="B33" s="48"/>
      <c r="C33" s="48"/>
      <c r="D33" s="48"/>
      <c r="E33" s="48"/>
      <c r="F33" s="48"/>
      <c r="G33" s="48"/>
      <c r="H33" s="48"/>
      <c r="I33" s="48"/>
    </row>
    <row r="34" spans="1:9" ht="34.5" customHeight="1" x14ac:dyDescent="0.2">
      <c r="A34" s="48" t="s">
        <v>123</v>
      </c>
      <c r="B34" s="48"/>
      <c r="C34" s="48"/>
      <c r="D34" s="48"/>
      <c r="E34" s="48"/>
      <c r="F34" s="48"/>
      <c r="G34" s="48"/>
      <c r="H34" s="48"/>
      <c r="I34" s="48"/>
    </row>
    <row r="35" spans="1:9" ht="27.75" customHeight="1" x14ac:dyDescent="0.2">
      <c r="A35" s="48"/>
      <c r="B35" s="48"/>
      <c r="C35" s="48"/>
      <c r="D35" s="48"/>
      <c r="E35" s="48"/>
      <c r="F35" s="48"/>
      <c r="G35" s="48"/>
      <c r="H35" s="48"/>
      <c r="I35" s="48"/>
    </row>
    <row r="36" spans="1:9" ht="27.75" customHeight="1" x14ac:dyDescent="0.2">
      <c r="A36" s="48"/>
      <c r="B36" s="48"/>
      <c r="C36" s="48"/>
      <c r="D36" s="48"/>
      <c r="E36" s="48"/>
      <c r="F36" s="48"/>
      <c r="G36" s="48"/>
      <c r="H36" s="48"/>
      <c r="I36" s="48"/>
    </row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  <row r="48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4"/>
  <pageMargins left="0.51181102362204722" right="0.51181102362204722" top="0.70866141732283472" bottom="0.98425196850393704" header="0.51181102362204722" footer="0.51181102362204722"/>
  <pageSetup paperSize="9" scale="68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4">
    <tabColor indexed="49"/>
    <pageSetUpPr fitToPage="1"/>
  </sheetPr>
  <dimension ref="A1:AE33"/>
  <sheetViews>
    <sheetView view="pageLayout" zoomScale="75" zoomScaleNormal="75" zoomScaleSheetLayoutView="75" zoomScalePageLayoutView="75" workbookViewId="0">
      <selection sqref="A1:O1"/>
    </sheetView>
  </sheetViews>
  <sheetFormatPr defaultColWidth="9" defaultRowHeight="22.5" customHeight="1" x14ac:dyDescent="0.2"/>
  <cols>
    <col min="1" max="1" width="1.6640625" style="52" customWidth="1"/>
    <col min="2" max="2" width="12.6640625" style="52" customWidth="1"/>
    <col min="3" max="3" width="6.6640625" style="111" customWidth="1"/>
    <col min="4" max="15" width="6.109375" style="111" customWidth="1"/>
    <col min="16" max="16" width="1.88671875" style="52" customWidth="1"/>
    <col min="17" max="17" width="1.6640625" style="52" customWidth="1"/>
    <col min="18" max="18" width="12.6640625" style="52" customWidth="1"/>
    <col min="19" max="19" width="6.6640625" style="111" customWidth="1"/>
    <col min="20" max="23" width="6.109375" style="111" customWidth="1"/>
    <col min="24" max="24" width="6.44140625" style="111" customWidth="1"/>
    <col min="25" max="31" width="6.109375" style="111" customWidth="1"/>
    <col min="32" max="16384" width="9" style="52"/>
  </cols>
  <sheetData>
    <row r="1" spans="1:31" s="49" customFormat="1" ht="22.5" customHeight="1" x14ac:dyDescent="0.2">
      <c r="A1" s="342" t="s">
        <v>124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Q1" s="342" t="s">
        <v>30</v>
      </c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</row>
    <row r="2" spans="1:31" ht="6.75" customHeight="1" thickBot="1" x14ac:dyDescent="0.25">
      <c r="A2" s="50"/>
      <c r="B2" s="50"/>
      <c r="C2" s="51"/>
      <c r="D2" s="343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Q2" s="50"/>
      <c r="R2" s="50"/>
      <c r="S2" s="51"/>
      <c r="T2" s="343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</row>
    <row r="3" spans="1:31" ht="23.25" customHeight="1" x14ac:dyDescent="0.2">
      <c r="A3" s="344"/>
      <c r="B3" s="345"/>
      <c r="C3" s="346" t="s">
        <v>32</v>
      </c>
      <c r="D3" s="363" t="s">
        <v>33</v>
      </c>
      <c r="E3" s="332" t="s">
        <v>34</v>
      </c>
      <c r="F3" s="332" t="s">
        <v>35</v>
      </c>
      <c r="G3" s="332" t="s">
        <v>125</v>
      </c>
      <c r="H3" s="332" t="s">
        <v>37</v>
      </c>
      <c r="I3" s="332" t="s">
        <v>38</v>
      </c>
      <c r="J3" s="332" t="s">
        <v>39</v>
      </c>
      <c r="K3" s="332" t="s">
        <v>40</v>
      </c>
      <c r="L3" s="332" t="s">
        <v>41</v>
      </c>
      <c r="M3" s="332" t="s">
        <v>42</v>
      </c>
      <c r="N3" s="332" t="s">
        <v>43</v>
      </c>
      <c r="O3" s="335" t="s">
        <v>44</v>
      </c>
      <c r="Q3" s="344"/>
      <c r="R3" s="345"/>
      <c r="S3" s="346" t="s">
        <v>32</v>
      </c>
      <c r="T3" s="363" t="s">
        <v>33</v>
      </c>
      <c r="U3" s="332" t="s">
        <v>34</v>
      </c>
      <c r="V3" s="332" t="s">
        <v>35</v>
      </c>
      <c r="W3" s="332" t="s">
        <v>125</v>
      </c>
      <c r="X3" s="332" t="s">
        <v>37</v>
      </c>
      <c r="Y3" s="332" t="s">
        <v>38</v>
      </c>
      <c r="Z3" s="332" t="s">
        <v>39</v>
      </c>
      <c r="AA3" s="332" t="s">
        <v>40</v>
      </c>
      <c r="AB3" s="332" t="s">
        <v>41</v>
      </c>
      <c r="AC3" s="332" t="s">
        <v>42</v>
      </c>
      <c r="AD3" s="332" t="s">
        <v>43</v>
      </c>
      <c r="AE3" s="335" t="s">
        <v>44</v>
      </c>
    </row>
    <row r="4" spans="1:31" ht="22.5" customHeight="1" x14ac:dyDescent="0.2">
      <c r="A4" s="338"/>
      <c r="B4" s="339"/>
      <c r="C4" s="347"/>
      <c r="D4" s="364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6"/>
      <c r="Q4" s="338"/>
      <c r="R4" s="339"/>
      <c r="S4" s="347"/>
      <c r="T4" s="364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6"/>
    </row>
    <row r="5" spans="1:31" ht="22.5" customHeight="1" thickBot="1" x14ac:dyDescent="0.25">
      <c r="A5" s="340" t="s">
        <v>126</v>
      </c>
      <c r="B5" s="341"/>
      <c r="C5" s="348"/>
      <c r="D5" s="365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7"/>
      <c r="Q5" s="340" t="s">
        <v>126</v>
      </c>
      <c r="R5" s="341"/>
      <c r="S5" s="348"/>
      <c r="T5" s="365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7"/>
    </row>
    <row r="6" spans="1:31" ht="23.25" customHeight="1" x14ac:dyDescent="0.2">
      <c r="A6" s="356" t="s">
        <v>127</v>
      </c>
      <c r="B6" s="357"/>
      <c r="C6" s="69">
        <f>SUM(D6:O6)</f>
        <v>8981</v>
      </c>
      <c r="D6" s="70">
        <f t="shared" ref="D6:O6" si="0">SUM(D8,D10,D12,D14,D16,D18,D20,D22,D24,D26,D28,D30)</f>
        <v>1266</v>
      </c>
      <c r="E6" s="71">
        <f t="shared" si="0"/>
        <v>32</v>
      </c>
      <c r="F6" s="71">
        <f t="shared" si="0"/>
        <v>660</v>
      </c>
      <c r="G6" s="71">
        <f t="shared" si="0"/>
        <v>124</v>
      </c>
      <c r="H6" s="71">
        <f t="shared" si="0"/>
        <v>6432</v>
      </c>
      <c r="I6" s="71">
        <f t="shared" si="0"/>
        <v>253</v>
      </c>
      <c r="J6" s="71">
        <f t="shared" si="0"/>
        <v>0</v>
      </c>
      <c r="K6" s="71">
        <f t="shared" si="0"/>
        <v>83</v>
      </c>
      <c r="L6" s="71">
        <f t="shared" si="0"/>
        <v>37</v>
      </c>
      <c r="M6" s="71">
        <f t="shared" si="0"/>
        <v>1</v>
      </c>
      <c r="N6" s="71">
        <f t="shared" si="0"/>
        <v>22</v>
      </c>
      <c r="O6" s="72">
        <f t="shared" si="0"/>
        <v>71</v>
      </c>
      <c r="P6" s="57"/>
      <c r="Q6" s="359" t="s">
        <v>128</v>
      </c>
      <c r="R6" s="360"/>
      <c r="S6" s="73">
        <f>SUM(T6:AE6)</f>
        <v>4177</v>
      </c>
      <c r="T6" s="74">
        <f t="shared" ref="T6:AE6" si="1">SUM(T8,T10,T12,T14,T16,T18,T20,T22,T24,T26,T28,T30)</f>
        <v>584</v>
      </c>
      <c r="U6" s="74">
        <f t="shared" si="1"/>
        <v>5</v>
      </c>
      <c r="V6" s="74">
        <f>SUM(V8,V10,V12,V14,V16,V18,V20,V22,V24,V26,V28,V30)</f>
        <v>517</v>
      </c>
      <c r="W6" s="74">
        <f t="shared" si="1"/>
        <v>83</v>
      </c>
      <c r="X6" s="74">
        <f t="shared" si="1"/>
        <v>2833</v>
      </c>
      <c r="Y6" s="74">
        <f t="shared" si="1"/>
        <v>27</v>
      </c>
      <c r="Z6" s="74">
        <f t="shared" si="1"/>
        <v>0</v>
      </c>
      <c r="AA6" s="74">
        <f t="shared" si="1"/>
        <v>39</v>
      </c>
      <c r="AB6" s="74">
        <f t="shared" si="1"/>
        <v>26</v>
      </c>
      <c r="AC6" s="74">
        <f t="shared" si="1"/>
        <v>0</v>
      </c>
      <c r="AD6" s="74">
        <f t="shared" si="1"/>
        <v>9</v>
      </c>
      <c r="AE6" s="75">
        <f t="shared" si="1"/>
        <v>54</v>
      </c>
    </row>
    <row r="7" spans="1:31" ht="23.25" customHeight="1" x14ac:dyDescent="0.2">
      <c r="A7" s="323"/>
      <c r="B7" s="358"/>
      <c r="C7" s="76">
        <v>100</v>
      </c>
      <c r="D7" s="77">
        <f t="shared" ref="D7:O7" si="2">D6/$C6*100</f>
        <v>14.096425787774189</v>
      </c>
      <c r="E7" s="78">
        <f t="shared" si="2"/>
        <v>0.35630776082841553</v>
      </c>
      <c r="F7" s="78">
        <f t="shared" si="2"/>
        <v>7.3488475670860716</v>
      </c>
      <c r="G7" s="78">
        <f t="shared" si="2"/>
        <v>1.3806925732101103</v>
      </c>
      <c r="H7" s="78">
        <f t="shared" si="2"/>
        <v>71.617859926511528</v>
      </c>
      <c r="I7" s="78">
        <f t="shared" si="2"/>
        <v>2.8170582340496604</v>
      </c>
      <c r="J7" s="78">
        <f t="shared" si="2"/>
        <v>0</v>
      </c>
      <c r="K7" s="78">
        <f t="shared" si="2"/>
        <v>0.92417325464870281</v>
      </c>
      <c r="L7" s="78">
        <f t="shared" si="2"/>
        <v>0.41198084845785543</v>
      </c>
      <c r="M7" s="78">
        <f t="shared" si="2"/>
        <v>1.1134617525887985E-2</v>
      </c>
      <c r="N7" s="78">
        <f t="shared" si="2"/>
        <v>0.24496158556953571</v>
      </c>
      <c r="O7" s="79">
        <f t="shared" si="2"/>
        <v>0.79055784433804699</v>
      </c>
      <c r="P7" s="57"/>
      <c r="Q7" s="327"/>
      <c r="R7" s="361"/>
      <c r="S7" s="80">
        <v>100</v>
      </c>
      <c r="T7" s="81">
        <f t="shared" ref="T7:AE7" si="3">T6/$S6*100</f>
        <v>13.981326310749342</v>
      </c>
      <c r="U7" s="81">
        <f t="shared" si="3"/>
        <v>0.11970313622216902</v>
      </c>
      <c r="V7" s="81">
        <f t="shared" si="3"/>
        <v>12.377304285372277</v>
      </c>
      <c r="W7" s="81">
        <f t="shared" si="3"/>
        <v>1.9870720612880057</v>
      </c>
      <c r="X7" s="81">
        <f t="shared" si="3"/>
        <v>67.82379698348096</v>
      </c>
      <c r="Y7" s="81">
        <f t="shared" si="3"/>
        <v>0.64639693559971267</v>
      </c>
      <c r="Z7" s="81">
        <f t="shared" si="3"/>
        <v>0</v>
      </c>
      <c r="AA7" s="81">
        <f t="shared" si="3"/>
        <v>0.93368446253291826</v>
      </c>
      <c r="AB7" s="81">
        <f t="shared" si="3"/>
        <v>0.62245630835527899</v>
      </c>
      <c r="AC7" s="81">
        <f t="shared" si="3"/>
        <v>0</v>
      </c>
      <c r="AD7" s="81">
        <f t="shared" si="3"/>
        <v>0.21546564519990424</v>
      </c>
      <c r="AE7" s="82">
        <f t="shared" si="3"/>
        <v>1.2927938711994253</v>
      </c>
    </row>
    <row r="8" spans="1:31" ht="23.25" customHeight="1" x14ac:dyDescent="0.2">
      <c r="A8" s="329"/>
      <c r="B8" s="315" t="s">
        <v>51</v>
      </c>
      <c r="C8" s="69">
        <f>SUM(D8:O8)</f>
        <v>3149</v>
      </c>
      <c r="D8" s="70">
        <f>'[4]300901法人別・事業別'!D8-'[4]300901法人別・事業別 (八王子市)'!D8</f>
        <v>224</v>
      </c>
      <c r="E8" s="71">
        <f>'[4]300901法人別・事業別'!E8-'[4]300901法人別・事業別 (八王子市)'!E8</f>
        <v>17</v>
      </c>
      <c r="F8" s="83">
        <f>'[4]300901法人別・事業別'!F8-'[4]300901法人別・事業別 (八王子市)'!F8</f>
        <v>54</v>
      </c>
      <c r="G8" s="71">
        <f>'[4]300901法人別・事業別'!G8-'[4]300901法人別・事業別 (八王子市)'!G8</f>
        <v>29</v>
      </c>
      <c r="H8" s="71">
        <f>'[4]300901法人別・事業別'!H8-'[4]300901法人別・事業別 (八王子市)'!H8</f>
        <v>2581</v>
      </c>
      <c r="I8" s="71">
        <f>'[4]300901法人別・事業別'!I8-'[4]300901法人別・事業別 (八王子市)'!I8</f>
        <v>198</v>
      </c>
      <c r="J8" s="71">
        <f>'[4]300901法人別・事業別'!J8-'[4]300901法人別・事業別 (八王子市)'!J8</f>
        <v>0</v>
      </c>
      <c r="K8" s="71">
        <f>'[4]300901法人別・事業別'!K8-'[4]300901法人別・事業別 (八王子市)'!K8</f>
        <v>39</v>
      </c>
      <c r="L8" s="71">
        <f>'[4]300901法人別・事業別'!L8-'[4]300901法人別・事業別 (八王子市)'!L8</f>
        <v>5</v>
      </c>
      <c r="M8" s="71">
        <f>'[4]300901法人別・事業別'!M8-'[4]300901法人別・事業別 (八王子市)'!M8</f>
        <v>0</v>
      </c>
      <c r="N8" s="71">
        <f>'[4]300901法人別・事業別'!N8-'[4]300901法人別・事業別 (八王子市)'!N8</f>
        <v>2</v>
      </c>
      <c r="O8" s="72">
        <f>'[4]300901法人別・事業別'!O8-'[4]300901法人別・事業別 (八王子市)'!O8</f>
        <v>0</v>
      </c>
      <c r="P8" s="57"/>
      <c r="Q8" s="331"/>
      <c r="R8" s="317"/>
      <c r="S8" s="84"/>
      <c r="T8" s="85"/>
      <c r="U8" s="86"/>
      <c r="V8" s="86"/>
      <c r="W8" s="86"/>
      <c r="X8" s="86"/>
      <c r="Y8" s="86"/>
      <c r="Z8" s="86"/>
      <c r="AA8" s="86"/>
      <c r="AB8" s="86"/>
      <c r="AC8" s="86"/>
      <c r="AD8" s="86"/>
      <c r="AE8" s="87"/>
    </row>
    <row r="9" spans="1:31" ht="23.25" customHeight="1" x14ac:dyDescent="0.2">
      <c r="A9" s="329"/>
      <c r="B9" s="316"/>
      <c r="C9" s="76">
        <v>100</v>
      </c>
      <c r="D9" s="77">
        <f t="shared" ref="D9:O9" si="4">D8/$C8*100</f>
        <v>7.1133693235947923</v>
      </c>
      <c r="E9" s="78">
        <f t="shared" si="4"/>
        <v>0.53985392187996195</v>
      </c>
      <c r="F9" s="78">
        <f t="shared" si="4"/>
        <v>1.7148301047951731</v>
      </c>
      <c r="G9" s="78">
        <f t="shared" si="4"/>
        <v>0.92092727850111145</v>
      </c>
      <c r="H9" s="78">
        <f t="shared" si="4"/>
        <v>81.962527786598912</v>
      </c>
      <c r="I9" s="78">
        <f t="shared" si="4"/>
        <v>6.2877103842489674</v>
      </c>
      <c r="J9" s="78">
        <f t="shared" si="4"/>
        <v>0</v>
      </c>
      <c r="K9" s="78">
        <f t="shared" si="4"/>
        <v>1.2384884090187362</v>
      </c>
      <c r="L9" s="78">
        <f t="shared" si="4"/>
        <v>0.15878056525881232</v>
      </c>
      <c r="M9" s="78">
        <f t="shared" si="4"/>
        <v>0</v>
      </c>
      <c r="N9" s="78">
        <f t="shared" si="4"/>
        <v>6.351222610352493E-2</v>
      </c>
      <c r="O9" s="79">
        <f t="shared" si="4"/>
        <v>0</v>
      </c>
      <c r="P9" s="57"/>
      <c r="Q9" s="331"/>
      <c r="R9" s="318"/>
      <c r="S9" s="80"/>
      <c r="T9" s="88"/>
      <c r="U9" s="81"/>
      <c r="V9" s="81"/>
      <c r="W9" s="81"/>
      <c r="X9" s="81"/>
      <c r="Y9" s="81"/>
      <c r="Z9" s="81"/>
      <c r="AA9" s="81"/>
      <c r="AB9" s="81"/>
      <c r="AC9" s="81"/>
      <c r="AD9" s="81"/>
      <c r="AE9" s="82"/>
    </row>
    <row r="10" spans="1:31" ht="23.25" customHeight="1" x14ac:dyDescent="0.2">
      <c r="A10" s="329"/>
      <c r="B10" s="315" t="s">
        <v>52</v>
      </c>
      <c r="C10" s="69">
        <f>SUM(D10:O10)</f>
        <v>154</v>
      </c>
      <c r="D10" s="70">
        <f>'[4]300901法人別・事業別'!D10-'[4]300901法人別・事業別 (八王子市)'!D10</f>
        <v>5</v>
      </c>
      <c r="E10" s="71">
        <f>'[4]300901法人別・事業別'!E10-'[4]300901法人別・事業別 (八王子市)'!E10</f>
        <v>1</v>
      </c>
      <c r="F10" s="71">
        <f>'[4]300901法人別・事業別'!F10-'[4]300901法人別・事業別 (八王子市)'!F10</f>
        <v>2</v>
      </c>
      <c r="G10" s="71">
        <f>'[4]300901法人別・事業別'!G10-'[4]300901法人別・事業別 (八王子市)'!G10</f>
        <v>0</v>
      </c>
      <c r="H10" s="71">
        <f>'[4]300901法人別・事業別'!H10-'[4]300901法人別・事業別 (八王子市)'!H10</f>
        <v>146</v>
      </c>
      <c r="I10" s="71">
        <f>'[4]300901法人別・事業別'!I10-'[4]300901法人別・事業別 (八王子市)'!I10</f>
        <v>0</v>
      </c>
      <c r="J10" s="71">
        <f>'[4]300901法人別・事業別'!J10-'[4]300901法人別・事業別 (八王子市)'!J10</f>
        <v>0</v>
      </c>
      <c r="K10" s="71">
        <f>'[4]300901法人別・事業別'!K10-'[4]300901法人別・事業別 (八王子市)'!K10</f>
        <v>0</v>
      </c>
      <c r="L10" s="71">
        <f>'[4]300901法人別・事業別'!L10-'[4]300901法人別・事業別 (八王子市)'!L10</f>
        <v>0</v>
      </c>
      <c r="M10" s="71">
        <f>'[4]300901法人別・事業別'!M10-'[4]300901法人別・事業別 (八王子市)'!M10</f>
        <v>0</v>
      </c>
      <c r="N10" s="71">
        <f>'[4]300901法人別・事業別'!N10-'[4]300901法人別・事業別 (八王子市)'!N10</f>
        <v>0</v>
      </c>
      <c r="O10" s="72">
        <f>'[4]300901法人別・事業別'!O10-'[4]300901法人別・事業別 (八王子市)'!O10</f>
        <v>0</v>
      </c>
      <c r="P10" s="57"/>
      <c r="Q10" s="331"/>
      <c r="R10" s="317" t="s">
        <v>53</v>
      </c>
      <c r="S10" s="73">
        <f>SUM(T10:AE10)</f>
        <v>153</v>
      </c>
      <c r="T10" s="89">
        <f>'[4]300901法人別・事業別'!T10-'[4]300901法人別・事業別 (八王子市)'!T10</f>
        <v>5</v>
      </c>
      <c r="U10" s="90">
        <f>'[4]300901法人別・事業別'!U10-'[4]300901法人別・事業別 (八王子市)'!U10</f>
        <v>1</v>
      </c>
      <c r="V10" s="90">
        <f>'[4]300901法人別・事業別'!V10-'[4]300901法人別・事業別 (八王子市)'!V10</f>
        <v>1</v>
      </c>
      <c r="W10" s="90">
        <f>'[4]300901法人別・事業別'!W10-'[4]300901法人別・事業別 (八王子市)'!W10</f>
        <v>0</v>
      </c>
      <c r="X10" s="90">
        <f>'[4]300901法人別・事業別'!X10-'[4]300901法人別・事業別 (八王子市)'!X10</f>
        <v>146</v>
      </c>
      <c r="Y10" s="90">
        <f>'[4]300901法人別・事業別'!Y10-'[4]300901法人別・事業別 (八王子市)'!Y10</f>
        <v>0</v>
      </c>
      <c r="Z10" s="90">
        <f>'[4]300901法人別・事業別'!Z10-'[4]300901法人別・事業別 (八王子市)'!Z10</f>
        <v>0</v>
      </c>
      <c r="AA10" s="90">
        <f>'[4]300901法人別・事業別'!AA10-'[4]300901法人別・事業別 (八王子市)'!AA10</f>
        <v>0</v>
      </c>
      <c r="AB10" s="90">
        <f>'[4]300901法人別・事業別'!AB10-'[4]300901法人別・事業別 (八王子市)'!AB10</f>
        <v>0</v>
      </c>
      <c r="AC10" s="90">
        <f>'[4]300901法人別・事業別'!AC10-'[4]300901法人別・事業別 (八王子市)'!AC10</f>
        <v>0</v>
      </c>
      <c r="AD10" s="90">
        <f>'[4]300901法人別・事業別'!AD10-'[4]300901法人別・事業別 (八王子市)'!AD10</f>
        <v>0</v>
      </c>
      <c r="AE10" s="91">
        <f>'[4]300901法人別・事業別'!AE10-'[4]300901法人別・事業別 (八王子市)'!AE10</f>
        <v>0</v>
      </c>
    </row>
    <row r="11" spans="1:31" ht="23.25" customHeight="1" x14ac:dyDescent="0.2">
      <c r="A11" s="329"/>
      <c r="B11" s="316"/>
      <c r="C11" s="76">
        <v>100</v>
      </c>
      <c r="D11" s="77">
        <f t="shared" ref="D11:O11" si="5">D10/$C10*100</f>
        <v>3.2467532467532463</v>
      </c>
      <c r="E11" s="78">
        <f t="shared" si="5"/>
        <v>0.64935064935064934</v>
      </c>
      <c r="F11" s="78">
        <f t="shared" si="5"/>
        <v>1.2987012987012987</v>
      </c>
      <c r="G11" s="78">
        <f t="shared" si="5"/>
        <v>0</v>
      </c>
      <c r="H11" s="78">
        <f t="shared" si="5"/>
        <v>94.805194805194802</v>
      </c>
      <c r="I11" s="78">
        <f t="shared" si="5"/>
        <v>0</v>
      </c>
      <c r="J11" s="78">
        <f t="shared" si="5"/>
        <v>0</v>
      </c>
      <c r="K11" s="78">
        <f t="shared" si="5"/>
        <v>0</v>
      </c>
      <c r="L11" s="78">
        <f t="shared" si="5"/>
        <v>0</v>
      </c>
      <c r="M11" s="78">
        <f t="shared" si="5"/>
        <v>0</v>
      </c>
      <c r="N11" s="78">
        <f t="shared" si="5"/>
        <v>0</v>
      </c>
      <c r="O11" s="79">
        <f t="shared" si="5"/>
        <v>0</v>
      </c>
      <c r="P11" s="57"/>
      <c r="Q11" s="331"/>
      <c r="R11" s="318"/>
      <c r="S11" s="80">
        <v>100</v>
      </c>
      <c r="T11" s="88">
        <f t="shared" ref="T11:AE11" si="6">T10/$S10*100</f>
        <v>3.2679738562091507</v>
      </c>
      <c r="U11" s="81">
        <f t="shared" si="6"/>
        <v>0.65359477124183007</v>
      </c>
      <c r="V11" s="81">
        <f t="shared" si="6"/>
        <v>0.65359477124183007</v>
      </c>
      <c r="W11" s="81">
        <f t="shared" si="6"/>
        <v>0</v>
      </c>
      <c r="X11" s="81">
        <f t="shared" si="6"/>
        <v>95.424836601307192</v>
      </c>
      <c r="Y11" s="81">
        <f t="shared" si="6"/>
        <v>0</v>
      </c>
      <c r="Z11" s="81">
        <f t="shared" si="6"/>
        <v>0</v>
      </c>
      <c r="AA11" s="81">
        <f t="shared" si="6"/>
        <v>0</v>
      </c>
      <c r="AB11" s="81">
        <f t="shared" si="6"/>
        <v>0</v>
      </c>
      <c r="AC11" s="81">
        <f t="shared" si="6"/>
        <v>0</v>
      </c>
      <c r="AD11" s="81">
        <f t="shared" si="6"/>
        <v>0</v>
      </c>
      <c r="AE11" s="82">
        <f t="shared" si="6"/>
        <v>0</v>
      </c>
    </row>
    <row r="12" spans="1:31" ht="23.25" customHeight="1" x14ac:dyDescent="0.2">
      <c r="A12" s="329"/>
      <c r="B12" s="315" t="s">
        <v>54</v>
      </c>
      <c r="C12" s="69">
        <f>SUM(D12:O12)</f>
        <v>1104</v>
      </c>
      <c r="D12" s="70">
        <f>'[4]300901法人別・事業別'!D12-'[4]300901法人別・事業別 (八王子市)'!D12</f>
        <v>61</v>
      </c>
      <c r="E12" s="71">
        <f>'[4]300901法人別・事業別'!E12-'[4]300901法人別・事業別 (八王子市)'!E12</f>
        <v>0</v>
      </c>
      <c r="F12" s="71">
        <f>'[4]300901法人別・事業別'!F12-'[4]300901法人別・事業別 (八王子市)'!F12</f>
        <v>241</v>
      </c>
      <c r="G12" s="71">
        <f>'[4]300901法人別・事業別'!G12-'[4]300901法人別・事業別 (八王子市)'!G12</f>
        <v>57</v>
      </c>
      <c r="H12" s="71">
        <f>'[4]300901法人別・事業別'!H12-'[4]300901法人別・事業別 (八王子市)'!H12</f>
        <v>695</v>
      </c>
      <c r="I12" s="71">
        <f>'[4]300901法人別・事業別'!I12-'[4]300901法人別・事業別 (八王子市)'!I12</f>
        <v>18</v>
      </c>
      <c r="J12" s="71">
        <f>'[4]300901法人別・事業別'!J12-'[4]300901法人別・事業別 (八王子市)'!J12</f>
        <v>0</v>
      </c>
      <c r="K12" s="71">
        <f>'[4]300901法人別・事業別'!K12-'[4]300901法人別・事業別 (八王子市)'!K12</f>
        <v>23</v>
      </c>
      <c r="L12" s="71">
        <f>'[4]300901法人別・事業別'!L12-'[4]300901法人別・事業別 (八王子市)'!L12</f>
        <v>8</v>
      </c>
      <c r="M12" s="71">
        <f>'[4]300901法人別・事業別'!M12-'[4]300901法人別・事業別 (八王子市)'!M12</f>
        <v>0</v>
      </c>
      <c r="N12" s="71">
        <f>'[4]300901法人別・事業別'!N12-'[4]300901法人別・事業別 (八王子市)'!N12</f>
        <v>1</v>
      </c>
      <c r="O12" s="72">
        <f>'[4]300901法人別・事業別'!O12-'[4]300901法人別・事業別 (八王子市)'!O12</f>
        <v>0</v>
      </c>
      <c r="P12" s="57"/>
      <c r="Q12" s="331"/>
      <c r="R12" s="317" t="s">
        <v>55</v>
      </c>
      <c r="S12" s="73">
        <f>SUM(T12:AE12)</f>
        <v>1091</v>
      </c>
      <c r="T12" s="89">
        <f>'[4]300901法人別・事業別'!T12-'[4]300901法人別・事業別 (八王子市)'!T12</f>
        <v>60</v>
      </c>
      <c r="U12" s="70">
        <f>'[4]300901法人別・事業別'!U12-'[4]300901法人別・事業別 (八王子市)'!U12</f>
        <v>0</v>
      </c>
      <c r="V12" s="70">
        <f>'[4]300901法人別・事業別'!V12-'[4]300901法人別・事業別 (八王子市)'!V12</f>
        <v>237</v>
      </c>
      <c r="W12" s="70">
        <f>'[4]300901法人別・事業別'!W12-'[4]300901法人別・事業別 (八王子市)'!W12</f>
        <v>56</v>
      </c>
      <c r="X12" s="70">
        <f>'[4]300901法人別・事業別'!X12-'[4]300901法人別・事業別 (八王子市)'!X12</f>
        <v>692</v>
      </c>
      <c r="Y12" s="70">
        <f>'[4]300901法人別・事業別'!Y12-'[4]300901法人別・事業別 (八王子市)'!Y12</f>
        <v>16</v>
      </c>
      <c r="Z12" s="70">
        <f>'[4]300901法人別・事業別'!Z12-'[4]300901法人別・事業別 (八王子市)'!Z12</f>
        <v>0</v>
      </c>
      <c r="AA12" s="70">
        <f>'[4]300901法人別・事業別'!AA12-'[4]300901法人別・事業別 (八王子市)'!AA12</f>
        <v>23</v>
      </c>
      <c r="AB12" s="70">
        <f>'[4]300901法人別・事業別'!AB12-'[4]300901法人別・事業別 (八王子市)'!AB12</f>
        <v>7</v>
      </c>
      <c r="AC12" s="70">
        <f>'[4]300901法人別・事業別'!AC12-'[4]300901法人別・事業別 (八王子市)'!AC12</f>
        <v>0</v>
      </c>
      <c r="AD12" s="70">
        <f>'[4]300901法人別・事業別'!AD12-'[4]300901法人別・事業別 (八王子市)'!AD12</f>
        <v>0</v>
      </c>
      <c r="AE12" s="72">
        <f>'[4]300901法人別・事業別'!AE12-'[4]300901法人別・事業別 (八王子市)'!AE12</f>
        <v>0</v>
      </c>
    </row>
    <row r="13" spans="1:31" ht="23.25" customHeight="1" x14ac:dyDescent="0.2">
      <c r="A13" s="329"/>
      <c r="B13" s="316"/>
      <c r="C13" s="76">
        <v>100</v>
      </c>
      <c r="D13" s="77">
        <f t="shared" ref="D13:O13" si="7">D12/$C12*100</f>
        <v>5.52536231884058</v>
      </c>
      <c r="E13" s="78">
        <f t="shared" si="7"/>
        <v>0</v>
      </c>
      <c r="F13" s="78">
        <f t="shared" si="7"/>
        <v>21.829710144927535</v>
      </c>
      <c r="G13" s="78">
        <f t="shared" si="7"/>
        <v>5.1630434782608692</v>
      </c>
      <c r="H13" s="78">
        <f t="shared" si="7"/>
        <v>62.952898550724633</v>
      </c>
      <c r="I13" s="78">
        <f t="shared" si="7"/>
        <v>1.6304347826086956</v>
      </c>
      <c r="J13" s="78">
        <f t="shared" si="7"/>
        <v>0</v>
      </c>
      <c r="K13" s="78">
        <f t="shared" si="7"/>
        <v>2.083333333333333</v>
      </c>
      <c r="L13" s="78">
        <f t="shared" si="7"/>
        <v>0.72463768115942029</v>
      </c>
      <c r="M13" s="78">
        <f t="shared" si="7"/>
        <v>0</v>
      </c>
      <c r="N13" s="78">
        <f t="shared" si="7"/>
        <v>9.0579710144927536E-2</v>
      </c>
      <c r="O13" s="79">
        <f t="shared" si="7"/>
        <v>0</v>
      </c>
      <c r="P13" s="57"/>
      <c r="Q13" s="331"/>
      <c r="R13" s="318"/>
      <c r="S13" s="80">
        <v>100</v>
      </c>
      <c r="T13" s="88">
        <f t="shared" ref="T13:AE13" si="8">T12/$S12*100</f>
        <v>5.4995417048579283</v>
      </c>
      <c r="U13" s="81">
        <f t="shared" si="8"/>
        <v>0</v>
      </c>
      <c r="V13" s="81">
        <f t="shared" si="8"/>
        <v>21.723189734188818</v>
      </c>
      <c r="W13" s="81">
        <f t="shared" si="8"/>
        <v>5.1329055912007338</v>
      </c>
      <c r="X13" s="81">
        <f t="shared" si="8"/>
        <v>63.428047662694773</v>
      </c>
      <c r="Y13" s="81">
        <f t="shared" si="8"/>
        <v>1.4665444546287809</v>
      </c>
      <c r="Z13" s="81">
        <f t="shared" si="8"/>
        <v>0</v>
      </c>
      <c r="AA13" s="81">
        <f t="shared" si="8"/>
        <v>2.1081576535288726</v>
      </c>
      <c r="AB13" s="81">
        <f t="shared" si="8"/>
        <v>0.64161319890009172</v>
      </c>
      <c r="AC13" s="81">
        <f t="shared" si="8"/>
        <v>0</v>
      </c>
      <c r="AD13" s="81">
        <f t="shared" si="8"/>
        <v>0</v>
      </c>
      <c r="AE13" s="82">
        <f t="shared" si="8"/>
        <v>0</v>
      </c>
    </row>
    <row r="14" spans="1:31" ht="23.25" customHeight="1" x14ac:dyDescent="0.2">
      <c r="A14" s="329"/>
      <c r="B14" s="315" t="s">
        <v>56</v>
      </c>
      <c r="C14" s="69">
        <f>SUM(D14:O14)</f>
        <v>113</v>
      </c>
      <c r="D14" s="70">
        <f>'[4]300901法人別・事業別'!D14-'[4]300901法人別・事業別 (八王子市)'!D14</f>
        <v>10</v>
      </c>
      <c r="E14" s="71">
        <f>'[4]300901法人別・事業別'!E14-'[4]300901法人別・事業別 (八王子市)'!E14</f>
        <v>0</v>
      </c>
      <c r="F14" s="71">
        <f>'[4]300901法人別・事業別'!F14-'[4]300901法人別・事業別 (八王子市)'!F14</f>
        <v>91</v>
      </c>
      <c r="G14" s="71">
        <f>'[4]300901法人別・事業別'!G14-'[4]300901法人別・事業別 (八王子市)'!G14</f>
        <v>5</v>
      </c>
      <c r="H14" s="71">
        <f>'[4]300901法人別・事業別'!H14-'[4]300901法人別・事業別 (八王子市)'!H14</f>
        <v>0</v>
      </c>
      <c r="I14" s="71">
        <f>'[4]300901法人別・事業別'!I14-'[4]300901法人別・事業別 (八王子市)'!I14</f>
        <v>0</v>
      </c>
      <c r="J14" s="71">
        <f>'[4]300901法人別・事業別'!J14-'[4]300901法人別・事業別 (八王子市)'!J14</f>
        <v>0</v>
      </c>
      <c r="K14" s="71">
        <f>'[4]300901法人別・事業別'!K14-'[4]300901法人別・事業別 (八王子市)'!K14</f>
        <v>2</v>
      </c>
      <c r="L14" s="71">
        <f>'[4]300901法人別・事業別'!L14-'[4]300901法人別・事業別 (八王子市)'!L14</f>
        <v>2</v>
      </c>
      <c r="M14" s="71">
        <f>'[4]300901法人別・事業別'!M14-'[4]300901法人別・事業別 (八王子市)'!M14</f>
        <v>1</v>
      </c>
      <c r="N14" s="71">
        <f>'[4]300901法人別・事業別'!N14-'[4]300901法人別・事業別 (八王子市)'!N14</f>
        <v>1</v>
      </c>
      <c r="O14" s="72">
        <f>'[4]300901法人別・事業別'!O14-'[4]300901法人別・事業別 (八王子市)'!O14</f>
        <v>1</v>
      </c>
      <c r="P14" s="57"/>
      <c r="Q14" s="331"/>
      <c r="R14" s="317" t="s">
        <v>57</v>
      </c>
      <c r="S14" s="73">
        <f>SUM(T14:AE14)</f>
        <v>107</v>
      </c>
      <c r="T14" s="89">
        <f>'[4]300901法人別・事業別'!T14-'[4]300901法人別・事業別 (八王子市)'!T14</f>
        <v>10</v>
      </c>
      <c r="U14" s="90">
        <f>'[4]300901法人別・事業別'!U14-'[4]300901法人別・事業別 (八王子市)'!U14</f>
        <v>0</v>
      </c>
      <c r="V14" s="90">
        <f>'[4]300901法人別・事業別'!V14-'[4]300901法人別・事業別 (八王子市)'!V14</f>
        <v>85</v>
      </c>
      <c r="W14" s="90">
        <f>'[4]300901法人別・事業別'!W14-'[4]300901法人別・事業別 (八王子市)'!W14</f>
        <v>4</v>
      </c>
      <c r="X14" s="90">
        <f>'[4]300901法人別・事業別'!X14-'[4]300901法人別・事業別 (八王子市)'!X14</f>
        <v>0</v>
      </c>
      <c r="Y14" s="90">
        <f>'[4]300901法人別・事業別'!Y14-'[4]300901法人別・事業別 (八王子市)'!Y14</f>
        <v>0</v>
      </c>
      <c r="Z14" s="90">
        <f>'[4]300901法人別・事業別'!Z14-'[4]300901法人別・事業別 (八王子市)'!Z14</f>
        <v>0</v>
      </c>
      <c r="AA14" s="90">
        <f>'[4]300901法人別・事業別'!AA14-'[4]300901法人別・事業別 (八王子市)'!AA14</f>
        <v>4</v>
      </c>
      <c r="AB14" s="90">
        <f>'[4]300901法人別・事業別'!AB14-'[4]300901法人別・事業別 (八王子市)'!AB14</f>
        <v>2</v>
      </c>
      <c r="AC14" s="90">
        <f>'[4]300901法人別・事業別'!AC14-'[4]300901法人別・事業別 (八王子市)'!AC14</f>
        <v>0</v>
      </c>
      <c r="AD14" s="90">
        <f>'[4]300901法人別・事業別'!AD14-'[4]300901法人別・事業別 (八王子市)'!AD14</f>
        <v>1</v>
      </c>
      <c r="AE14" s="91">
        <f>'[4]300901法人別・事業別'!AE14-'[4]300901法人別・事業別 (八王子市)'!AE14</f>
        <v>1</v>
      </c>
    </row>
    <row r="15" spans="1:31" ht="23.25" customHeight="1" x14ac:dyDescent="0.2">
      <c r="A15" s="329"/>
      <c r="B15" s="316"/>
      <c r="C15" s="76">
        <v>100</v>
      </c>
      <c r="D15" s="77">
        <f t="shared" ref="D15:O15" si="9">D14/$C14*100</f>
        <v>8.8495575221238933</v>
      </c>
      <c r="E15" s="78">
        <f t="shared" si="9"/>
        <v>0</v>
      </c>
      <c r="F15" s="78">
        <f t="shared" si="9"/>
        <v>80.530973451327441</v>
      </c>
      <c r="G15" s="78">
        <f t="shared" si="9"/>
        <v>4.4247787610619467</v>
      </c>
      <c r="H15" s="78">
        <f t="shared" si="9"/>
        <v>0</v>
      </c>
      <c r="I15" s="78">
        <f t="shared" si="9"/>
        <v>0</v>
      </c>
      <c r="J15" s="78">
        <f t="shared" si="9"/>
        <v>0</v>
      </c>
      <c r="K15" s="78">
        <f t="shared" si="9"/>
        <v>1.7699115044247788</v>
      </c>
      <c r="L15" s="78">
        <f t="shared" si="9"/>
        <v>1.7699115044247788</v>
      </c>
      <c r="M15" s="78">
        <f t="shared" si="9"/>
        <v>0.88495575221238942</v>
      </c>
      <c r="N15" s="78">
        <f t="shared" si="9"/>
        <v>0.88495575221238942</v>
      </c>
      <c r="O15" s="79">
        <f t="shared" si="9"/>
        <v>0.88495575221238942</v>
      </c>
      <c r="P15" s="57"/>
      <c r="Q15" s="331"/>
      <c r="R15" s="318"/>
      <c r="S15" s="80">
        <v>100</v>
      </c>
      <c r="T15" s="88">
        <f t="shared" ref="T15:AE15" si="10">T14/$S14*100</f>
        <v>9.3457943925233646</v>
      </c>
      <c r="U15" s="81">
        <f t="shared" si="10"/>
        <v>0</v>
      </c>
      <c r="V15" s="81">
        <f t="shared" si="10"/>
        <v>79.43925233644859</v>
      </c>
      <c r="W15" s="81">
        <f t="shared" si="10"/>
        <v>3.7383177570093453</v>
      </c>
      <c r="X15" s="81">
        <f t="shared" si="10"/>
        <v>0</v>
      </c>
      <c r="Y15" s="81">
        <f t="shared" si="10"/>
        <v>0</v>
      </c>
      <c r="Z15" s="81">
        <f t="shared" si="10"/>
        <v>0</v>
      </c>
      <c r="AA15" s="81">
        <f t="shared" si="10"/>
        <v>3.7383177570093453</v>
      </c>
      <c r="AB15" s="81">
        <f t="shared" si="10"/>
        <v>1.8691588785046727</v>
      </c>
      <c r="AC15" s="81">
        <f t="shared" si="10"/>
        <v>0</v>
      </c>
      <c r="AD15" s="81">
        <f t="shared" si="10"/>
        <v>0.93457943925233633</v>
      </c>
      <c r="AE15" s="82">
        <f t="shared" si="10"/>
        <v>0.93457943925233633</v>
      </c>
    </row>
    <row r="16" spans="1:31" ht="23.25" customHeight="1" x14ac:dyDescent="0.2">
      <c r="A16" s="329"/>
      <c r="B16" s="315" t="s">
        <v>58</v>
      </c>
      <c r="C16" s="69">
        <f>SUM(D16:O16)</f>
        <v>366</v>
      </c>
      <c r="D16" s="70">
        <f>'[4]300901法人別・事業別'!D16-'[4]300901法人別・事業別 (八王子市)'!D16</f>
        <v>14</v>
      </c>
      <c r="E16" s="92">
        <f>'[4]300901法人別・事業別'!E16-'[4]300901法人別・事業別 (八王子市)'!E16</f>
        <v>0</v>
      </c>
      <c r="F16" s="92">
        <f>'[4]300901法人別・事業別'!F16-'[4]300901法人別・事業別 (八王子市)'!F16</f>
        <v>107</v>
      </c>
      <c r="G16" s="92">
        <f>'[4]300901法人別・事業別'!G16-'[4]300901法人別・事業別 (八王子市)'!G16</f>
        <v>20</v>
      </c>
      <c r="H16" s="92">
        <f>'[4]300901法人別・事業別'!H16-'[4]300901法人別・事業別 (八王子市)'!H16</f>
        <v>141</v>
      </c>
      <c r="I16" s="92">
        <f>'[4]300901法人別・事業別'!I16-'[4]300901法人別・事業別 (八王子市)'!I16</f>
        <v>4</v>
      </c>
      <c r="J16" s="92">
        <f>'[4]300901法人別・事業別'!J16-'[4]300901法人別・事業別 (八王子市)'!J16</f>
        <v>0</v>
      </c>
      <c r="K16" s="92">
        <f>'[4]300901法人別・事業別'!K16-'[4]300901法人別・事業別 (八王子市)'!K16</f>
        <v>1</v>
      </c>
      <c r="L16" s="92">
        <f>'[4]300901法人別・事業別'!L16-'[4]300901法人別・事業別 (八王子市)'!L16</f>
        <v>14</v>
      </c>
      <c r="M16" s="92">
        <f>'[4]300901法人別・事業別'!M16-'[4]300901法人別・事業別 (八王子市)'!M16</f>
        <v>0</v>
      </c>
      <c r="N16" s="92">
        <f>'[4]300901法人別・事業別'!N16-'[4]300901法人別・事業別 (八王子市)'!N16</f>
        <v>0</v>
      </c>
      <c r="O16" s="93">
        <f>'[4]300901法人別・事業別'!O16-'[4]300901法人別・事業別 (八王子市)'!O16</f>
        <v>65</v>
      </c>
      <c r="P16" s="57"/>
      <c r="Q16" s="331"/>
      <c r="R16" s="317" t="s">
        <v>59</v>
      </c>
      <c r="S16" s="73">
        <f>SUM(T16:AE16)</f>
        <v>328</v>
      </c>
      <c r="T16" s="89">
        <f>'[4]300901法人別・事業別'!T16-'[4]300901法人別・事業別 (八王子市)'!T16</f>
        <v>14</v>
      </c>
      <c r="U16" s="90">
        <f>'[4]300901法人別・事業別'!U16-'[4]300901法人別・事業別 (八王子市)'!U16</f>
        <v>0</v>
      </c>
      <c r="V16" s="90">
        <f>'[4]300901法人別・事業別'!V16-'[4]300901法人別・事業別 (八王子市)'!V16</f>
        <v>91</v>
      </c>
      <c r="W16" s="90">
        <f>'[4]300901法人別・事業別'!W16-'[4]300901法人別・事業別 (八王子市)'!W16</f>
        <v>19</v>
      </c>
      <c r="X16" s="90">
        <f>'[4]300901法人別・事業別'!X16-'[4]300901法人別・事業別 (八王子市)'!X16</f>
        <v>138</v>
      </c>
      <c r="Y16" s="90">
        <f>'[4]300901法人別・事業別'!Y16-'[4]300901法人別・事業別 (八王子市)'!Y16</f>
        <v>4</v>
      </c>
      <c r="Z16" s="90">
        <f>'[4]300901法人別・事業別'!Z16-'[4]300901法人別・事業別 (八王子市)'!Z16</f>
        <v>0</v>
      </c>
      <c r="AA16" s="90">
        <f>'[4]300901法人別・事業別'!AA16-'[4]300901法人別・事業別 (八王子市)'!AA16</f>
        <v>1</v>
      </c>
      <c r="AB16" s="90">
        <f>'[4]300901法人別・事業別'!AB16-'[4]300901法人別・事業別 (八王子市)'!AB16</f>
        <v>13</v>
      </c>
      <c r="AC16" s="90">
        <f>'[4]300901法人別・事業別'!AC16-'[4]300901法人別・事業別 (八王子市)'!AC16</f>
        <v>0</v>
      </c>
      <c r="AD16" s="90">
        <f>'[4]300901法人別・事業別'!AD16-'[4]300901法人別・事業別 (八王子市)'!AD16</f>
        <v>0</v>
      </c>
      <c r="AE16" s="91">
        <f>'[4]300901法人別・事業別'!AE16-'[4]300901法人別・事業別 (八王子市)'!AE16</f>
        <v>48</v>
      </c>
    </row>
    <row r="17" spans="1:31" ht="23.25" customHeight="1" x14ac:dyDescent="0.2">
      <c r="A17" s="329"/>
      <c r="B17" s="316"/>
      <c r="C17" s="76">
        <v>100</v>
      </c>
      <c r="D17" s="94">
        <f t="shared" ref="D17:O17" si="11">D16/$C16*100</f>
        <v>3.8251366120218582</v>
      </c>
      <c r="E17" s="78">
        <f t="shared" si="11"/>
        <v>0</v>
      </c>
      <c r="F17" s="78">
        <f t="shared" si="11"/>
        <v>29.234972677595628</v>
      </c>
      <c r="G17" s="78">
        <f t="shared" si="11"/>
        <v>5.4644808743169397</v>
      </c>
      <c r="H17" s="78">
        <f t="shared" si="11"/>
        <v>38.524590163934427</v>
      </c>
      <c r="I17" s="78">
        <f t="shared" si="11"/>
        <v>1.0928961748633881</v>
      </c>
      <c r="J17" s="78">
        <f t="shared" si="11"/>
        <v>0</v>
      </c>
      <c r="K17" s="78">
        <f t="shared" si="11"/>
        <v>0.27322404371584702</v>
      </c>
      <c r="L17" s="78">
        <f t="shared" si="11"/>
        <v>3.8251366120218582</v>
      </c>
      <c r="M17" s="78">
        <f t="shared" si="11"/>
        <v>0</v>
      </c>
      <c r="N17" s="78">
        <f t="shared" si="11"/>
        <v>0</v>
      </c>
      <c r="O17" s="79">
        <f t="shared" si="11"/>
        <v>17.759562841530055</v>
      </c>
      <c r="P17" s="57"/>
      <c r="Q17" s="331"/>
      <c r="R17" s="318"/>
      <c r="S17" s="80">
        <v>100</v>
      </c>
      <c r="T17" s="88">
        <f t="shared" ref="T17:AE17" si="12">IF(T16=0,"(0.0)",T16/$S16*100)</f>
        <v>4.2682926829268295</v>
      </c>
      <c r="U17" s="81" t="str">
        <f t="shared" si="12"/>
        <v>(0.0)</v>
      </c>
      <c r="V17" s="81">
        <f t="shared" si="12"/>
        <v>27.743902439024392</v>
      </c>
      <c r="W17" s="81">
        <f t="shared" si="12"/>
        <v>5.7926829268292686</v>
      </c>
      <c r="X17" s="81">
        <f t="shared" si="12"/>
        <v>42.073170731707314</v>
      </c>
      <c r="Y17" s="81">
        <f t="shared" si="12"/>
        <v>1.2195121951219512</v>
      </c>
      <c r="Z17" s="81" t="str">
        <f t="shared" si="12"/>
        <v>(0.0)</v>
      </c>
      <c r="AA17" s="81">
        <f t="shared" si="12"/>
        <v>0.3048780487804878</v>
      </c>
      <c r="AB17" s="81">
        <f t="shared" si="12"/>
        <v>3.9634146341463414</v>
      </c>
      <c r="AC17" s="81" t="str">
        <f t="shared" si="12"/>
        <v>(0.0)</v>
      </c>
      <c r="AD17" s="81" t="str">
        <f t="shared" si="12"/>
        <v>(0.0)</v>
      </c>
      <c r="AE17" s="82">
        <f t="shared" si="12"/>
        <v>14.634146341463413</v>
      </c>
    </row>
    <row r="18" spans="1:31" ht="23.25" customHeight="1" x14ac:dyDescent="0.2">
      <c r="A18" s="329"/>
      <c r="B18" s="315" t="s">
        <v>60</v>
      </c>
      <c r="C18" s="69">
        <f>SUM(D18:O18)</f>
        <v>1483</v>
      </c>
      <c r="D18" s="70">
        <f>'[4]300901法人別・事業別'!D18-'[4]300901法人別・事業別 (八王子市)'!D18</f>
        <v>429</v>
      </c>
      <c r="E18" s="71">
        <f>'[4]300901法人別・事業別'!E18-'[4]300901法人別・事業別 (八王子市)'!E18</f>
        <v>10</v>
      </c>
      <c r="F18" s="71">
        <f>'[4]300901法人別・事業別'!F18-'[4]300901法人別・事業別 (八王子市)'!F18</f>
        <v>53</v>
      </c>
      <c r="G18" s="71">
        <f>'[4]300901法人別・事業別'!G18-'[4]300901法人別・事業別 (八王子市)'!G18</f>
        <v>9</v>
      </c>
      <c r="H18" s="71">
        <f>'[4]300901法人別・事業別'!H18-'[4]300901法人別・事業別 (八王子市)'!H18</f>
        <v>937</v>
      </c>
      <c r="I18" s="71">
        <f>'[4]300901法人別・事業別'!I18-'[4]300901法人別・事業別 (八王子市)'!I18</f>
        <v>25</v>
      </c>
      <c r="J18" s="71">
        <f>'[4]300901法人別・事業別'!J18-'[4]300901法人別・事業別 (八王子市)'!J18</f>
        <v>0</v>
      </c>
      <c r="K18" s="71">
        <f>'[4]300901法人別・事業別'!K18-'[4]300901法人別・事業別 (八王子市)'!K18</f>
        <v>7</v>
      </c>
      <c r="L18" s="71">
        <f>'[4]300901法人別・事業別'!L18-'[4]300901法人別・事業別 (八王子市)'!L18</f>
        <v>3</v>
      </c>
      <c r="M18" s="71">
        <f>'[4]300901法人別・事業別'!M18-'[4]300901法人別・事業別 (八王子市)'!M18</f>
        <v>0</v>
      </c>
      <c r="N18" s="71">
        <f>'[4]300901法人別・事業別'!N18-'[4]300901法人別・事業別 (八王子市)'!N18</f>
        <v>10</v>
      </c>
      <c r="O18" s="72">
        <f>'[4]300901法人別・事業別'!O18-'[4]300901法人別・事業別 (八王子市)'!O18</f>
        <v>0</v>
      </c>
      <c r="P18" s="57"/>
      <c r="Q18" s="331"/>
      <c r="R18" s="317"/>
      <c r="S18" s="73"/>
      <c r="T18" s="95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1"/>
    </row>
    <row r="19" spans="1:31" ht="23.25" customHeight="1" x14ac:dyDescent="0.2">
      <c r="A19" s="329"/>
      <c r="B19" s="316"/>
      <c r="C19" s="76">
        <v>100</v>
      </c>
      <c r="D19" s="77">
        <f t="shared" ref="D19:O19" si="13">D18/$C18*100</f>
        <v>28.927848954821307</v>
      </c>
      <c r="E19" s="78">
        <f t="shared" si="13"/>
        <v>0.67430883344571813</v>
      </c>
      <c r="F19" s="78">
        <f t="shared" si="13"/>
        <v>3.5738368172623063</v>
      </c>
      <c r="G19" s="78">
        <f t="shared" si="13"/>
        <v>0.60687795010114631</v>
      </c>
      <c r="H19" s="78">
        <f t="shared" si="13"/>
        <v>63.182737693863785</v>
      </c>
      <c r="I19" s="78">
        <f t="shared" si="13"/>
        <v>1.6857720836142953</v>
      </c>
      <c r="J19" s="78">
        <f t="shared" si="13"/>
        <v>0</v>
      </c>
      <c r="K19" s="78">
        <f t="shared" si="13"/>
        <v>0.47201618341200269</v>
      </c>
      <c r="L19" s="78">
        <f t="shared" si="13"/>
        <v>0.20229265003371544</v>
      </c>
      <c r="M19" s="78">
        <f t="shared" si="13"/>
        <v>0</v>
      </c>
      <c r="N19" s="78">
        <f t="shared" si="13"/>
        <v>0.67430883344571813</v>
      </c>
      <c r="O19" s="79">
        <f t="shared" si="13"/>
        <v>0</v>
      </c>
      <c r="P19" s="57"/>
      <c r="Q19" s="331"/>
      <c r="R19" s="318"/>
      <c r="S19" s="80"/>
      <c r="T19" s="88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2"/>
    </row>
    <row r="20" spans="1:31" ht="23.25" customHeight="1" x14ac:dyDescent="0.2">
      <c r="A20" s="329"/>
      <c r="B20" s="315" t="s">
        <v>61</v>
      </c>
      <c r="C20" s="69">
        <f>SUM(D20:O20)</f>
        <v>84</v>
      </c>
      <c r="D20" s="70">
        <f>'[4]300901法人別・事業別'!D20-'[4]300901法人別・事業別 (八王子市)'!D20</f>
        <v>0</v>
      </c>
      <c r="E20" s="71">
        <f>'[4]300901法人別・事業別'!E20-'[4]300901法人別・事業別 (八王子市)'!E20</f>
        <v>0</v>
      </c>
      <c r="F20" s="71">
        <f>'[4]300901法人別・事業別'!F20-'[4]300901法人別・事業別 (八王子市)'!F20</f>
        <v>70</v>
      </c>
      <c r="G20" s="71">
        <f>'[4]300901法人別・事業別'!G20-'[4]300901法人別・事業別 (八王子市)'!G20</f>
        <v>2</v>
      </c>
      <c r="H20" s="71">
        <f>'[4]300901法人別・事業別'!H20-'[4]300901法人別・事業別 (八王子市)'!H20</f>
        <v>0</v>
      </c>
      <c r="I20" s="71">
        <f>'[4]300901法人別・事業別'!I20-'[4]300901法人別・事業別 (八王子市)'!I20</f>
        <v>0</v>
      </c>
      <c r="J20" s="71">
        <f>'[4]300901法人別・事業別'!J20-'[4]300901法人別・事業別 (八王子市)'!J20</f>
        <v>0</v>
      </c>
      <c r="K20" s="71">
        <f>'[4]300901法人別・事業別'!K20-'[4]300901法人別・事業別 (八王子市)'!K20</f>
        <v>7</v>
      </c>
      <c r="L20" s="71">
        <f>'[4]300901法人別・事業別'!L20-'[4]300901法人別・事業別 (八王子市)'!L20</f>
        <v>0</v>
      </c>
      <c r="M20" s="71">
        <f>'[4]300901法人別・事業別'!M20-'[4]300901法人別・事業別 (八王子市)'!M20</f>
        <v>0</v>
      </c>
      <c r="N20" s="71">
        <f>'[4]300901法人別・事業別'!N20-'[4]300901法人別・事業別 (八王子市)'!N20</f>
        <v>0</v>
      </c>
      <c r="O20" s="72">
        <f>'[4]300901法人別・事業別'!O20-'[4]300901法人別・事業別 (八王子市)'!O20</f>
        <v>5</v>
      </c>
      <c r="P20" s="57"/>
      <c r="Q20" s="331"/>
      <c r="R20" s="317" t="s">
        <v>62</v>
      </c>
      <c r="S20" s="73">
        <f>SUM(T20:AE20)</f>
        <v>81</v>
      </c>
      <c r="T20" s="89">
        <f>'[4]300901法人別・事業別'!T20-'[4]300901法人別・事業別 (八王子市)'!T20</f>
        <v>0</v>
      </c>
      <c r="U20" s="90">
        <f>'[4]300901法人別・事業別'!U20-'[4]300901法人別・事業別 (八王子市)'!U20</f>
        <v>0</v>
      </c>
      <c r="V20" s="90">
        <f>'[4]300901法人別・事業別'!V20-'[4]300901法人別・事業別 (八王子市)'!V20</f>
        <v>67</v>
      </c>
      <c r="W20" s="90">
        <f>'[4]300901法人別・事業別'!W20-'[4]300901法人別・事業別 (八王子市)'!W20</f>
        <v>2</v>
      </c>
      <c r="X20" s="90">
        <f>'[4]300901法人別・事業別'!X20-'[4]300901法人別・事業別 (八王子市)'!X20</f>
        <v>0</v>
      </c>
      <c r="Y20" s="90">
        <f>'[4]300901法人別・事業別'!Y20-'[4]300901法人別・事業別 (八王子市)'!Y20</f>
        <v>0</v>
      </c>
      <c r="Z20" s="90">
        <f>'[4]300901法人別・事業別'!Z20-'[4]300901法人別・事業別 (八王子市)'!Z20</f>
        <v>0</v>
      </c>
      <c r="AA20" s="90">
        <f>'[4]300901法人別・事業別'!AA20-'[4]300901法人別・事業別 (八王子市)'!AA20</f>
        <v>7</v>
      </c>
      <c r="AB20" s="90">
        <f>'[4]300901法人別・事業別'!AB20-'[4]300901法人別・事業別 (八王子市)'!AB20</f>
        <v>0</v>
      </c>
      <c r="AC20" s="90">
        <f>'[4]300901法人別・事業別'!AC20-'[4]300901法人別・事業別 (八王子市)'!AC20</f>
        <v>0</v>
      </c>
      <c r="AD20" s="90">
        <f>'[4]300901法人別・事業別'!AD20-'[4]300901法人別・事業別 (八王子市)'!AD20</f>
        <v>0</v>
      </c>
      <c r="AE20" s="91">
        <f>'[4]300901法人別・事業別'!AE20-'[4]300901法人別・事業別 (八王子市)'!AE20</f>
        <v>5</v>
      </c>
    </row>
    <row r="21" spans="1:31" ht="23.25" customHeight="1" x14ac:dyDescent="0.2">
      <c r="A21" s="329"/>
      <c r="B21" s="316"/>
      <c r="C21" s="76">
        <v>100</v>
      </c>
      <c r="D21" s="77">
        <f t="shared" ref="D21:O21" si="14">D20/$C20*100</f>
        <v>0</v>
      </c>
      <c r="E21" s="78">
        <f t="shared" si="14"/>
        <v>0</v>
      </c>
      <c r="F21" s="78">
        <f t="shared" si="14"/>
        <v>83.333333333333343</v>
      </c>
      <c r="G21" s="78">
        <f t="shared" si="14"/>
        <v>2.3809523809523809</v>
      </c>
      <c r="H21" s="78">
        <f t="shared" si="14"/>
        <v>0</v>
      </c>
      <c r="I21" s="78">
        <f t="shared" si="14"/>
        <v>0</v>
      </c>
      <c r="J21" s="78">
        <f t="shared" si="14"/>
        <v>0</v>
      </c>
      <c r="K21" s="78">
        <f t="shared" si="14"/>
        <v>8.3333333333333321</v>
      </c>
      <c r="L21" s="78">
        <f t="shared" si="14"/>
        <v>0</v>
      </c>
      <c r="M21" s="78">
        <f t="shared" si="14"/>
        <v>0</v>
      </c>
      <c r="N21" s="78">
        <f t="shared" si="14"/>
        <v>0</v>
      </c>
      <c r="O21" s="79">
        <f t="shared" si="14"/>
        <v>5.9523809523809517</v>
      </c>
      <c r="P21" s="57"/>
      <c r="Q21" s="331"/>
      <c r="R21" s="318"/>
      <c r="S21" s="80">
        <v>100</v>
      </c>
      <c r="T21" s="88">
        <f t="shared" ref="T21:AE21" si="15">T20/$S20*100</f>
        <v>0</v>
      </c>
      <c r="U21" s="81">
        <f t="shared" si="15"/>
        <v>0</v>
      </c>
      <c r="V21" s="81">
        <f t="shared" si="15"/>
        <v>82.716049382716051</v>
      </c>
      <c r="W21" s="81">
        <f t="shared" si="15"/>
        <v>2.4691358024691357</v>
      </c>
      <c r="X21" s="81">
        <f t="shared" si="15"/>
        <v>0</v>
      </c>
      <c r="Y21" s="81">
        <f t="shared" si="15"/>
        <v>0</v>
      </c>
      <c r="Z21" s="81">
        <f t="shared" si="15"/>
        <v>0</v>
      </c>
      <c r="AA21" s="81">
        <f t="shared" si="15"/>
        <v>8.6419753086419746</v>
      </c>
      <c r="AB21" s="81">
        <f t="shared" si="15"/>
        <v>0</v>
      </c>
      <c r="AC21" s="81">
        <f t="shared" si="15"/>
        <v>0</v>
      </c>
      <c r="AD21" s="81">
        <f t="shared" si="15"/>
        <v>0</v>
      </c>
      <c r="AE21" s="82">
        <f t="shared" si="15"/>
        <v>6.1728395061728394</v>
      </c>
    </row>
    <row r="22" spans="1:31" ht="23.25" customHeight="1" x14ac:dyDescent="0.2">
      <c r="A22" s="329"/>
      <c r="B22" s="315" t="s">
        <v>63</v>
      </c>
      <c r="C22" s="69">
        <f>SUM(D22:O22)</f>
        <v>568</v>
      </c>
      <c r="D22" s="70">
        <f>'[4]300901法人別・事業別'!D22-'[4]300901法人別・事業別 (八王子市)'!D22</f>
        <v>495</v>
      </c>
      <c r="E22" s="71">
        <f>'[4]300901法人別・事業別'!E22-'[4]300901法人別・事業別 (八王子市)'!E22</f>
        <v>4</v>
      </c>
      <c r="F22" s="71">
        <f>'[4]300901法人別・事業別'!F22-'[4]300901法人別・事業別 (八王子市)'!F22</f>
        <v>8</v>
      </c>
      <c r="G22" s="71">
        <f>'[4]300901法人別・事業別'!G22-'[4]300901法人別・事業別 (八王子市)'!G22</f>
        <v>0</v>
      </c>
      <c r="H22" s="71">
        <f>'[4]300901法人別・事業別'!H22-'[4]300901法人別・事業別 (八王子市)'!H22</f>
        <v>51</v>
      </c>
      <c r="I22" s="71">
        <f>'[4]300901法人別・事業別'!I22-'[4]300901法人別・事業別 (八王子市)'!I22</f>
        <v>1</v>
      </c>
      <c r="J22" s="71">
        <f>'[4]300901法人別・事業別'!J22-'[4]300901法人別・事業別 (八王子市)'!J22</f>
        <v>0</v>
      </c>
      <c r="K22" s="71">
        <f>'[4]300901法人別・事業別'!K22-'[4]300901法人別・事業別 (八王子市)'!K22</f>
        <v>0</v>
      </c>
      <c r="L22" s="71">
        <f>'[4]300901法人別・事業別'!L22-'[4]300901法人別・事業別 (八王子市)'!L22</f>
        <v>1</v>
      </c>
      <c r="M22" s="71">
        <f>'[4]300901法人別・事業別'!M22-'[4]300901法人別・事業別 (八王子市)'!M22</f>
        <v>0</v>
      </c>
      <c r="N22" s="71">
        <f>'[4]300901法人別・事業別'!N22-'[4]300901法人別・事業別 (八王子市)'!N22</f>
        <v>8</v>
      </c>
      <c r="O22" s="72">
        <f>'[4]300901法人別・事業別'!O22-'[4]300901法人別・事業別 (八王子市)'!O22</f>
        <v>0</v>
      </c>
      <c r="P22" s="57"/>
      <c r="Q22" s="331"/>
      <c r="R22" s="317" t="s">
        <v>64</v>
      </c>
      <c r="S22" s="73">
        <f>SUM(T22:AE22)</f>
        <v>545</v>
      </c>
      <c r="T22" s="89">
        <f>'[4]300901法人別・事業別'!T22-'[4]300901法人別・事業別 (八王子市)'!T22</f>
        <v>474</v>
      </c>
      <c r="U22" s="90">
        <f>'[4]300901法人別・事業別'!U22-'[4]300901法人別・事業別 (八王子市)'!U22</f>
        <v>4</v>
      </c>
      <c r="V22" s="90">
        <f>'[4]300901法人別・事業別'!V22-'[4]300901法人別・事業別 (八王子市)'!V22</f>
        <v>7</v>
      </c>
      <c r="W22" s="90">
        <f>'[4]300901法人別・事業別'!W22-'[4]300901法人別・事業別 (八王子市)'!W22</f>
        <v>0</v>
      </c>
      <c r="X22" s="90">
        <f>'[4]300901法人別・事業別'!X22-'[4]300901法人別・事業別 (八王子市)'!X22</f>
        <v>50</v>
      </c>
      <c r="Y22" s="90">
        <f>'[4]300901法人別・事業別'!Y22-'[4]300901法人別・事業別 (八王子市)'!Y22</f>
        <v>1</v>
      </c>
      <c r="Z22" s="90">
        <f>'[4]300901法人別・事業別'!Z22-'[4]300901法人別・事業別 (八王子市)'!Z22</f>
        <v>0</v>
      </c>
      <c r="AA22" s="90">
        <f>'[4]300901法人別・事業別'!AA22-'[4]300901法人別・事業別 (八王子市)'!AA22</f>
        <v>0</v>
      </c>
      <c r="AB22" s="90">
        <f>'[4]300901法人別・事業別'!AB22-'[4]300901法人別・事業別 (八王子市)'!AB22</f>
        <v>1</v>
      </c>
      <c r="AC22" s="90">
        <f>'[4]300901法人別・事業別'!AC22-'[4]300901法人別・事業別 (八王子市)'!AC22</f>
        <v>0</v>
      </c>
      <c r="AD22" s="90">
        <f>'[4]300901法人別・事業別'!AD22-'[4]300901法人別・事業別 (八王子市)'!AD22</f>
        <v>8</v>
      </c>
      <c r="AE22" s="91">
        <f>'[4]300901法人別・事業別'!AE22-'[4]300901法人別・事業別 (八王子市)'!AE22</f>
        <v>0</v>
      </c>
    </row>
    <row r="23" spans="1:31" ht="23.25" customHeight="1" x14ac:dyDescent="0.2">
      <c r="A23" s="329"/>
      <c r="B23" s="316"/>
      <c r="C23" s="76">
        <v>100</v>
      </c>
      <c r="D23" s="77">
        <f t="shared" ref="D23:O23" si="16">D22/$C22*100</f>
        <v>87.147887323943664</v>
      </c>
      <c r="E23" s="78">
        <f t="shared" si="16"/>
        <v>0.70422535211267612</v>
      </c>
      <c r="F23" s="78">
        <f t="shared" si="16"/>
        <v>1.4084507042253522</v>
      </c>
      <c r="G23" s="78">
        <f t="shared" si="16"/>
        <v>0</v>
      </c>
      <c r="H23" s="78">
        <f t="shared" si="16"/>
        <v>8.97887323943662</v>
      </c>
      <c r="I23" s="78">
        <f t="shared" si="16"/>
        <v>0.17605633802816903</v>
      </c>
      <c r="J23" s="78">
        <f t="shared" si="16"/>
        <v>0</v>
      </c>
      <c r="K23" s="78">
        <f t="shared" si="16"/>
        <v>0</v>
      </c>
      <c r="L23" s="78">
        <f t="shared" si="16"/>
        <v>0.17605633802816903</v>
      </c>
      <c r="M23" s="78">
        <f t="shared" si="16"/>
        <v>0</v>
      </c>
      <c r="N23" s="78">
        <f t="shared" si="16"/>
        <v>1.4084507042253522</v>
      </c>
      <c r="O23" s="79">
        <f t="shared" si="16"/>
        <v>0</v>
      </c>
      <c r="P23" s="57"/>
      <c r="Q23" s="331"/>
      <c r="R23" s="318"/>
      <c r="S23" s="80">
        <v>100</v>
      </c>
      <c r="T23" s="88">
        <f t="shared" ref="T23:AE23" si="17">T22/$S22*100</f>
        <v>86.972477064220186</v>
      </c>
      <c r="U23" s="81">
        <f t="shared" si="17"/>
        <v>0.73394495412844041</v>
      </c>
      <c r="V23" s="81">
        <f t="shared" si="17"/>
        <v>1.2844036697247707</v>
      </c>
      <c r="W23" s="81">
        <f t="shared" si="17"/>
        <v>0</v>
      </c>
      <c r="X23" s="81">
        <f t="shared" si="17"/>
        <v>9.1743119266055047</v>
      </c>
      <c r="Y23" s="81">
        <f t="shared" si="17"/>
        <v>0.1834862385321101</v>
      </c>
      <c r="Z23" s="81">
        <f t="shared" si="17"/>
        <v>0</v>
      </c>
      <c r="AA23" s="81">
        <f t="shared" si="17"/>
        <v>0</v>
      </c>
      <c r="AB23" s="81">
        <f t="shared" si="17"/>
        <v>0.1834862385321101</v>
      </c>
      <c r="AC23" s="81">
        <f t="shared" si="17"/>
        <v>0</v>
      </c>
      <c r="AD23" s="81">
        <f t="shared" si="17"/>
        <v>1.4678899082568808</v>
      </c>
      <c r="AE23" s="82">
        <f t="shared" si="17"/>
        <v>0</v>
      </c>
    </row>
    <row r="24" spans="1:31" ht="23.25" customHeight="1" x14ac:dyDescent="0.2">
      <c r="A24" s="329"/>
      <c r="B24" s="315" t="s">
        <v>65</v>
      </c>
      <c r="C24" s="69">
        <f>SUM(D24:O24)</f>
        <v>4</v>
      </c>
      <c r="D24" s="70">
        <f>'[4]300901法人別・事業別'!D24-'[4]300901法人別・事業別 (八王子市)'!D24</f>
        <v>0</v>
      </c>
      <c r="E24" s="71">
        <f>'[4]300901法人別・事業別'!E24-'[4]300901法人別・事業別 (八王子市)'!E24</f>
        <v>0</v>
      </c>
      <c r="F24" s="71">
        <f>'[4]300901法人別・事業別'!F24-'[4]300901法人別・事業別 (八王子市)'!F24</f>
        <v>4</v>
      </c>
      <c r="G24" s="71">
        <f>'[4]300901法人別・事業別'!G24-'[4]300901法人別・事業別 (八王子市)'!G24</f>
        <v>0</v>
      </c>
      <c r="H24" s="71">
        <f>'[4]300901法人別・事業別'!H24-'[4]300901法人別・事業別 (八王子市)'!H24</f>
        <v>0</v>
      </c>
      <c r="I24" s="71">
        <f>'[4]300901法人別・事業別'!I24-'[4]300901法人別・事業別 (八王子市)'!I24</f>
        <v>0</v>
      </c>
      <c r="J24" s="71">
        <f>'[4]300901法人別・事業別'!J24-'[4]300901法人別・事業別 (八王子市)'!J24</f>
        <v>0</v>
      </c>
      <c r="K24" s="71">
        <f>'[4]300901法人別・事業別'!K24-'[4]300901法人別・事業別 (八王子市)'!K24</f>
        <v>0</v>
      </c>
      <c r="L24" s="71">
        <f>'[4]300901法人別・事業別'!L24-'[4]300901法人別・事業別 (八王子市)'!L24</f>
        <v>0</v>
      </c>
      <c r="M24" s="71">
        <f>'[4]300901法人別・事業別'!M24-'[4]300901法人別・事業別 (八王子市)'!M24</f>
        <v>0</v>
      </c>
      <c r="N24" s="71">
        <f>'[4]300901法人別・事業別'!N24-'[4]300901法人別・事業別 (八王子市)'!N24</f>
        <v>0</v>
      </c>
      <c r="O24" s="72">
        <f>'[4]300901法人別・事業別'!O24-'[4]300901法人別・事業別 (八王子市)'!O24</f>
        <v>0</v>
      </c>
      <c r="P24" s="57"/>
      <c r="Q24" s="331"/>
      <c r="R24" s="317" t="s">
        <v>66</v>
      </c>
      <c r="S24" s="73">
        <f>SUM(T24:AE24)</f>
        <v>4</v>
      </c>
      <c r="T24" s="89">
        <f>'[4]300901法人別・事業別'!T24-'[4]300901法人別・事業別 (八王子市)'!T24</f>
        <v>0</v>
      </c>
      <c r="U24" s="90">
        <f>'[4]300901法人別・事業別'!U24-'[4]300901法人別・事業別 (八王子市)'!U24</f>
        <v>0</v>
      </c>
      <c r="V24" s="90">
        <f>'[4]300901法人別・事業別'!V24-'[4]300901法人別・事業別 (八王子市)'!V24</f>
        <v>4</v>
      </c>
      <c r="W24" s="90">
        <f>'[4]300901法人別・事業別'!W24-'[4]300901法人別・事業別 (八王子市)'!W24</f>
        <v>0</v>
      </c>
      <c r="X24" s="90">
        <f>'[4]300901法人別・事業別'!X24-'[4]300901法人別・事業別 (八王子市)'!X24</f>
        <v>0</v>
      </c>
      <c r="Y24" s="90">
        <f>'[4]300901法人別・事業別'!Y24-'[4]300901法人別・事業別 (八王子市)'!Y24</f>
        <v>0</v>
      </c>
      <c r="Z24" s="90">
        <f>'[4]300901法人別・事業別'!Z24-'[4]300901法人別・事業別 (八王子市)'!Z24</f>
        <v>0</v>
      </c>
      <c r="AA24" s="90">
        <f>'[4]300901法人別・事業別'!AA24-'[4]300901法人別・事業別 (八王子市)'!AA24</f>
        <v>0</v>
      </c>
      <c r="AB24" s="90">
        <f>'[4]300901法人別・事業別'!AB24-'[4]300901法人別・事業別 (八王子市)'!AB24</f>
        <v>0</v>
      </c>
      <c r="AC24" s="90">
        <f>'[4]300901法人別・事業別'!AC24-'[4]300901法人別・事業別 (八王子市)'!AC24</f>
        <v>0</v>
      </c>
      <c r="AD24" s="90">
        <f>'[4]300901法人別・事業別'!AD24-'[4]300901法人別・事業別 (八王子市)'!AD24</f>
        <v>0</v>
      </c>
      <c r="AE24" s="91">
        <f>'[4]300901法人別・事業別'!AE24-'[4]300901法人別・事業別 (八王子市)'!AE24</f>
        <v>0</v>
      </c>
    </row>
    <row r="25" spans="1:31" ht="23.25" customHeight="1" x14ac:dyDescent="0.2">
      <c r="A25" s="329"/>
      <c r="B25" s="316"/>
      <c r="C25" s="76">
        <v>100</v>
      </c>
      <c r="D25" s="77">
        <f t="shared" ref="D25:O25" si="18">D24/$C24*100</f>
        <v>0</v>
      </c>
      <c r="E25" s="78">
        <f t="shared" si="18"/>
        <v>0</v>
      </c>
      <c r="F25" s="78">
        <f t="shared" si="18"/>
        <v>100</v>
      </c>
      <c r="G25" s="78">
        <f t="shared" si="18"/>
        <v>0</v>
      </c>
      <c r="H25" s="78">
        <f t="shared" si="18"/>
        <v>0</v>
      </c>
      <c r="I25" s="78">
        <f t="shared" si="18"/>
        <v>0</v>
      </c>
      <c r="J25" s="78">
        <f t="shared" si="18"/>
        <v>0</v>
      </c>
      <c r="K25" s="78">
        <f t="shared" si="18"/>
        <v>0</v>
      </c>
      <c r="L25" s="78">
        <f t="shared" si="18"/>
        <v>0</v>
      </c>
      <c r="M25" s="78">
        <f t="shared" si="18"/>
        <v>0</v>
      </c>
      <c r="N25" s="78">
        <f t="shared" si="18"/>
        <v>0</v>
      </c>
      <c r="O25" s="79">
        <f t="shared" si="18"/>
        <v>0</v>
      </c>
      <c r="P25" s="57"/>
      <c r="Q25" s="331"/>
      <c r="R25" s="318"/>
      <c r="S25" s="80">
        <v>100</v>
      </c>
      <c r="T25" s="88">
        <f t="shared" ref="T25:AE25" si="19">T24/$S24*100</f>
        <v>0</v>
      </c>
      <c r="U25" s="81">
        <f t="shared" si="19"/>
        <v>0</v>
      </c>
      <c r="V25" s="81">
        <f t="shared" si="19"/>
        <v>100</v>
      </c>
      <c r="W25" s="81">
        <f t="shared" si="19"/>
        <v>0</v>
      </c>
      <c r="X25" s="81">
        <f t="shared" si="19"/>
        <v>0</v>
      </c>
      <c r="Y25" s="81">
        <f t="shared" si="19"/>
        <v>0</v>
      </c>
      <c r="Z25" s="81">
        <f t="shared" si="19"/>
        <v>0</v>
      </c>
      <c r="AA25" s="81">
        <f t="shared" si="19"/>
        <v>0</v>
      </c>
      <c r="AB25" s="81">
        <f t="shared" si="19"/>
        <v>0</v>
      </c>
      <c r="AC25" s="81">
        <f t="shared" si="19"/>
        <v>0</v>
      </c>
      <c r="AD25" s="81">
        <f t="shared" si="19"/>
        <v>0</v>
      </c>
      <c r="AE25" s="82">
        <f t="shared" si="19"/>
        <v>0</v>
      </c>
    </row>
    <row r="26" spans="1:31" ht="23.25" customHeight="1" x14ac:dyDescent="0.2">
      <c r="A26" s="329"/>
      <c r="B26" s="315" t="s">
        <v>22</v>
      </c>
      <c r="C26" s="69">
        <f>SUM(D26:O26)</f>
        <v>688</v>
      </c>
      <c r="D26" s="70">
        <f>'[4]300901法人別・事業別'!D26-'[4]300901法人別・事業別 (八王子市)'!D26</f>
        <v>20</v>
      </c>
      <c r="E26" s="71">
        <f>'[4]300901法人別・事業別'!E26-'[4]300901法人別・事業別 (八王子市)'!E26</f>
        <v>0</v>
      </c>
      <c r="F26" s="71">
        <f>'[4]300901法人別・事業別'!F26-'[4]300901法人別・事業別 (八王子市)'!F26</f>
        <v>18</v>
      </c>
      <c r="G26" s="71">
        <f>'[4]300901法人別・事業別'!G26-'[4]300901法人別・事業別 (八王子市)'!G26</f>
        <v>0</v>
      </c>
      <c r="H26" s="71">
        <f>'[4]300901法人別・事業別'!H26-'[4]300901法人別・事業別 (八王子市)'!H26</f>
        <v>646</v>
      </c>
      <c r="I26" s="71">
        <f>'[4]300901法人別・事業別'!I26-'[4]300901法人別・事業別 (八王子市)'!I26</f>
        <v>0</v>
      </c>
      <c r="J26" s="71">
        <f>'[4]300901法人別・事業別'!J26-'[4]300901法人別・事業別 (八王子市)'!J26</f>
        <v>0</v>
      </c>
      <c r="K26" s="71">
        <f>'[4]300901法人別・事業別'!K26-'[4]300901法人別・事業別 (八王子市)'!K26</f>
        <v>0</v>
      </c>
      <c r="L26" s="71">
        <f>'[4]300901法人別・事業別'!L26-'[4]300901法人別・事業別 (八王子市)'!L26</f>
        <v>4</v>
      </c>
      <c r="M26" s="71">
        <f>'[4]300901法人別・事業別'!M26-'[4]300901法人別・事業別 (八王子市)'!M26</f>
        <v>0</v>
      </c>
      <c r="N26" s="71">
        <f>'[4]300901法人別・事業別'!N26-'[4]300901法人別・事業別 (八王子市)'!N26</f>
        <v>0</v>
      </c>
      <c r="O26" s="72">
        <f>'[4]300901法人別・事業別'!O26-'[4]300901法人別・事業別 (八王子市)'!O26</f>
        <v>0</v>
      </c>
      <c r="P26" s="57"/>
      <c r="Q26" s="331"/>
      <c r="R26" s="317" t="s">
        <v>67</v>
      </c>
      <c r="S26" s="73">
        <f>SUM(T26:AE26)</f>
        <v>607</v>
      </c>
      <c r="T26" s="89">
        <f>'[4]300901法人別・事業別'!T26-'[4]300901法人別・事業別 (八王子市)'!T26</f>
        <v>13</v>
      </c>
      <c r="U26" s="90">
        <f>'[4]300901法人別・事業別'!U26-'[4]300901法人別・事業別 (八王子市)'!U26</f>
        <v>0</v>
      </c>
      <c r="V26" s="90">
        <f>'[4]300901法人別・事業別'!V26-'[4]300901法人別・事業別 (八王子市)'!V26</f>
        <v>13</v>
      </c>
      <c r="W26" s="90">
        <f>'[4]300901法人別・事業別'!W26-'[4]300901法人別・事業別 (八王子市)'!W26</f>
        <v>0</v>
      </c>
      <c r="X26" s="90">
        <f>'[4]300901法人別・事業別'!X26-'[4]300901法人別・事業別 (八王子市)'!X26</f>
        <v>578</v>
      </c>
      <c r="Y26" s="90">
        <f>'[4]300901法人別・事業別'!Y26-'[4]300901法人別・事業別 (八王子市)'!Y26</f>
        <v>0</v>
      </c>
      <c r="Z26" s="90">
        <f>'[4]300901法人別・事業別'!Z26-'[4]300901法人別・事業別 (八王子市)'!Z26</f>
        <v>0</v>
      </c>
      <c r="AA26" s="90">
        <f>'[4]300901法人別・事業別'!AA26-'[4]300901法人別・事業別 (八王子市)'!AA26</f>
        <v>0</v>
      </c>
      <c r="AB26" s="90">
        <f>'[4]300901法人別・事業別'!AB26-'[4]300901法人別・事業別 (八王子市)'!AB26</f>
        <v>3</v>
      </c>
      <c r="AC26" s="90">
        <f>'[4]300901法人別・事業別'!AC26-'[4]300901法人別・事業別 (八王子市)'!AC26</f>
        <v>0</v>
      </c>
      <c r="AD26" s="90">
        <f>'[4]300901法人別・事業別'!AD26-'[4]300901法人別・事業別 (八王子市)'!AD26</f>
        <v>0</v>
      </c>
      <c r="AE26" s="91">
        <f>'[4]300901法人別・事業別'!AE26-'[4]300901法人別・事業別 (八王子市)'!AE26</f>
        <v>0</v>
      </c>
    </row>
    <row r="27" spans="1:31" ht="23.25" customHeight="1" x14ac:dyDescent="0.2">
      <c r="A27" s="329"/>
      <c r="B27" s="316"/>
      <c r="C27" s="76">
        <v>100.04</v>
      </c>
      <c r="D27" s="94">
        <f t="shared" ref="D27:O27" si="20">D26/$C26*100</f>
        <v>2.9069767441860463</v>
      </c>
      <c r="E27" s="78">
        <f t="shared" si="20"/>
        <v>0</v>
      </c>
      <c r="F27" s="78">
        <f t="shared" si="20"/>
        <v>2.6162790697674421</v>
      </c>
      <c r="G27" s="78">
        <f t="shared" si="20"/>
        <v>0</v>
      </c>
      <c r="H27" s="78">
        <f t="shared" si="20"/>
        <v>93.895348837209298</v>
      </c>
      <c r="I27" s="78">
        <f t="shared" si="20"/>
        <v>0</v>
      </c>
      <c r="J27" s="78">
        <f t="shared" si="20"/>
        <v>0</v>
      </c>
      <c r="K27" s="78">
        <f t="shared" si="20"/>
        <v>0</v>
      </c>
      <c r="L27" s="78">
        <f t="shared" si="20"/>
        <v>0.58139534883720934</v>
      </c>
      <c r="M27" s="78">
        <f t="shared" si="20"/>
        <v>0</v>
      </c>
      <c r="N27" s="78">
        <f t="shared" si="20"/>
        <v>0</v>
      </c>
      <c r="O27" s="79">
        <f t="shared" si="20"/>
        <v>0</v>
      </c>
      <c r="P27" s="57"/>
      <c r="Q27" s="331"/>
      <c r="R27" s="318"/>
      <c r="S27" s="80">
        <v>100</v>
      </c>
      <c r="T27" s="88">
        <f t="shared" ref="T27:AE27" si="21">T26/$S26*100</f>
        <v>2.1416803953871502</v>
      </c>
      <c r="U27" s="81">
        <f t="shared" si="21"/>
        <v>0</v>
      </c>
      <c r="V27" s="81">
        <f t="shared" si="21"/>
        <v>2.1416803953871502</v>
      </c>
      <c r="W27" s="81">
        <f t="shared" si="21"/>
        <v>0</v>
      </c>
      <c r="X27" s="81">
        <f t="shared" si="21"/>
        <v>95.222405271828663</v>
      </c>
      <c r="Y27" s="81">
        <f t="shared" si="21"/>
        <v>0</v>
      </c>
      <c r="Z27" s="81">
        <f t="shared" si="21"/>
        <v>0</v>
      </c>
      <c r="AA27" s="81">
        <f t="shared" si="21"/>
        <v>0</v>
      </c>
      <c r="AB27" s="81">
        <f t="shared" si="21"/>
        <v>0.49423393739703458</v>
      </c>
      <c r="AC27" s="81">
        <f t="shared" si="21"/>
        <v>0</v>
      </c>
      <c r="AD27" s="81">
        <f t="shared" si="21"/>
        <v>0</v>
      </c>
      <c r="AE27" s="82">
        <f t="shared" si="21"/>
        <v>0</v>
      </c>
    </row>
    <row r="28" spans="1:31" ht="23.25" customHeight="1" x14ac:dyDescent="0.2">
      <c r="A28" s="329"/>
      <c r="B28" s="315" t="s">
        <v>68</v>
      </c>
      <c r="C28" s="69">
        <f>SUM(D28:O28)</f>
        <v>631</v>
      </c>
      <c r="D28" s="70">
        <f>'[4]300901法人別・事業別'!D28-'[4]300901法人別・事業別 (八王子市)'!D28</f>
        <v>5</v>
      </c>
      <c r="E28" s="71">
        <f>'[4]300901法人別・事業別'!E28-'[4]300901法人別・事業別 (八王子市)'!E28</f>
        <v>0</v>
      </c>
      <c r="F28" s="71">
        <f>'[4]300901法人別・事業別'!F28-'[4]300901法人別・事業別 (八王子市)'!F28</f>
        <v>7</v>
      </c>
      <c r="G28" s="71">
        <f>'[4]300901法人別・事業別'!G28-'[4]300901法人別・事業別 (八王子市)'!G28</f>
        <v>1</v>
      </c>
      <c r="H28" s="71">
        <f>'[4]300901法人別・事業別'!H28-'[4]300901法人別・事業別 (八王子市)'!H28</f>
        <v>612</v>
      </c>
      <c r="I28" s="71">
        <f>'[4]300901法人別・事業別'!I28-'[4]300901法人別・事業別 (八王子市)'!I28</f>
        <v>4</v>
      </c>
      <c r="J28" s="71">
        <f>'[4]300901法人別・事業別'!J28-'[4]300901法人別・事業別 (八王子市)'!J28</f>
        <v>0</v>
      </c>
      <c r="K28" s="71">
        <f>'[4]300901法人別・事業別'!K28-'[4]300901法人別・事業別 (八王子市)'!K28</f>
        <v>2</v>
      </c>
      <c r="L28" s="71">
        <f>'[4]300901法人別・事業別'!L28-'[4]300901法人別・事業別 (八王子市)'!L28</f>
        <v>0</v>
      </c>
      <c r="M28" s="71">
        <f>'[4]300901法人別・事業別'!M28-'[4]300901法人別・事業別 (八王子市)'!M28</f>
        <v>0</v>
      </c>
      <c r="N28" s="71">
        <f>'[4]300901法人別・事業別'!N28-'[4]300901法人別・事業別 (八王子市)'!N28</f>
        <v>0</v>
      </c>
      <c r="O28" s="72">
        <f>'[4]300901法人別・事業別'!O28-'[4]300901法人別・事業別 (八王子市)'!O28</f>
        <v>0</v>
      </c>
      <c r="P28" s="57"/>
      <c r="Q28" s="331"/>
      <c r="R28" s="317" t="s">
        <v>69</v>
      </c>
      <c r="S28" s="73">
        <f>SUM(T28:AE28)</f>
        <v>625</v>
      </c>
      <c r="T28" s="89">
        <f>'[4]300901法人別・事業別'!T28-'[4]300901法人別・事業別 (八王子市)'!T28</f>
        <v>5</v>
      </c>
      <c r="U28" s="90">
        <f>'[4]300901法人別・事業別'!U28-'[4]300901法人別・事業別 (八王子市)'!U28</f>
        <v>0</v>
      </c>
      <c r="V28" s="90">
        <f>'[4]300901法人別・事業別'!V28-'[4]300901法人別・事業別 (八王子市)'!V28</f>
        <v>7</v>
      </c>
      <c r="W28" s="90">
        <f>'[4]300901法人別・事業別'!W28-'[4]300901法人別・事業別 (八王子市)'!W28</f>
        <v>1</v>
      </c>
      <c r="X28" s="90">
        <f>'[4]300901法人別・事業別'!X28-'[4]300901法人別・事業別 (八王子市)'!X28</f>
        <v>607</v>
      </c>
      <c r="Y28" s="90">
        <f>'[4]300901法人別・事業別'!Y28-'[4]300901法人別・事業別 (八王子市)'!Y28</f>
        <v>3</v>
      </c>
      <c r="Z28" s="90">
        <f>'[4]300901法人別・事業別'!Z28-'[4]300901法人別・事業別 (八王子市)'!Z28</f>
        <v>0</v>
      </c>
      <c r="AA28" s="90">
        <f>'[4]300901法人別・事業別'!AA28-'[4]300901法人別・事業別 (八王子市)'!AA28</f>
        <v>2</v>
      </c>
      <c r="AB28" s="90">
        <f>'[4]300901法人別・事業別'!AB28-'[4]300901法人別・事業別 (八王子市)'!AB28</f>
        <v>0</v>
      </c>
      <c r="AC28" s="90">
        <f>'[4]300901法人別・事業別'!AC28-'[4]300901法人別・事業別 (八王子市)'!AC28</f>
        <v>0</v>
      </c>
      <c r="AD28" s="90">
        <f>'[4]300901法人別・事業別'!AD28-'[4]300901法人別・事業別 (八王子市)'!AD28</f>
        <v>0</v>
      </c>
      <c r="AE28" s="91">
        <f>'[4]300901法人別・事業別'!AE28-'[4]300901法人別・事業別 (八王子市)'!AE28</f>
        <v>0</v>
      </c>
    </row>
    <row r="29" spans="1:31" ht="23.25" customHeight="1" x14ac:dyDescent="0.2">
      <c r="A29" s="329"/>
      <c r="B29" s="354"/>
      <c r="C29" s="96">
        <v>100</v>
      </c>
      <c r="D29" s="97">
        <f t="shared" ref="D29:O29" si="22">D28/$C28*100</f>
        <v>0.79239302694136293</v>
      </c>
      <c r="E29" s="98">
        <f t="shared" si="22"/>
        <v>0</v>
      </c>
      <c r="F29" s="98">
        <f t="shared" si="22"/>
        <v>1.1093502377179081</v>
      </c>
      <c r="G29" s="98">
        <f t="shared" si="22"/>
        <v>0.15847860538827258</v>
      </c>
      <c r="H29" s="98">
        <f t="shared" si="22"/>
        <v>96.988906497622821</v>
      </c>
      <c r="I29" s="98">
        <f t="shared" si="22"/>
        <v>0.6339144215530903</v>
      </c>
      <c r="J29" s="98">
        <f t="shared" si="22"/>
        <v>0</v>
      </c>
      <c r="K29" s="98">
        <f t="shared" si="22"/>
        <v>0.31695721077654515</v>
      </c>
      <c r="L29" s="98">
        <f t="shared" si="22"/>
        <v>0</v>
      </c>
      <c r="M29" s="98">
        <f t="shared" si="22"/>
        <v>0</v>
      </c>
      <c r="N29" s="98">
        <f t="shared" si="22"/>
        <v>0</v>
      </c>
      <c r="O29" s="99">
        <f t="shared" si="22"/>
        <v>0</v>
      </c>
      <c r="P29" s="57"/>
      <c r="Q29" s="331"/>
      <c r="R29" s="318"/>
      <c r="S29" s="80">
        <v>100</v>
      </c>
      <c r="T29" s="88">
        <f t="shared" ref="T29:AE29" si="23">T28/$S28*100</f>
        <v>0.8</v>
      </c>
      <c r="U29" s="81">
        <f t="shared" si="23"/>
        <v>0</v>
      </c>
      <c r="V29" s="81">
        <f t="shared" si="23"/>
        <v>1.1199999999999999</v>
      </c>
      <c r="W29" s="81">
        <f t="shared" si="23"/>
        <v>0.16</v>
      </c>
      <c r="X29" s="81">
        <f t="shared" si="23"/>
        <v>97.11999999999999</v>
      </c>
      <c r="Y29" s="81">
        <f t="shared" si="23"/>
        <v>0.48</v>
      </c>
      <c r="Z29" s="81">
        <f t="shared" si="23"/>
        <v>0</v>
      </c>
      <c r="AA29" s="81">
        <f t="shared" si="23"/>
        <v>0.32</v>
      </c>
      <c r="AB29" s="81">
        <f t="shared" si="23"/>
        <v>0</v>
      </c>
      <c r="AC29" s="81">
        <f t="shared" si="23"/>
        <v>0</v>
      </c>
      <c r="AD29" s="81">
        <f t="shared" si="23"/>
        <v>0</v>
      </c>
      <c r="AE29" s="82">
        <f t="shared" si="23"/>
        <v>0</v>
      </c>
    </row>
    <row r="30" spans="1:31" ht="23.25" customHeight="1" x14ac:dyDescent="0.2">
      <c r="A30" s="329"/>
      <c r="B30" s="315" t="s">
        <v>24</v>
      </c>
      <c r="C30" s="100">
        <f>SUM(D30:O30)</f>
        <v>637</v>
      </c>
      <c r="D30" s="70">
        <f>'[4]300901法人別・事業別'!D30-'[4]300901法人別・事業別 (八王子市)'!D30</f>
        <v>3</v>
      </c>
      <c r="E30" s="70">
        <f>'[4]300901法人別・事業別'!E30-'[4]300901法人別・事業別 (八王子市)'!E30</f>
        <v>0</v>
      </c>
      <c r="F30" s="71">
        <f>'[4]300901法人別・事業別'!F30-'[4]300901法人別・事業別 (八王子市)'!F30</f>
        <v>5</v>
      </c>
      <c r="G30" s="71">
        <f>'[4]300901法人別・事業別'!G30-'[4]300901法人別・事業別 (八王子市)'!G30</f>
        <v>1</v>
      </c>
      <c r="H30" s="71">
        <f>'[4]300901法人別・事業別'!H30-'[4]300901法人別・事業別 (八王子市)'!H30</f>
        <v>623</v>
      </c>
      <c r="I30" s="71">
        <f>'[4]300901法人別・事業別'!I30-'[4]300901法人別・事業別 (八王子市)'!I30</f>
        <v>3</v>
      </c>
      <c r="J30" s="71">
        <f>'[4]300901法人別・事業別'!J30-'[4]300901法人別・事業別 (八王子市)'!J30</f>
        <v>0</v>
      </c>
      <c r="K30" s="71">
        <f>'[4]300901法人別・事業別'!K30-'[4]300901法人別・事業別 (八王子市)'!K30</f>
        <v>2</v>
      </c>
      <c r="L30" s="71">
        <f>'[4]300901法人別・事業別'!L30-'[4]300901法人別・事業別 (八王子市)'!L30</f>
        <v>0</v>
      </c>
      <c r="M30" s="71">
        <f>'[4]300901法人別・事業別'!M30-'[4]300901法人別・事業別 (八王子市)'!M30</f>
        <v>0</v>
      </c>
      <c r="N30" s="71">
        <f>'[4]300901法人別・事業別'!N30-'[4]300901法人別・事業別 (八王子市)'!N30</f>
        <v>0</v>
      </c>
      <c r="O30" s="72">
        <f>'[4]300901法人別・事業別'!O30-'[4]300901法人別・事業別 (八王子市)'!O30</f>
        <v>0</v>
      </c>
      <c r="P30" s="57"/>
      <c r="Q30" s="101"/>
      <c r="R30" s="355" t="s">
        <v>70</v>
      </c>
      <c r="S30" s="73">
        <f>SUM(T30:AE30)</f>
        <v>636</v>
      </c>
      <c r="T30" s="89">
        <f>'[4]300901法人別・事業別'!T30-'[4]300901法人別・事業別 (八王子市)'!T30</f>
        <v>3</v>
      </c>
      <c r="U30" s="90">
        <f>'[4]300901法人別・事業別'!U30-'[4]300901法人別・事業別 (八王子市)'!U30</f>
        <v>0</v>
      </c>
      <c r="V30" s="90">
        <f>'[4]300901法人別・事業別'!V30-'[4]300901法人別・事業別 (八王子市)'!V30</f>
        <v>5</v>
      </c>
      <c r="W30" s="90">
        <f>'[4]300901法人別・事業別'!W30-'[4]300901法人別・事業別 (八王子市)'!W30</f>
        <v>1</v>
      </c>
      <c r="X30" s="90">
        <f>'[4]300901法人別・事業別'!X30-'[4]300901法人別・事業別 (八王子市)'!X30</f>
        <v>622</v>
      </c>
      <c r="Y30" s="90">
        <f>'[4]300901法人別・事業別'!Y30-'[4]300901法人別・事業別 (八王子市)'!Y30</f>
        <v>3</v>
      </c>
      <c r="Z30" s="90">
        <f>'[4]300901法人別・事業別'!Z30-'[4]300901法人別・事業別 (八王子市)'!Z30</f>
        <v>0</v>
      </c>
      <c r="AA30" s="90">
        <f>'[4]300901法人別・事業別'!AA30-'[4]300901法人別・事業別 (八王子市)'!AA30</f>
        <v>2</v>
      </c>
      <c r="AB30" s="90">
        <f>'[4]300901法人別・事業別'!AB30-'[4]300901法人別・事業別 (八王子市)'!AB30</f>
        <v>0</v>
      </c>
      <c r="AC30" s="90">
        <f>'[4]300901法人別・事業別'!AC30-'[4]300901法人別・事業別 (八王子市)'!AC30</f>
        <v>0</v>
      </c>
      <c r="AD30" s="90">
        <f>'[4]300901法人別・事業別'!AD30-'[4]300901法人別・事業別 (八王子市)'!AD30</f>
        <v>0</v>
      </c>
      <c r="AE30" s="91">
        <f>'[4]300901法人別・事業別'!AE30-'[4]300901法人別・事業別 (八王子市)'!AE30</f>
        <v>0</v>
      </c>
    </row>
    <row r="31" spans="1:31" ht="23.25" customHeight="1" thickBot="1" x14ac:dyDescent="0.25">
      <c r="A31" s="330"/>
      <c r="B31" s="319"/>
      <c r="C31" s="102">
        <v>100</v>
      </c>
      <c r="D31" s="103">
        <f t="shared" ref="D31:O31" si="24">D30/$C30*100</f>
        <v>0.47095761381475665</v>
      </c>
      <c r="E31" s="104">
        <f t="shared" si="24"/>
        <v>0</v>
      </c>
      <c r="F31" s="104">
        <f t="shared" si="24"/>
        <v>0.78492935635792771</v>
      </c>
      <c r="G31" s="104">
        <f t="shared" si="24"/>
        <v>0.15698587127158556</v>
      </c>
      <c r="H31" s="104">
        <f t="shared" si="24"/>
        <v>97.802197802197796</v>
      </c>
      <c r="I31" s="104">
        <f t="shared" si="24"/>
        <v>0.47095761381475665</v>
      </c>
      <c r="J31" s="104">
        <f t="shared" si="24"/>
        <v>0</v>
      </c>
      <c r="K31" s="104">
        <f t="shared" si="24"/>
        <v>0.31397174254317112</v>
      </c>
      <c r="L31" s="104">
        <f t="shared" si="24"/>
        <v>0</v>
      </c>
      <c r="M31" s="104">
        <f t="shared" si="24"/>
        <v>0</v>
      </c>
      <c r="N31" s="104">
        <f t="shared" si="24"/>
        <v>0</v>
      </c>
      <c r="O31" s="105">
        <f t="shared" si="24"/>
        <v>0</v>
      </c>
      <c r="P31" s="57"/>
      <c r="Q31" s="106"/>
      <c r="R31" s="320"/>
      <c r="S31" s="107">
        <v>100</v>
      </c>
      <c r="T31" s="108">
        <f t="shared" ref="T31:AE31" si="25">T30/$S30*100</f>
        <v>0.47169811320754718</v>
      </c>
      <c r="U31" s="109">
        <f t="shared" si="25"/>
        <v>0</v>
      </c>
      <c r="V31" s="109">
        <f t="shared" si="25"/>
        <v>0.78616352201257866</v>
      </c>
      <c r="W31" s="109">
        <f t="shared" si="25"/>
        <v>0.15723270440251574</v>
      </c>
      <c r="X31" s="109">
        <f t="shared" si="25"/>
        <v>97.798742138364787</v>
      </c>
      <c r="Y31" s="109">
        <f t="shared" si="25"/>
        <v>0.47169811320754718</v>
      </c>
      <c r="Z31" s="109">
        <f t="shared" si="25"/>
        <v>0</v>
      </c>
      <c r="AA31" s="109">
        <f t="shared" si="25"/>
        <v>0.31446540880503149</v>
      </c>
      <c r="AB31" s="109">
        <f t="shared" si="25"/>
        <v>0</v>
      </c>
      <c r="AC31" s="109">
        <f t="shared" si="25"/>
        <v>0</v>
      </c>
      <c r="AD31" s="109">
        <f t="shared" si="25"/>
        <v>0</v>
      </c>
      <c r="AE31" s="110">
        <f t="shared" si="25"/>
        <v>0</v>
      </c>
    </row>
    <row r="32" spans="1:31" ht="22.5" customHeight="1" x14ac:dyDescent="0.2">
      <c r="C32" s="111" t="s">
        <v>71</v>
      </c>
    </row>
    <row r="33" spans="3:31" ht="22.5" customHeight="1" x14ac:dyDescent="0.2">
      <c r="C33" s="314" t="s">
        <v>72</v>
      </c>
      <c r="D33" s="314"/>
      <c r="E33" s="314"/>
      <c r="F33" s="353"/>
      <c r="G33" s="353"/>
      <c r="H33" s="353"/>
      <c r="I33" s="353"/>
      <c r="J33" s="353"/>
      <c r="K33" s="353"/>
      <c r="L33" s="353"/>
      <c r="M33" s="353"/>
      <c r="N33" s="353"/>
      <c r="O33" s="353"/>
      <c r="P33" s="353"/>
      <c r="Q33" s="353"/>
      <c r="R33" s="353"/>
      <c r="S33" s="353"/>
      <c r="T33" s="353"/>
      <c r="U33" s="353"/>
      <c r="V33" s="353"/>
      <c r="W33" s="353"/>
      <c r="X33" s="353"/>
      <c r="Y33" s="353"/>
      <c r="Z33" s="353"/>
      <c r="AA33" s="353"/>
      <c r="AB33" s="353"/>
      <c r="AC33" s="353"/>
      <c r="AD33" s="353"/>
      <c r="AE33" s="353"/>
    </row>
  </sheetData>
  <mergeCells count="65">
    <mergeCell ref="C33:AE33"/>
    <mergeCell ref="B26:B27"/>
    <mergeCell ref="R26:R27"/>
    <mergeCell ref="B28:B29"/>
    <mergeCell ref="R28:R29"/>
    <mergeCell ref="B30:B31"/>
    <mergeCell ref="R30:R31"/>
    <mergeCell ref="B20:B21"/>
    <mergeCell ref="R20:R21"/>
    <mergeCell ref="B22:B23"/>
    <mergeCell ref="R22:R23"/>
    <mergeCell ref="B24:B25"/>
    <mergeCell ref="R24:R25"/>
    <mergeCell ref="A6:B7"/>
    <mergeCell ref="Q6:R7"/>
    <mergeCell ref="A8:A31"/>
    <mergeCell ref="B8:B9"/>
    <mergeCell ref="Q8:Q29"/>
    <mergeCell ref="R8:R9"/>
    <mergeCell ref="B10:B11"/>
    <mergeCell ref="R10:R11"/>
    <mergeCell ref="B12:B13"/>
    <mergeCell ref="R12:R13"/>
    <mergeCell ref="B14:B15"/>
    <mergeCell ref="R14:R15"/>
    <mergeCell ref="B16:B17"/>
    <mergeCell ref="R16:R17"/>
    <mergeCell ref="B18:B19"/>
    <mergeCell ref="R18:R19"/>
    <mergeCell ref="W3:W5"/>
    <mergeCell ref="X3:X5"/>
    <mergeCell ref="Y3:Y5"/>
    <mergeCell ref="Z3:Z5"/>
    <mergeCell ref="AA3:AA5"/>
    <mergeCell ref="A4:B4"/>
    <mergeCell ref="Q4:R4"/>
    <mergeCell ref="A5:B5"/>
    <mergeCell ref="Q5:R5"/>
    <mergeCell ref="V3:V5"/>
    <mergeCell ref="N3:N5"/>
    <mergeCell ref="O3:O5"/>
    <mergeCell ref="J3:J5"/>
    <mergeCell ref="T3:T5"/>
    <mergeCell ref="U3:U5"/>
    <mergeCell ref="H3:H5"/>
    <mergeCell ref="I3:I5"/>
    <mergeCell ref="K3:K5"/>
    <mergeCell ref="L3:L5"/>
    <mergeCell ref="M3:M5"/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</mergeCells>
  <phoneticPr fontId="4"/>
  <printOptions horizontalCentered="1"/>
  <pageMargins left="0.70866141732283472" right="0.59055118110236227" top="0.86614173228346458" bottom="0.27559055118110237" header="0.43307086614173229" footer="0.55118110236220474"/>
  <pageSetup paperSize="9" scale="70" orientation="landscape" r:id="rId1"/>
  <headerFooter alignWithMargins="0">
    <oddHeader>&amp;L&amp;"HGPｺﾞｼｯｸE,標準"&amp;16事業別・法人別指定事業者数（八王子市を除く）&amp;R&amp;"ＭＳ Ｐゴシック,太字"&amp;14平成30年9月1日現在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5">
    <tabColor indexed="34"/>
    <pageSetUpPr fitToPage="1"/>
  </sheetPr>
  <dimension ref="A1:AD49"/>
  <sheetViews>
    <sheetView view="pageBreakPreview" zoomScale="75" zoomScaleNormal="75" zoomScaleSheetLayoutView="75" workbookViewId="0">
      <selection activeCell="B1" sqref="B1"/>
    </sheetView>
  </sheetViews>
  <sheetFormatPr defaultColWidth="9" defaultRowHeight="14.4" x14ac:dyDescent="0.2"/>
  <cols>
    <col min="1" max="1" width="3" style="122" customWidth="1"/>
    <col min="2" max="2" width="24.33203125" style="122" customWidth="1"/>
    <col min="3" max="4" width="14.21875" style="122" customWidth="1"/>
    <col min="5" max="5" width="14.109375" style="122" customWidth="1"/>
    <col min="6" max="6" width="14.6640625" style="122" customWidth="1"/>
    <col min="7" max="10" width="14.109375" style="122" customWidth="1"/>
    <col min="11" max="15" width="9" style="122"/>
    <col min="16" max="16" width="9.33203125" style="122" customWidth="1"/>
    <col min="17" max="16384" width="9" style="122"/>
  </cols>
  <sheetData>
    <row r="1" spans="1:10" ht="16.2" x14ac:dyDescent="0.2">
      <c r="I1" s="250" t="s">
        <v>107</v>
      </c>
      <c r="J1" s="250"/>
    </row>
    <row r="2" spans="1:10" ht="19.2" x14ac:dyDescent="0.2">
      <c r="I2" s="251" t="s">
        <v>1</v>
      </c>
      <c r="J2" s="251"/>
    </row>
    <row r="3" spans="1:10" x14ac:dyDescent="0.2">
      <c r="I3" s="123"/>
      <c r="J3" s="123"/>
    </row>
    <row r="5" spans="1:10" ht="36.75" customHeight="1" x14ac:dyDescent="0.2">
      <c r="C5" s="124"/>
      <c r="D5" s="252" t="s">
        <v>108</v>
      </c>
      <c r="E5" s="252"/>
      <c r="F5" s="252"/>
      <c r="G5" s="252"/>
      <c r="H5" s="252"/>
      <c r="I5" s="125"/>
      <c r="J5" s="126"/>
    </row>
    <row r="6" spans="1:10" ht="36.75" customHeight="1" x14ac:dyDescent="0.2">
      <c r="D6" s="252"/>
      <c r="E6" s="252"/>
      <c r="F6" s="252"/>
      <c r="G6" s="252"/>
      <c r="H6" s="252"/>
    </row>
    <row r="7" spans="1:10" ht="24" customHeight="1" x14ac:dyDescent="0.2"/>
    <row r="8" spans="1:10" ht="26.25" customHeight="1" x14ac:dyDescent="0.2">
      <c r="B8" s="127" t="s">
        <v>116</v>
      </c>
    </row>
    <row r="9" spans="1:10" ht="26.25" customHeight="1" x14ac:dyDescent="0.2">
      <c r="B9" s="127" t="s">
        <v>109</v>
      </c>
    </row>
    <row r="10" spans="1:10" ht="26.25" customHeight="1" x14ac:dyDescent="0.2">
      <c r="B10" s="127" t="s">
        <v>5</v>
      </c>
    </row>
    <row r="11" spans="1:10" ht="17.25" customHeight="1" x14ac:dyDescent="0.2"/>
    <row r="12" spans="1:10" ht="22.5" customHeight="1" thickBot="1" x14ac:dyDescent="0.25">
      <c r="B12" s="127" t="s">
        <v>6</v>
      </c>
    </row>
    <row r="13" spans="1:10" ht="30.75" customHeight="1" thickTop="1" x14ac:dyDescent="0.2">
      <c r="A13" s="369"/>
      <c r="B13" s="370"/>
      <c r="C13" s="255" t="s">
        <v>86</v>
      </c>
      <c r="D13" s="256"/>
      <c r="E13" s="257" t="s">
        <v>117</v>
      </c>
      <c r="F13" s="258"/>
      <c r="G13" s="259" t="s">
        <v>189</v>
      </c>
      <c r="H13" s="260"/>
      <c r="I13" s="255" t="s">
        <v>118</v>
      </c>
      <c r="J13" s="256"/>
    </row>
    <row r="14" spans="1:10" ht="30.75" customHeight="1" x14ac:dyDescent="0.2">
      <c r="A14" s="371"/>
      <c r="B14" s="372"/>
      <c r="C14" s="128" t="s">
        <v>10</v>
      </c>
      <c r="D14" s="129" t="s">
        <v>11</v>
      </c>
      <c r="E14" s="130" t="s">
        <v>10</v>
      </c>
      <c r="F14" s="131" t="s">
        <v>11</v>
      </c>
      <c r="G14" s="128" t="s">
        <v>10</v>
      </c>
      <c r="H14" s="132" t="s">
        <v>11</v>
      </c>
      <c r="I14" s="128" t="s">
        <v>10</v>
      </c>
      <c r="J14" s="129" t="s">
        <v>11</v>
      </c>
    </row>
    <row r="15" spans="1:10" ht="34.5" customHeight="1" x14ac:dyDescent="0.2">
      <c r="A15" s="366" t="s">
        <v>12</v>
      </c>
      <c r="B15" s="367"/>
      <c r="C15" s="133">
        <f>SUM(C16:C27)</f>
        <v>8991</v>
      </c>
      <c r="D15" s="133">
        <f t="shared" ref="D15:J15" si="0">SUM(D16:D27)</f>
        <v>4160</v>
      </c>
      <c r="E15" s="133">
        <f t="shared" si="0"/>
        <v>46</v>
      </c>
      <c r="F15" s="133">
        <f t="shared" si="0"/>
        <v>32</v>
      </c>
      <c r="G15" s="134">
        <f t="shared" si="0"/>
        <v>21</v>
      </c>
      <c r="H15" s="135">
        <f t="shared" si="0"/>
        <v>9</v>
      </c>
      <c r="I15" s="134">
        <f t="shared" si="0"/>
        <v>9016</v>
      </c>
      <c r="J15" s="133">
        <f t="shared" si="0"/>
        <v>4183</v>
      </c>
    </row>
    <row r="16" spans="1:10" ht="34.5" customHeight="1" x14ac:dyDescent="0.2">
      <c r="A16" s="136"/>
      <c r="B16" s="137" t="s">
        <v>13</v>
      </c>
      <c r="C16" s="229">
        <v>3178</v>
      </c>
      <c r="D16" s="138"/>
      <c r="E16" s="229">
        <v>8</v>
      </c>
      <c r="F16" s="139"/>
      <c r="G16" s="140">
        <f>E16-(I16-C16)</f>
        <v>12</v>
      </c>
      <c r="H16" s="141">
        <f t="shared" ref="H16:H27" si="1">F16-(J16-D16)</f>
        <v>0</v>
      </c>
      <c r="I16" s="142">
        <f>'300801法人別・事業別 (八王子市除く)'!C10</f>
        <v>3174</v>
      </c>
      <c r="J16" s="138"/>
    </row>
    <row r="17" spans="1:30" ht="34.5" customHeight="1" x14ac:dyDescent="0.2">
      <c r="A17" s="136"/>
      <c r="B17" s="143" t="s">
        <v>14</v>
      </c>
      <c r="C17" s="147">
        <v>154</v>
      </c>
      <c r="D17" s="147">
        <v>153</v>
      </c>
      <c r="E17" s="147"/>
      <c r="F17" s="230"/>
      <c r="G17" s="144">
        <f t="shared" ref="G17:G27" si="2">E17-(I17-C17)</f>
        <v>0</v>
      </c>
      <c r="H17" s="145">
        <f t="shared" si="1"/>
        <v>0</v>
      </c>
      <c r="I17" s="146">
        <f>'300801法人別・事業別 (八王子市除く)'!C12</f>
        <v>154</v>
      </c>
      <c r="J17" s="147">
        <f>'300801法人別・事業別 (八王子市除く)'!S12</f>
        <v>153</v>
      </c>
    </row>
    <row r="18" spans="1:30" ht="34.5" customHeight="1" x14ac:dyDescent="0.2">
      <c r="A18" s="136"/>
      <c r="B18" s="148" t="s">
        <v>15</v>
      </c>
      <c r="C18" s="147">
        <v>1087</v>
      </c>
      <c r="D18" s="147">
        <v>1072</v>
      </c>
      <c r="E18" s="147">
        <v>12</v>
      </c>
      <c r="F18" s="231">
        <v>13</v>
      </c>
      <c r="G18" s="149">
        <f t="shared" si="2"/>
        <v>3</v>
      </c>
      <c r="H18" s="145">
        <f t="shared" si="1"/>
        <v>3</v>
      </c>
      <c r="I18" s="146">
        <f>'300801法人別・事業別 (八王子市除く)'!C14</f>
        <v>1096</v>
      </c>
      <c r="J18" s="147">
        <f>'300801法人別・事業別 (八王子市除く)'!S14</f>
        <v>1082</v>
      </c>
    </row>
    <row r="19" spans="1:30" ht="34.5" customHeight="1" x14ac:dyDescent="0.2">
      <c r="A19" s="136"/>
      <c r="B19" s="143" t="s">
        <v>16</v>
      </c>
      <c r="C19" s="147">
        <v>109</v>
      </c>
      <c r="D19" s="147">
        <v>104</v>
      </c>
      <c r="E19" s="147">
        <v>2</v>
      </c>
      <c r="F19" s="231">
        <v>1</v>
      </c>
      <c r="G19" s="149">
        <f t="shared" si="2"/>
        <v>0</v>
      </c>
      <c r="H19" s="145">
        <f t="shared" si="1"/>
        <v>0</v>
      </c>
      <c r="I19" s="146">
        <f>'300801法人別・事業別 (八王子市除く)'!C16</f>
        <v>111</v>
      </c>
      <c r="J19" s="147">
        <f>'300801法人別・事業別 (八王子市除く)'!S16</f>
        <v>105</v>
      </c>
    </row>
    <row r="20" spans="1:30" ht="34.5" customHeight="1" x14ac:dyDescent="0.2">
      <c r="A20" s="136"/>
      <c r="B20" s="143" t="s">
        <v>17</v>
      </c>
      <c r="C20" s="147">
        <v>362</v>
      </c>
      <c r="D20" s="232">
        <v>323</v>
      </c>
      <c r="E20" s="147">
        <v>5</v>
      </c>
      <c r="F20" s="233">
        <v>5</v>
      </c>
      <c r="G20" s="149">
        <f t="shared" si="2"/>
        <v>0</v>
      </c>
      <c r="H20" s="145">
        <f t="shared" si="1"/>
        <v>0</v>
      </c>
      <c r="I20" s="150">
        <f>'300801法人別・事業別 (八王子市除く)'!C18</f>
        <v>367</v>
      </c>
      <c r="J20" s="147">
        <f>'300801法人別・事業別 (八王子市除く)'!S18</f>
        <v>328</v>
      </c>
    </row>
    <row r="21" spans="1:30" ht="34.5" customHeight="1" x14ac:dyDescent="0.2">
      <c r="A21" s="136"/>
      <c r="B21" s="143" t="s">
        <v>18</v>
      </c>
      <c r="C21" s="147">
        <v>1478</v>
      </c>
      <c r="D21" s="151"/>
      <c r="E21" s="147">
        <v>7</v>
      </c>
      <c r="F21" s="152"/>
      <c r="G21" s="149">
        <f t="shared" si="2"/>
        <v>0</v>
      </c>
      <c r="H21" s="145">
        <f t="shared" si="1"/>
        <v>0</v>
      </c>
      <c r="I21" s="153">
        <f>'300801法人別・事業別 (八王子市除く)'!C20</f>
        <v>1485</v>
      </c>
      <c r="J21" s="154"/>
    </row>
    <row r="22" spans="1:30" ht="34.5" customHeight="1" x14ac:dyDescent="0.2">
      <c r="A22" s="136"/>
      <c r="B22" s="143" t="s">
        <v>19</v>
      </c>
      <c r="C22" s="147">
        <v>84</v>
      </c>
      <c r="D22" s="147">
        <v>81</v>
      </c>
      <c r="E22" s="147">
        <v>1</v>
      </c>
      <c r="F22" s="231">
        <v>1</v>
      </c>
      <c r="G22" s="149">
        <f t="shared" si="2"/>
        <v>0</v>
      </c>
      <c r="H22" s="145">
        <f t="shared" si="1"/>
        <v>0</v>
      </c>
      <c r="I22" s="146">
        <f>'300801法人別・事業別 (八王子市除く)'!C22</f>
        <v>85</v>
      </c>
      <c r="J22" s="147">
        <f>'300801法人別・事業別 (八王子市除く)'!S22</f>
        <v>82</v>
      </c>
    </row>
    <row r="23" spans="1:30" ht="34.5" customHeight="1" x14ac:dyDescent="0.2">
      <c r="A23" s="136"/>
      <c r="B23" s="143" t="s">
        <v>20</v>
      </c>
      <c r="C23" s="147">
        <v>568</v>
      </c>
      <c r="D23" s="147">
        <v>544</v>
      </c>
      <c r="E23" s="147"/>
      <c r="F23" s="231"/>
      <c r="G23" s="149">
        <f t="shared" si="2"/>
        <v>0</v>
      </c>
      <c r="H23" s="145">
        <f t="shared" si="1"/>
        <v>0</v>
      </c>
      <c r="I23" s="150">
        <f>'300801法人別・事業別 (八王子市除く)'!C24</f>
        <v>568</v>
      </c>
      <c r="J23" s="147">
        <f>'300801法人別・事業別 (八王子市除く)'!S24</f>
        <v>544</v>
      </c>
    </row>
    <row r="24" spans="1:30" ht="34.5" customHeight="1" x14ac:dyDescent="0.2">
      <c r="A24" s="136"/>
      <c r="B24" s="143" t="s">
        <v>21</v>
      </c>
      <c r="C24" s="147">
        <v>4</v>
      </c>
      <c r="D24" s="147">
        <v>4</v>
      </c>
      <c r="E24" s="234"/>
      <c r="F24" s="233"/>
      <c r="G24" s="149">
        <f t="shared" si="2"/>
        <v>0</v>
      </c>
      <c r="H24" s="145">
        <f t="shared" si="1"/>
        <v>0</v>
      </c>
      <c r="I24" s="153">
        <f>'300801法人別・事業別 (八王子市除く)'!C26</f>
        <v>4</v>
      </c>
      <c r="J24" s="147">
        <f>'300801法人別・事業別 (八王子市除く)'!S26</f>
        <v>4</v>
      </c>
    </row>
    <row r="25" spans="1:30" ht="34.5" customHeight="1" x14ac:dyDescent="0.2">
      <c r="A25" s="136"/>
      <c r="B25" s="143" t="s">
        <v>22</v>
      </c>
      <c r="C25" s="147">
        <v>681</v>
      </c>
      <c r="D25" s="147">
        <v>600</v>
      </c>
      <c r="E25" s="234">
        <v>5</v>
      </c>
      <c r="F25" s="233">
        <v>6</v>
      </c>
      <c r="G25" s="149">
        <f t="shared" si="2"/>
        <v>0</v>
      </c>
      <c r="H25" s="145">
        <f t="shared" si="1"/>
        <v>0</v>
      </c>
      <c r="I25" s="153">
        <f>'300801法人別・事業別 (八王子市除く)'!C28</f>
        <v>686</v>
      </c>
      <c r="J25" s="147">
        <f>'300801法人別・事業別 (八王子市除く)'!S28</f>
        <v>606</v>
      </c>
    </row>
    <row r="26" spans="1:30" ht="34.5" customHeight="1" x14ac:dyDescent="0.2">
      <c r="A26" s="136"/>
      <c r="B26" s="143" t="s">
        <v>23</v>
      </c>
      <c r="C26" s="147">
        <v>639</v>
      </c>
      <c r="D26" s="147">
        <v>633</v>
      </c>
      <c r="E26" s="147">
        <v>3</v>
      </c>
      <c r="F26" s="231">
        <v>3</v>
      </c>
      <c r="G26" s="149">
        <f t="shared" si="2"/>
        <v>2</v>
      </c>
      <c r="H26" s="145">
        <f t="shared" si="1"/>
        <v>2</v>
      </c>
      <c r="I26" s="153">
        <f>'300801法人別・事業別 (八王子市除く)'!C30</f>
        <v>640</v>
      </c>
      <c r="J26" s="147">
        <f>'300801法人別・事業別 (八王子市除く)'!S30</f>
        <v>634</v>
      </c>
    </row>
    <row r="27" spans="1:30" ht="34.5" customHeight="1" thickBot="1" x14ac:dyDescent="0.25">
      <c r="A27" s="136"/>
      <c r="B27" s="155" t="s">
        <v>24</v>
      </c>
      <c r="C27" s="234">
        <v>647</v>
      </c>
      <c r="D27" s="235">
        <v>646</v>
      </c>
      <c r="E27" s="236">
        <v>3</v>
      </c>
      <c r="F27" s="237">
        <v>3</v>
      </c>
      <c r="G27" s="156">
        <f t="shared" si="2"/>
        <v>4</v>
      </c>
      <c r="H27" s="157">
        <f t="shared" si="1"/>
        <v>4</v>
      </c>
      <c r="I27" s="158">
        <f>'300801法人別・事業別 (八王子市除く)'!C32</f>
        <v>646</v>
      </c>
      <c r="J27" s="147">
        <f>'300801法人別・事業別 (八王子市除く)'!S32</f>
        <v>645</v>
      </c>
    </row>
    <row r="28" spans="1:30" ht="34.5" customHeight="1" thickTop="1" thickBot="1" x14ac:dyDescent="0.25">
      <c r="A28" s="368" t="s">
        <v>25</v>
      </c>
      <c r="B28" s="260"/>
      <c r="C28" s="159">
        <f>SUM(C16:C27)</f>
        <v>8991</v>
      </c>
      <c r="D28" s="160">
        <f>SUM(D17:D27)</f>
        <v>4160</v>
      </c>
      <c r="E28" s="161">
        <f>SUM(E16:E27)</f>
        <v>46</v>
      </c>
      <c r="F28" s="161">
        <f>SUM(F16:F27)</f>
        <v>32</v>
      </c>
      <c r="G28" s="162">
        <f>SUM(G15:G15)</f>
        <v>21</v>
      </c>
      <c r="H28" s="163">
        <f>SUM(H16:H27)</f>
        <v>9</v>
      </c>
      <c r="I28" s="159">
        <f>SUM(I15:I15)</f>
        <v>9016</v>
      </c>
      <c r="J28" s="161">
        <f>SUM(J16:J27)</f>
        <v>4183</v>
      </c>
    </row>
    <row r="29" spans="1:30" ht="24" customHeight="1" thickTop="1" x14ac:dyDescent="0.2">
      <c r="A29" s="164" t="s">
        <v>26</v>
      </c>
      <c r="B29" s="164"/>
    </row>
    <row r="30" spans="1:30" ht="24" customHeight="1" x14ac:dyDescent="0.2">
      <c r="A30" s="164" t="s">
        <v>27</v>
      </c>
      <c r="B30" s="164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0" ht="22.5" customHeight="1" x14ac:dyDescent="0.2">
      <c r="A31" s="164"/>
      <c r="B31" s="164"/>
    </row>
    <row r="32" spans="1:30" ht="18.75" customHeight="1" x14ac:dyDescent="0.2"/>
    <row r="33" spans="2:10" ht="18.75" customHeight="1" x14ac:dyDescent="0.2">
      <c r="B33" s="165"/>
      <c r="C33" s="165"/>
      <c r="D33" s="165"/>
      <c r="E33" s="165"/>
      <c r="F33" s="165"/>
      <c r="G33" s="165"/>
      <c r="H33" s="165"/>
      <c r="I33" s="165"/>
      <c r="J33" s="165"/>
    </row>
    <row r="34" spans="2:10" ht="24.75" customHeight="1" x14ac:dyDescent="0.2">
      <c r="B34" s="165"/>
      <c r="C34" s="165"/>
      <c r="D34" s="165"/>
      <c r="E34" s="165"/>
      <c r="F34" s="165"/>
      <c r="G34" s="165"/>
      <c r="H34" s="165"/>
      <c r="I34" s="165"/>
      <c r="J34" s="165"/>
    </row>
    <row r="35" spans="2:10" ht="34.5" customHeight="1" x14ac:dyDescent="0.2">
      <c r="B35" s="165" t="s">
        <v>110</v>
      </c>
      <c r="C35" s="165"/>
      <c r="D35" s="165"/>
      <c r="E35" s="165"/>
      <c r="F35" s="165"/>
      <c r="G35" s="165"/>
      <c r="H35" s="165"/>
      <c r="I35" s="165"/>
      <c r="J35" s="165"/>
    </row>
    <row r="36" spans="2:10" ht="27.75" customHeight="1" x14ac:dyDescent="0.2">
      <c r="B36" s="165"/>
      <c r="C36" s="165"/>
      <c r="D36" s="165"/>
      <c r="E36" s="165"/>
      <c r="F36" s="165"/>
      <c r="G36" s="165"/>
      <c r="H36" s="165"/>
      <c r="I36" s="165"/>
      <c r="J36" s="165"/>
    </row>
    <row r="37" spans="2:10" ht="27.75" customHeight="1" x14ac:dyDescent="0.2">
      <c r="B37" s="165"/>
      <c r="C37" s="165"/>
      <c r="D37" s="165"/>
      <c r="E37" s="165"/>
      <c r="F37" s="165"/>
      <c r="G37" s="165"/>
      <c r="H37" s="165"/>
      <c r="I37" s="165"/>
      <c r="J37" s="165"/>
    </row>
    <row r="38" spans="2:10" ht="27.75" customHeight="1" x14ac:dyDescent="0.2"/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</sheetData>
  <mergeCells count="10">
    <mergeCell ref="A15:B15"/>
    <mergeCell ref="A28:B28"/>
    <mergeCell ref="I1:J1"/>
    <mergeCell ref="I2:J2"/>
    <mergeCell ref="D5:H6"/>
    <mergeCell ref="A13:B14"/>
    <mergeCell ref="C13:D13"/>
    <mergeCell ref="E13:F13"/>
    <mergeCell ref="G13:H13"/>
    <mergeCell ref="I13:J13"/>
  </mergeCells>
  <phoneticPr fontId="4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4">
    <tabColor indexed="49"/>
    <pageSetUpPr fitToPage="1"/>
  </sheetPr>
  <dimension ref="A1:AE35"/>
  <sheetViews>
    <sheetView view="pageLayout" zoomScale="75" zoomScaleNormal="75" zoomScaleSheetLayoutView="75" zoomScalePageLayoutView="75" workbookViewId="0">
      <selection sqref="A1:O1"/>
    </sheetView>
  </sheetViews>
  <sheetFormatPr defaultColWidth="9" defaultRowHeight="22.5" customHeight="1" x14ac:dyDescent="0.2"/>
  <cols>
    <col min="1" max="1" width="1.6640625" style="169" customWidth="1"/>
    <col min="2" max="2" width="12.6640625" style="169" customWidth="1"/>
    <col min="3" max="3" width="6.6640625" style="214" customWidth="1"/>
    <col min="4" max="15" width="6.109375" style="214" customWidth="1"/>
    <col min="16" max="16" width="1.88671875" style="169" customWidth="1"/>
    <col min="17" max="17" width="1.6640625" style="169" customWidth="1"/>
    <col min="18" max="18" width="12.6640625" style="169" customWidth="1"/>
    <col min="19" max="19" width="6.6640625" style="214" customWidth="1"/>
    <col min="20" max="23" width="6.109375" style="214" customWidth="1"/>
    <col min="24" max="24" width="6.44140625" style="214" customWidth="1"/>
    <col min="25" max="31" width="6.109375" style="214" customWidth="1"/>
    <col min="32" max="16384" width="9" style="169"/>
  </cols>
  <sheetData>
    <row r="1" spans="1:31" s="166" customFormat="1" ht="22.5" customHeight="1" x14ac:dyDescent="0.2">
      <c r="A1" s="261" t="s">
        <v>111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Q1" s="261" t="s">
        <v>30</v>
      </c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</row>
    <row r="2" spans="1:31" ht="6.75" customHeight="1" thickBot="1" x14ac:dyDescent="0.25">
      <c r="A2" s="167"/>
      <c r="B2" s="167"/>
      <c r="C2" s="168"/>
      <c r="D2" s="262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Q2" s="167"/>
      <c r="R2" s="167"/>
      <c r="S2" s="168"/>
      <c r="T2" s="262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</row>
    <row r="3" spans="1:31" ht="23.25" customHeight="1" x14ac:dyDescent="0.2">
      <c r="A3" s="264" t="s">
        <v>112</v>
      </c>
      <c r="B3" s="265"/>
      <c r="C3" s="266" t="s">
        <v>32</v>
      </c>
      <c r="D3" s="269" t="s">
        <v>33</v>
      </c>
      <c r="E3" s="272" t="s">
        <v>34</v>
      </c>
      <c r="F3" s="272" t="s">
        <v>35</v>
      </c>
      <c r="G3" s="272" t="s">
        <v>113</v>
      </c>
      <c r="H3" s="272" t="s">
        <v>37</v>
      </c>
      <c r="I3" s="272" t="s">
        <v>38</v>
      </c>
      <c r="J3" s="272" t="s">
        <v>39</v>
      </c>
      <c r="K3" s="272" t="s">
        <v>40</v>
      </c>
      <c r="L3" s="272" t="s">
        <v>41</v>
      </c>
      <c r="M3" s="272" t="s">
        <v>42</v>
      </c>
      <c r="N3" s="272" t="s">
        <v>43</v>
      </c>
      <c r="O3" s="275" t="s">
        <v>44</v>
      </c>
      <c r="Q3" s="264" t="s">
        <v>45</v>
      </c>
      <c r="R3" s="265"/>
      <c r="S3" s="266" t="s">
        <v>32</v>
      </c>
      <c r="T3" s="269" t="s">
        <v>33</v>
      </c>
      <c r="U3" s="272" t="s">
        <v>34</v>
      </c>
      <c r="V3" s="272" t="s">
        <v>35</v>
      </c>
      <c r="W3" s="272" t="s">
        <v>113</v>
      </c>
      <c r="X3" s="272" t="s">
        <v>37</v>
      </c>
      <c r="Y3" s="272" t="s">
        <v>38</v>
      </c>
      <c r="Z3" s="272" t="s">
        <v>39</v>
      </c>
      <c r="AA3" s="272" t="s">
        <v>40</v>
      </c>
      <c r="AB3" s="272" t="s">
        <v>41</v>
      </c>
      <c r="AC3" s="272" t="s">
        <v>42</v>
      </c>
      <c r="AD3" s="272" t="s">
        <v>43</v>
      </c>
      <c r="AE3" s="275" t="s">
        <v>44</v>
      </c>
    </row>
    <row r="4" spans="1:31" ht="22.5" customHeight="1" x14ac:dyDescent="0.2">
      <c r="A4" s="278" t="s">
        <v>114</v>
      </c>
      <c r="B4" s="279"/>
      <c r="C4" s="267"/>
      <c r="D4" s="270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6"/>
      <c r="Q4" s="278" t="s">
        <v>114</v>
      </c>
      <c r="R4" s="279"/>
      <c r="S4" s="267"/>
      <c r="T4" s="270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6"/>
    </row>
    <row r="5" spans="1:31" ht="22.5" customHeight="1" thickBot="1" x14ac:dyDescent="0.25">
      <c r="A5" s="280" t="s">
        <v>115</v>
      </c>
      <c r="B5" s="281"/>
      <c r="C5" s="268"/>
      <c r="D5" s="271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7"/>
      <c r="Q5" s="280" t="s">
        <v>115</v>
      </c>
      <c r="R5" s="281"/>
      <c r="S5" s="268"/>
      <c r="T5" s="271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7"/>
    </row>
    <row r="6" spans="1:31" ht="23.25" customHeight="1" x14ac:dyDescent="0.2">
      <c r="A6" s="373" t="s">
        <v>49</v>
      </c>
      <c r="B6" s="374"/>
      <c r="C6" s="215">
        <f>C8</f>
        <v>9016</v>
      </c>
      <c r="D6" s="216">
        <f t="shared" ref="D6:O6" si="0">D8</f>
        <v>1265</v>
      </c>
      <c r="E6" s="217">
        <f t="shared" si="0"/>
        <v>32</v>
      </c>
      <c r="F6" s="217">
        <f t="shared" si="0"/>
        <v>658</v>
      </c>
      <c r="G6" s="217">
        <f t="shared" si="0"/>
        <v>124</v>
      </c>
      <c r="H6" s="217">
        <f t="shared" si="0"/>
        <v>6464</v>
      </c>
      <c r="I6" s="217">
        <f t="shared" si="0"/>
        <v>257</v>
      </c>
      <c r="J6" s="217">
        <f t="shared" si="0"/>
        <v>0</v>
      </c>
      <c r="K6" s="217">
        <f t="shared" si="0"/>
        <v>83</v>
      </c>
      <c r="L6" s="217">
        <f t="shared" si="0"/>
        <v>37</v>
      </c>
      <c r="M6" s="217">
        <f t="shared" si="0"/>
        <v>2</v>
      </c>
      <c r="N6" s="217">
        <f t="shared" si="0"/>
        <v>23</v>
      </c>
      <c r="O6" s="218">
        <f t="shared" si="0"/>
        <v>71</v>
      </c>
      <c r="P6" s="170"/>
      <c r="Q6" s="377" t="s">
        <v>49</v>
      </c>
      <c r="R6" s="378"/>
      <c r="S6" s="219">
        <f t="shared" ref="S6:AE7" si="1">S8</f>
        <v>4183</v>
      </c>
      <c r="T6" s="220">
        <f t="shared" si="1"/>
        <v>583</v>
      </c>
      <c r="U6" s="221">
        <f t="shared" si="1"/>
        <v>5</v>
      </c>
      <c r="V6" s="221">
        <f t="shared" si="1"/>
        <v>515</v>
      </c>
      <c r="W6" s="221">
        <f t="shared" si="1"/>
        <v>83</v>
      </c>
      <c r="X6" s="221">
        <f t="shared" si="1"/>
        <v>2841</v>
      </c>
      <c r="Y6" s="221">
        <f t="shared" si="1"/>
        <v>29</v>
      </c>
      <c r="Z6" s="221">
        <f t="shared" si="1"/>
        <v>0</v>
      </c>
      <c r="AA6" s="221">
        <f t="shared" si="1"/>
        <v>39</v>
      </c>
      <c r="AB6" s="221">
        <f t="shared" si="1"/>
        <v>26</v>
      </c>
      <c r="AC6" s="221">
        <f t="shared" si="1"/>
        <v>0</v>
      </c>
      <c r="AD6" s="221">
        <f t="shared" si="1"/>
        <v>9</v>
      </c>
      <c r="AE6" s="222">
        <f t="shared" si="1"/>
        <v>53</v>
      </c>
    </row>
    <row r="7" spans="1:31" ht="23.25" customHeight="1" thickBot="1" x14ac:dyDescent="0.25">
      <c r="A7" s="375"/>
      <c r="B7" s="376"/>
      <c r="C7" s="171">
        <v>100</v>
      </c>
      <c r="D7" s="172">
        <f t="shared" ref="D7:O7" si="2">D6/$C6*100</f>
        <v>14.030612244897958</v>
      </c>
      <c r="E7" s="173">
        <f t="shared" si="2"/>
        <v>0.35492457852706299</v>
      </c>
      <c r="F7" s="173">
        <f t="shared" si="2"/>
        <v>7.2981366459627326</v>
      </c>
      <c r="G7" s="173">
        <f t="shared" si="2"/>
        <v>1.3753327417923691</v>
      </c>
      <c r="H7" s="173">
        <f t="shared" si="2"/>
        <v>71.694764862466727</v>
      </c>
      <c r="I7" s="173">
        <f t="shared" si="2"/>
        <v>2.8504880212954746</v>
      </c>
      <c r="J7" s="173">
        <f t="shared" si="2"/>
        <v>0</v>
      </c>
      <c r="K7" s="173">
        <f t="shared" si="2"/>
        <v>0.92058562555456958</v>
      </c>
      <c r="L7" s="173">
        <f t="shared" si="2"/>
        <v>0.41038154392191656</v>
      </c>
      <c r="M7" s="173">
        <f t="shared" si="2"/>
        <v>2.2182786157941437E-2</v>
      </c>
      <c r="N7" s="173">
        <f t="shared" si="2"/>
        <v>0.25510204081632654</v>
      </c>
      <c r="O7" s="174">
        <f t="shared" si="2"/>
        <v>0.787488908606921</v>
      </c>
      <c r="P7" s="170"/>
      <c r="Q7" s="379"/>
      <c r="R7" s="380"/>
      <c r="S7" s="175">
        <f t="shared" si="1"/>
        <v>100</v>
      </c>
      <c r="T7" s="176">
        <f t="shared" si="1"/>
        <v>13.937365527133636</v>
      </c>
      <c r="U7" s="176">
        <f t="shared" si="1"/>
        <v>0.11953143676786994</v>
      </c>
      <c r="V7" s="176">
        <f t="shared" si="1"/>
        <v>12.311737987090606</v>
      </c>
      <c r="W7" s="176">
        <f t="shared" si="1"/>
        <v>1.9842218503466413</v>
      </c>
      <c r="X7" s="176">
        <f t="shared" si="1"/>
        <v>67.917762371503713</v>
      </c>
      <c r="Y7" s="176">
        <f t="shared" si="1"/>
        <v>0.69328233325364574</v>
      </c>
      <c r="Z7" s="176">
        <f t="shared" si="1"/>
        <v>0</v>
      </c>
      <c r="AA7" s="176">
        <f t="shared" si="1"/>
        <v>0.93234520678938571</v>
      </c>
      <c r="AB7" s="176">
        <f t="shared" si="1"/>
        <v>0.62156347119292377</v>
      </c>
      <c r="AC7" s="176">
        <f t="shared" si="1"/>
        <v>0</v>
      </c>
      <c r="AD7" s="176">
        <f t="shared" si="1"/>
        <v>0.2151565861821659</v>
      </c>
      <c r="AE7" s="177">
        <f t="shared" si="1"/>
        <v>1.2670332297394216</v>
      </c>
    </row>
    <row r="8" spans="1:31" ht="23.25" customHeight="1" thickTop="1" x14ac:dyDescent="0.2">
      <c r="A8" s="282" t="s">
        <v>50</v>
      </c>
      <c r="B8" s="283"/>
      <c r="C8" s="223">
        <f>SUM(D8:O8)</f>
        <v>9016</v>
      </c>
      <c r="D8" s="185">
        <f t="shared" ref="D8:O8" si="3">SUM(D10,D12,D14,D16,D18,D20,D22,D24,D26,D28,D30,D32)</f>
        <v>1265</v>
      </c>
      <c r="E8" s="186">
        <f t="shared" si="3"/>
        <v>32</v>
      </c>
      <c r="F8" s="186">
        <f t="shared" si="3"/>
        <v>658</v>
      </c>
      <c r="G8" s="186">
        <f t="shared" si="3"/>
        <v>124</v>
      </c>
      <c r="H8" s="186">
        <f t="shared" si="3"/>
        <v>6464</v>
      </c>
      <c r="I8" s="186">
        <f t="shared" si="3"/>
        <v>257</v>
      </c>
      <c r="J8" s="186">
        <f t="shared" si="3"/>
        <v>0</v>
      </c>
      <c r="K8" s="186">
        <f t="shared" si="3"/>
        <v>83</v>
      </c>
      <c r="L8" s="186">
        <f t="shared" si="3"/>
        <v>37</v>
      </c>
      <c r="M8" s="186">
        <f t="shared" si="3"/>
        <v>2</v>
      </c>
      <c r="N8" s="186">
        <f t="shared" si="3"/>
        <v>23</v>
      </c>
      <c r="O8" s="188">
        <f t="shared" si="3"/>
        <v>71</v>
      </c>
      <c r="P8" s="170"/>
      <c r="Q8" s="286" t="s">
        <v>30</v>
      </c>
      <c r="R8" s="287"/>
      <c r="S8" s="224">
        <f>SUM(T8:AE8)</f>
        <v>4183</v>
      </c>
      <c r="T8" s="225">
        <f t="shared" ref="T8:AE8" si="4">SUM(T10,T12,T14,T16,T18,T20,T22,T24,T26,T28,T30,T32)</f>
        <v>583</v>
      </c>
      <c r="U8" s="225">
        <f t="shared" si="4"/>
        <v>5</v>
      </c>
      <c r="V8" s="225">
        <f>SUM(V10,V12,V14,V16,V18,V20,V22,V24,V26,V28,V30,V32)</f>
        <v>515</v>
      </c>
      <c r="W8" s="225">
        <f t="shared" si="4"/>
        <v>83</v>
      </c>
      <c r="X8" s="225">
        <f t="shared" si="4"/>
        <v>2841</v>
      </c>
      <c r="Y8" s="225">
        <f t="shared" si="4"/>
        <v>29</v>
      </c>
      <c r="Z8" s="225">
        <f t="shared" si="4"/>
        <v>0</v>
      </c>
      <c r="AA8" s="225">
        <f t="shared" si="4"/>
        <v>39</v>
      </c>
      <c r="AB8" s="225">
        <f t="shared" si="4"/>
        <v>26</v>
      </c>
      <c r="AC8" s="225">
        <f t="shared" si="4"/>
        <v>0</v>
      </c>
      <c r="AD8" s="225">
        <f t="shared" si="4"/>
        <v>9</v>
      </c>
      <c r="AE8" s="226">
        <f t="shared" si="4"/>
        <v>53</v>
      </c>
    </row>
    <row r="9" spans="1:31" ht="23.25" customHeight="1" x14ac:dyDescent="0.2">
      <c r="A9" s="284"/>
      <c r="B9" s="285"/>
      <c r="C9" s="178">
        <v>100</v>
      </c>
      <c r="D9" s="179">
        <f t="shared" ref="D9:O9" si="5">D8/$C8*100</f>
        <v>14.030612244897958</v>
      </c>
      <c r="E9" s="180">
        <f t="shared" si="5"/>
        <v>0.35492457852706299</v>
      </c>
      <c r="F9" s="180">
        <f t="shared" si="5"/>
        <v>7.2981366459627326</v>
      </c>
      <c r="G9" s="180">
        <f t="shared" si="5"/>
        <v>1.3753327417923691</v>
      </c>
      <c r="H9" s="180">
        <f t="shared" si="5"/>
        <v>71.694764862466727</v>
      </c>
      <c r="I9" s="180">
        <f t="shared" si="5"/>
        <v>2.8504880212954746</v>
      </c>
      <c r="J9" s="180">
        <f t="shared" si="5"/>
        <v>0</v>
      </c>
      <c r="K9" s="180">
        <f t="shared" si="5"/>
        <v>0.92058562555456958</v>
      </c>
      <c r="L9" s="180">
        <f t="shared" si="5"/>
        <v>0.41038154392191656</v>
      </c>
      <c r="M9" s="180">
        <f t="shared" si="5"/>
        <v>2.2182786157941437E-2</v>
      </c>
      <c r="N9" s="180">
        <f t="shared" si="5"/>
        <v>0.25510204081632654</v>
      </c>
      <c r="O9" s="181">
        <f t="shared" si="5"/>
        <v>0.787488908606921</v>
      </c>
      <c r="P9" s="170"/>
      <c r="Q9" s="288"/>
      <c r="R9" s="289"/>
      <c r="S9" s="182">
        <v>100</v>
      </c>
      <c r="T9" s="183">
        <f t="shared" ref="T9:AE9" si="6">T8/$S8*100</f>
        <v>13.937365527133636</v>
      </c>
      <c r="U9" s="183">
        <f t="shared" si="6"/>
        <v>0.11953143676786994</v>
      </c>
      <c r="V9" s="183">
        <f t="shared" si="6"/>
        <v>12.311737987090606</v>
      </c>
      <c r="W9" s="183">
        <f t="shared" si="6"/>
        <v>1.9842218503466413</v>
      </c>
      <c r="X9" s="183">
        <f t="shared" si="6"/>
        <v>67.917762371503713</v>
      </c>
      <c r="Y9" s="183">
        <f t="shared" si="6"/>
        <v>0.69328233325364574</v>
      </c>
      <c r="Z9" s="183">
        <f t="shared" si="6"/>
        <v>0</v>
      </c>
      <c r="AA9" s="183">
        <f t="shared" si="6"/>
        <v>0.93234520678938571</v>
      </c>
      <c r="AB9" s="183">
        <f t="shared" si="6"/>
        <v>0.62156347119292377</v>
      </c>
      <c r="AC9" s="183">
        <f t="shared" si="6"/>
        <v>0</v>
      </c>
      <c r="AD9" s="183">
        <f t="shared" si="6"/>
        <v>0.2151565861821659</v>
      </c>
      <c r="AE9" s="184">
        <f t="shared" si="6"/>
        <v>1.2670332297394216</v>
      </c>
    </row>
    <row r="10" spans="1:31" ht="23.25" customHeight="1" x14ac:dyDescent="0.2">
      <c r="A10" s="290"/>
      <c r="B10" s="292" t="s">
        <v>51</v>
      </c>
      <c r="C10" s="223">
        <f>SUM(D10:O10)</f>
        <v>3174</v>
      </c>
      <c r="D10" s="185">
        <f>'[5]300801法人別・事業別'!D10-'[5]300801法人別・事業別 (八王子市)'!D10</f>
        <v>224</v>
      </c>
      <c r="E10" s="186">
        <f>'[5]300801法人別・事業別'!E10-'[5]300801法人別・事業別 (八王子市)'!E10</f>
        <v>17</v>
      </c>
      <c r="F10" s="187">
        <f>'[5]300801法人別・事業別'!F10-'[5]300801法人別・事業別 (八王子市)'!F10</f>
        <v>54</v>
      </c>
      <c r="G10" s="186">
        <f>'[5]300801法人別・事業別'!G10-'[5]300801法人別・事業別 (八王子市)'!G10</f>
        <v>29</v>
      </c>
      <c r="H10" s="186">
        <f>'[5]300801法人別・事業別'!H10-'[5]300801法人別・事業別 (八王子市)'!H10</f>
        <v>2604</v>
      </c>
      <c r="I10" s="186">
        <f>'[5]300801法人別・事業別'!I10-'[5]300801法人別・事業別 (八王子市)'!I10</f>
        <v>200</v>
      </c>
      <c r="J10" s="186">
        <f>'[5]300801法人別・事業別'!J10-'[5]300801法人別・事業別 (八王子市)'!J10</f>
        <v>0</v>
      </c>
      <c r="K10" s="186">
        <f>'[5]300801法人別・事業別'!K10-'[5]300801法人別・事業別 (八王子市)'!K10</f>
        <v>39</v>
      </c>
      <c r="L10" s="186">
        <f>'[5]300801法人別・事業別'!L10-'[5]300801法人別・事業別 (八王子市)'!L10</f>
        <v>5</v>
      </c>
      <c r="M10" s="186">
        <f>'[5]300801法人別・事業別'!M10-'[5]300801法人別・事業別 (八王子市)'!M10</f>
        <v>0</v>
      </c>
      <c r="N10" s="186">
        <f>'[5]300801法人別・事業別'!N10-'[5]300801法人別・事業別 (八王子市)'!N10</f>
        <v>2</v>
      </c>
      <c r="O10" s="188">
        <f>'[5]300801法人別・事業別'!O10-'[5]300801法人別・事業別 (八王子市)'!O10</f>
        <v>0</v>
      </c>
      <c r="P10" s="170"/>
      <c r="Q10" s="294"/>
      <c r="R10" s="295"/>
      <c r="S10" s="227"/>
      <c r="T10" s="189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1"/>
    </row>
    <row r="11" spans="1:31" ht="23.25" customHeight="1" x14ac:dyDescent="0.2">
      <c r="A11" s="290"/>
      <c r="B11" s="293"/>
      <c r="C11" s="178">
        <v>100</v>
      </c>
      <c r="D11" s="179">
        <f t="shared" ref="D11:O11" si="7">D10/$C10*100</f>
        <v>7.0573408947700065</v>
      </c>
      <c r="E11" s="180">
        <f t="shared" si="7"/>
        <v>0.53560176433522377</v>
      </c>
      <c r="F11" s="180">
        <f t="shared" si="7"/>
        <v>1.7013232514177694</v>
      </c>
      <c r="G11" s="180">
        <f t="shared" si="7"/>
        <v>0.91367359798361691</v>
      </c>
      <c r="H11" s="180">
        <f t="shared" si="7"/>
        <v>82.04158790170132</v>
      </c>
      <c r="I11" s="180">
        <f t="shared" si="7"/>
        <v>6.3011972274732191</v>
      </c>
      <c r="J11" s="180">
        <f t="shared" si="7"/>
        <v>0</v>
      </c>
      <c r="K11" s="180">
        <f t="shared" si="7"/>
        <v>1.2287334593572778</v>
      </c>
      <c r="L11" s="180">
        <f t="shared" si="7"/>
        <v>0.15752993068683049</v>
      </c>
      <c r="M11" s="180">
        <f t="shared" si="7"/>
        <v>0</v>
      </c>
      <c r="N11" s="180">
        <f t="shared" si="7"/>
        <v>6.3011972274732195E-2</v>
      </c>
      <c r="O11" s="181">
        <f t="shared" si="7"/>
        <v>0</v>
      </c>
      <c r="P11" s="170"/>
      <c r="Q11" s="294"/>
      <c r="R11" s="296"/>
      <c r="S11" s="182"/>
      <c r="T11" s="192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4"/>
    </row>
    <row r="12" spans="1:31" ht="23.25" customHeight="1" x14ac:dyDescent="0.2">
      <c r="A12" s="290"/>
      <c r="B12" s="292" t="s">
        <v>52</v>
      </c>
      <c r="C12" s="223">
        <f>SUM(D12:O12)</f>
        <v>154</v>
      </c>
      <c r="D12" s="185">
        <f>'[5]300801法人別・事業別'!D12-'[5]300801法人別・事業別 (八王子市)'!D12</f>
        <v>5</v>
      </c>
      <c r="E12" s="186">
        <f>'[5]300801法人別・事業別'!E12-'[5]300801法人別・事業別 (八王子市)'!E12</f>
        <v>1</v>
      </c>
      <c r="F12" s="186">
        <f>'[5]300801法人別・事業別'!F12-'[5]300801法人別・事業別 (八王子市)'!F12</f>
        <v>2</v>
      </c>
      <c r="G12" s="186">
        <f>'[5]300801法人別・事業別'!G12-'[5]300801法人別・事業別 (八王子市)'!G12</f>
        <v>0</v>
      </c>
      <c r="H12" s="186">
        <f>'[5]300801法人別・事業別'!H12-'[5]300801法人別・事業別 (八王子市)'!H12</f>
        <v>146</v>
      </c>
      <c r="I12" s="186">
        <f>'[5]300801法人別・事業別'!I12-'[5]300801法人別・事業別 (八王子市)'!I12</f>
        <v>0</v>
      </c>
      <c r="J12" s="186">
        <f>'[5]300801法人別・事業別'!J12-'[5]300801法人別・事業別 (八王子市)'!J12</f>
        <v>0</v>
      </c>
      <c r="K12" s="186">
        <f>'[5]300801法人別・事業別'!K12-'[5]300801法人別・事業別 (八王子市)'!K12</f>
        <v>0</v>
      </c>
      <c r="L12" s="186">
        <f>'[5]300801法人別・事業別'!L12-'[5]300801法人別・事業別 (八王子市)'!L12</f>
        <v>0</v>
      </c>
      <c r="M12" s="186">
        <f>'[5]300801法人別・事業別'!M12-'[5]300801法人別・事業別 (八王子市)'!M12</f>
        <v>0</v>
      </c>
      <c r="N12" s="186">
        <f>'[5]300801法人別・事業別'!N12-'[5]300801法人別・事業別 (八王子市)'!N12</f>
        <v>0</v>
      </c>
      <c r="O12" s="188">
        <f>'[5]300801法人別・事業別'!O12-'[5]300801法人別・事業別 (八王子市)'!O12</f>
        <v>0</v>
      </c>
      <c r="P12" s="170"/>
      <c r="Q12" s="294"/>
      <c r="R12" s="295" t="s">
        <v>53</v>
      </c>
      <c r="S12" s="224">
        <f>SUM(T12:AE12)</f>
        <v>153</v>
      </c>
      <c r="T12" s="193">
        <f>'[5]300801法人別・事業別'!T12-'[5]300801法人別・事業別 (八王子市)'!T12</f>
        <v>5</v>
      </c>
      <c r="U12" s="194">
        <f>'[5]300801法人別・事業別'!U12-'[5]300801法人別・事業別 (八王子市)'!U12</f>
        <v>1</v>
      </c>
      <c r="V12" s="194">
        <f>'[5]300801法人別・事業別'!V12-'[5]300801法人別・事業別 (八王子市)'!V12</f>
        <v>1</v>
      </c>
      <c r="W12" s="194">
        <f>'[5]300801法人別・事業別'!W12-'[5]300801法人別・事業別 (八王子市)'!W12</f>
        <v>0</v>
      </c>
      <c r="X12" s="194">
        <f>'[5]300801法人別・事業別'!X12-'[5]300801法人別・事業別 (八王子市)'!X12</f>
        <v>146</v>
      </c>
      <c r="Y12" s="194">
        <f>'[5]300801法人別・事業別'!Y12-'[5]300801法人別・事業別 (八王子市)'!Y12</f>
        <v>0</v>
      </c>
      <c r="Z12" s="194">
        <f>'[5]300801法人別・事業別'!Z12-'[5]300801法人別・事業別 (八王子市)'!Z12</f>
        <v>0</v>
      </c>
      <c r="AA12" s="194">
        <f>'[5]300801法人別・事業別'!AA12-'[5]300801法人別・事業別 (八王子市)'!AA12</f>
        <v>0</v>
      </c>
      <c r="AB12" s="194">
        <f>'[5]300801法人別・事業別'!AB12-'[5]300801法人別・事業別 (八王子市)'!AB12</f>
        <v>0</v>
      </c>
      <c r="AC12" s="194">
        <f>'[5]300801法人別・事業別'!AC12-'[5]300801法人別・事業別 (八王子市)'!AC12</f>
        <v>0</v>
      </c>
      <c r="AD12" s="194">
        <f>'[5]300801法人別・事業別'!AD12-'[5]300801法人別・事業別 (八王子市)'!AD12</f>
        <v>0</v>
      </c>
      <c r="AE12" s="195">
        <f>'[5]300801法人別・事業別'!AE12-'[5]300801法人別・事業別 (八王子市)'!AE12</f>
        <v>0</v>
      </c>
    </row>
    <row r="13" spans="1:31" ht="23.25" customHeight="1" x14ac:dyDescent="0.2">
      <c r="A13" s="290"/>
      <c r="B13" s="293"/>
      <c r="C13" s="178">
        <v>100</v>
      </c>
      <c r="D13" s="179">
        <f t="shared" ref="D13:O13" si="8">D12/$C12*100</f>
        <v>3.2467532467532463</v>
      </c>
      <c r="E13" s="180">
        <f t="shared" si="8"/>
        <v>0.64935064935064934</v>
      </c>
      <c r="F13" s="180">
        <f t="shared" si="8"/>
        <v>1.2987012987012987</v>
      </c>
      <c r="G13" s="180">
        <f t="shared" si="8"/>
        <v>0</v>
      </c>
      <c r="H13" s="180">
        <f t="shared" si="8"/>
        <v>94.805194805194802</v>
      </c>
      <c r="I13" s="180">
        <f t="shared" si="8"/>
        <v>0</v>
      </c>
      <c r="J13" s="180">
        <f t="shared" si="8"/>
        <v>0</v>
      </c>
      <c r="K13" s="180">
        <f t="shared" si="8"/>
        <v>0</v>
      </c>
      <c r="L13" s="180">
        <f t="shared" si="8"/>
        <v>0</v>
      </c>
      <c r="M13" s="180">
        <f t="shared" si="8"/>
        <v>0</v>
      </c>
      <c r="N13" s="180">
        <f t="shared" si="8"/>
        <v>0</v>
      </c>
      <c r="O13" s="181">
        <f t="shared" si="8"/>
        <v>0</v>
      </c>
      <c r="P13" s="170"/>
      <c r="Q13" s="294"/>
      <c r="R13" s="296"/>
      <c r="S13" s="182">
        <v>100</v>
      </c>
      <c r="T13" s="192">
        <f t="shared" ref="T13:AE13" si="9">T12/$S12*100</f>
        <v>3.2679738562091507</v>
      </c>
      <c r="U13" s="183">
        <f t="shared" si="9"/>
        <v>0.65359477124183007</v>
      </c>
      <c r="V13" s="183">
        <f t="shared" si="9"/>
        <v>0.65359477124183007</v>
      </c>
      <c r="W13" s="183">
        <f t="shared" si="9"/>
        <v>0</v>
      </c>
      <c r="X13" s="183">
        <f t="shared" si="9"/>
        <v>95.424836601307192</v>
      </c>
      <c r="Y13" s="183">
        <f t="shared" si="9"/>
        <v>0</v>
      </c>
      <c r="Z13" s="183">
        <f t="shared" si="9"/>
        <v>0</v>
      </c>
      <c r="AA13" s="183">
        <f t="shared" si="9"/>
        <v>0</v>
      </c>
      <c r="AB13" s="183">
        <f t="shared" si="9"/>
        <v>0</v>
      </c>
      <c r="AC13" s="183">
        <f t="shared" si="9"/>
        <v>0</v>
      </c>
      <c r="AD13" s="183">
        <f t="shared" si="9"/>
        <v>0</v>
      </c>
      <c r="AE13" s="184">
        <f t="shared" si="9"/>
        <v>0</v>
      </c>
    </row>
    <row r="14" spans="1:31" ht="23.25" customHeight="1" x14ac:dyDescent="0.2">
      <c r="A14" s="290"/>
      <c r="B14" s="292" t="s">
        <v>54</v>
      </c>
      <c r="C14" s="223">
        <f>SUM(D14:O14)</f>
        <v>1096</v>
      </c>
      <c r="D14" s="185">
        <f>'[5]300801法人別・事業別'!D14-'[5]300801法人別・事業別 (八王子市)'!D14</f>
        <v>61</v>
      </c>
      <c r="E14" s="186">
        <f>'[5]300801法人別・事業別'!E14-'[5]300801法人別・事業別 (八王子市)'!E14</f>
        <v>0</v>
      </c>
      <c r="F14" s="186">
        <f>'[5]300801法人別・事業別'!F14-'[5]300801法人別・事業別 (八王子市)'!F14</f>
        <v>240</v>
      </c>
      <c r="G14" s="186">
        <f>'[5]300801法人別・事業別'!G14-'[5]300801法人別・事業別 (八王子市)'!G14</f>
        <v>57</v>
      </c>
      <c r="H14" s="186">
        <f>'[5]300801法人別・事業別'!H14-'[5]300801法人別・事業別 (八王子市)'!H14</f>
        <v>688</v>
      </c>
      <c r="I14" s="186">
        <f>'[5]300801法人別・事業別'!I14-'[5]300801法人別・事業別 (八王子市)'!I14</f>
        <v>18</v>
      </c>
      <c r="J14" s="186">
        <f>'[5]300801法人別・事業別'!J14-'[5]300801法人別・事業別 (八王子市)'!J14</f>
        <v>0</v>
      </c>
      <c r="K14" s="186">
        <f>'[5]300801法人別・事業別'!K14-'[5]300801法人別・事業別 (八王子市)'!K14</f>
        <v>23</v>
      </c>
      <c r="L14" s="186">
        <f>'[5]300801法人別・事業別'!L14-'[5]300801法人別・事業別 (八王子市)'!L14</f>
        <v>8</v>
      </c>
      <c r="M14" s="186">
        <f>'[5]300801法人別・事業別'!M14-'[5]300801法人別・事業別 (八王子市)'!M14</f>
        <v>0</v>
      </c>
      <c r="N14" s="186">
        <f>'[5]300801法人別・事業別'!N14-'[5]300801法人別・事業別 (八王子市)'!N14</f>
        <v>1</v>
      </c>
      <c r="O14" s="188">
        <f>'[5]300801法人別・事業別'!O14-'[5]300801法人別・事業別 (八王子市)'!O14</f>
        <v>0</v>
      </c>
      <c r="P14" s="170"/>
      <c r="Q14" s="294"/>
      <c r="R14" s="295" t="s">
        <v>55</v>
      </c>
      <c r="S14" s="224">
        <f>SUM(T14:AE14)</f>
        <v>1082</v>
      </c>
      <c r="T14" s="193">
        <f>'[5]300801法人別・事業別'!T14-'[5]300801法人別・事業別 (八王子市)'!T14</f>
        <v>60</v>
      </c>
      <c r="U14" s="185">
        <f>'[5]300801法人別・事業別'!U14-'[5]300801法人別・事業別 (八王子市)'!U14</f>
        <v>0</v>
      </c>
      <c r="V14" s="185">
        <f>'[5]300801法人別・事業別'!V14-'[5]300801法人別・事業別 (八王子市)'!V14</f>
        <v>236</v>
      </c>
      <c r="W14" s="185">
        <f>'[5]300801法人別・事業別'!W14-'[5]300801法人別・事業別 (八王子市)'!W14</f>
        <v>56</v>
      </c>
      <c r="X14" s="185">
        <f>'[5]300801法人別・事業別'!X14-'[5]300801法人別・事業別 (八王子市)'!X14</f>
        <v>684</v>
      </c>
      <c r="Y14" s="185">
        <f>'[5]300801法人別・事業別'!Y14-'[5]300801法人別・事業別 (八王子市)'!Y14</f>
        <v>16</v>
      </c>
      <c r="Z14" s="185">
        <f>'[5]300801法人別・事業別'!Z14-'[5]300801法人別・事業別 (八王子市)'!Z14</f>
        <v>0</v>
      </c>
      <c r="AA14" s="185">
        <f>'[5]300801法人別・事業別'!AA14-'[5]300801法人別・事業別 (八王子市)'!AA14</f>
        <v>23</v>
      </c>
      <c r="AB14" s="185">
        <f>'[5]300801法人別・事業別'!AB14-'[5]300801法人別・事業別 (八王子市)'!AB14</f>
        <v>7</v>
      </c>
      <c r="AC14" s="185">
        <f>'[5]300801法人別・事業別'!AC14-'[5]300801法人別・事業別 (八王子市)'!AC14</f>
        <v>0</v>
      </c>
      <c r="AD14" s="185">
        <f>'[5]300801法人別・事業別'!AD14-'[5]300801法人別・事業別 (八王子市)'!AD14</f>
        <v>0</v>
      </c>
      <c r="AE14" s="188">
        <f>'[5]300801法人別・事業別'!AE14-'[5]300801法人別・事業別 (八王子市)'!AE14</f>
        <v>0</v>
      </c>
    </row>
    <row r="15" spans="1:31" ht="23.25" customHeight="1" x14ac:dyDescent="0.2">
      <c r="A15" s="290"/>
      <c r="B15" s="293"/>
      <c r="C15" s="178">
        <v>100</v>
      </c>
      <c r="D15" s="179">
        <f t="shared" ref="D15:O15" si="10">D14/$C14*100</f>
        <v>5.5656934306569346</v>
      </c>
      <c r="E15" s="180">
        <f t="shared" si="10"/>
        <v>0</v>
      </c>
      <c r="F15" s="180">
        <f t="shared" si="10"/>
        <v>21.897810218978105</v>
      </c>
      <c r="G15" s="180">
        <f t="shared" si="10"/>
        <v>5.2007299270072993</v>
      </c>
      <c r="H15" s="180">
        <f t="shared" si="10"/>
        <v>62.773722627737229</v>
      </c>
      <c r="I15" s="180">
        <f t="shared" si="10"/>
        <v>1.6423357664233578</v>
      </c>
      <c r="J15" s="180">
        <f t="shared" si="10"/>
        <v>0</v>
      </c>
      <c r="K15" s="180">
        <f t="shared" si="10"/>
        <v>2.0985401459854014</v>
      </c>
      <c r="L15" s="180">
        <f t="shared" si="10"/>
        <v>0.72992700729927007</v>
      </c>
      <c r="M15" s="180">
        <f t="shared" si="10"/>
        <v>0</v>
      </c>
      <c r="N15" s="180">
        <f t="shared" si="10"/>
        <v>9.1240875912408759E-2</v>
      </c>
      <c r="O15" s="181">
        <f t="shared" si="10"/>
        <v>0</v>
      </c>
      <c r="P15" s="170"/>
      <c r="Q15" s="294"/>
      <c r="R15" s="296"/>
      <c r="S15" s="182">
        <v>100</v>
      </c>
      <c r="T15" s="192">
        <f t="shared" ref="T15:AE15" si="11">T14/$S14*100</f>
        <v>5.5452865064695009</v>
      </c>
      <c r="U15" s="183">
        <f t="shared" si="11"/>
        <v>0</v>
      </c>
      <c r="V15" s="183">
        <f t="shared" si="11"/>
        <v>21.811460258780038</v>
      </c>
      <c r="W15" s="183">
        <f t="shared" si="11"/>
        <v>5.1756007393715349</v>
      </c>
      <c r="X15" s="183">
        <f t="shared" si="11"/>
        <v>63.216266173752309</v>
      </c>
      <c r="Y15" s="183">
        <f t="shared" si="11"/>
        <v>1.478743068391867</v>
      </c>
      <c r="Z15" s="183">
        <f t="shared" si="11"/>
        <v>0</v>
      </c>
      <c r="AA15" s="183">
        <f t="shared" si="11"/>
        <v>2.1256931608133085</v>
      </c>
      <c r="AB15" s="183">
        <f t="shared" si="11"/>
        <v>0.64695009242144186</v>
      </c>
      <c r="AC15" s="183">
        <f t="shared" si="11"/>
        <v>0</v>
      </c>
      <c r="AD15" s="183">
        <f t="shared" si="11"/>
        <v>0</v>
      </c>
      <c r="AE15" s="184">
        <f t="shared" si="11"/>
        <v>0</v>
      </c>
    </row>
    <row r="16" spans="1:31" ht="23.25" customHeight="1" x14ac:dyDescent="0.2">
      <c r="A16" s="290"/>
      <c r="B16" s="292" t="s">
        <v>56</v>
      </c>
      <c r="C16" s="223">
        <f>SUM(D16:O16)</f>
        <v>111</v>
      </c>
      <c r="D16" s="185">
        <f>'[5]300801法人別・事業別'!D16-'[5]300801法人別・事業別 (八王子市)'!D16</f>
        <v>10</v>
      </c>
      <c r="E16" s="186">
        <f>'[5]300801法人別・事業別'!E16-'[5]300801法人別・事業別 (八王子市)'!E16</f>
        <v>0</v>
      </c>
      <c r="F16" s="186">
        <f>'[5]300801法人別・事業別'!F16-'[5]300801法人別・事業別 (八王子市)'!F16</f>
        <v>89</v>
      </c>
      <c r="G16" s="186">
        <f>'[5]300801法人別・事業別'!G16-'[5]300801法人別・事業別 (八王子市)'!G16</f>
        <v>5</v>
      </c>
      <c r="H16" s="186">
        <f>'[5]300801法人別・事業別'!H16-'[5]300801法人別・事業別 (八王子市)'!H16</f>
        <v>0</v>
      </c>
      <c r="I16" s="186">
        <f>'[5]300801法人別・事業別'!I16-'[5]300801法人別・事業別 (八王子市)'!I16</f>
        <v>0</v>
      </c>
      <c r="J16" s="186">
        <f>'[5]300801法人別・事業別'!J16-'[5]300801法人別・事業別 (八王子市)'!J16</f>
        <v>0</v>
      </c>
      <c r="K16" s="186">
        <f>'[5]300801法人別・事業別'!K16-'[5]300801法人別・事業別 (八王子市)'!K16</f>
        <v>2</v>
      </c>
      <c r="L16" s="186">
        <f>'[5]300801法人別・事業別'!L16-'[5]300801法人別・事業別 (八王子市)'!L16</f>
        <v>2</v>
      </c>
      <c r="M16" s="186">
        <f>'[5]300801法人別・事業別'!M16-'[5]300801法人別・事業別 (八王子市)'!M16</f>
        <v>1</v>
      </c>
      <c r="N16" s="186">
        <f>'[5]300801法人別・事業別'!N16-'[5]300801法人別・事業別 (八王子市)'!N16</f>
        <v>1</v>
      </c>
      <c r="O16" s="188">
        <f>'[5]300801法人別・事業別'!O16-'[5]300801法人別・事業別 (八王子市)'!O16</f>
        <v>1</v>
      </c>
      <c r="P16" s="170"/>
      <c r="Q16" s="294"/>
      <c r="R16" s="295" t="s">
        <v>57</v>
      </c>
      <c r="S16" s="224">
        <f>SUM(T16:AE16)</f>
        <v>105</v>
      </c>
      <c r="T16" s="193">
        <f>'[5]300801法人別・事業別'!T16-'[5]300801法人別・事業別 (八王子市)'!T16</f>
        <v>10</v>
      </c>
      <c r="U16" s="194">
        <f>'[5]300801法人別・事業別'!U16-'[5]300801法人別・事業別 (八王子市)'!U16</f>
        <v>0</v>
      </c>
      <c r="V16" s="194">
        <f>'[5]300801法人別・事業別'!V16-'[5]300801法人別・事業別 (八王子市)'!V16</f>
        <v>83</v>
      </c>
      <c r="W16" s="194">
        <f>'[5]300801法人別・事業別'!W16-'[5]300801法人別・事業別 (八王子市)'!W16</f>
        <v>4</v>
      </c>
      <c r="X16" s="194">
        <f>'[5]300801法人別・事業別'!X16-'[5]300801法人別・事業別 (八王子市)'!X16</f>
        <v>0</v>
      </c>
      <c r="Y16" s="194">
        <f>'[5]300801法人別・事業別'!Y16-'[5]300801法人別・事業別 (八王子市)'!Y16</f>
        <v>0</v>
      </c>
      <c r="Z16" s="194">
        <f>'[5]300801法人別・事業別'!Z16-'[5]300801法人別・事業別 (八王子市)'!Z16</f>
        <v>0</v>
      </c>
      <c r="AA16" s="194">
        <f>'[5]300801法人別・事業別'!AA16-'[5]300801法人別・事業別 (八王子市)'!AA16</f>
        <v>4</v>
      </c>
      <c r="AB16" s="194">
        <f>'[5]300801法人別・事業別'!AB16-'[5]300801法人別・事業別 (八王子市)'!AB16</f>
        <v>2</v>
      </c>
      <c r="AC16" s="194">
        <f>'[5]300801法人別・事業別'!AC16-'[5]300801法人別・事業別 (八王子市)'!AC16</f>
        <v>0</v>
      </c>
      <c r="AD16" s="194">
        <f>'[5]300801法人別・事業別'!AD16-'[5]300801法人別・事業別 (八王子市)'!AD16</f>
        <v>1</v>
      </c>
      <c r="AE16" s="195">
        <f>'[5]300801法人別・事業別'!AE16-'[5]300801法人別・事業別 (八王子市)'!AE16</f>
        <v>1</v>
      </c>
    </row>
    <row r="17" spans="1:31" ht="23.25" customHeight="1" x14ac:dyDescent="0.2">
      <c r="A17" s="290"/>
      <c r="B17" s="293"/>
      <c r="C17" s="178">
        <v>100</v>
      </c>
      <c r="D17" s="179">
        <f t="shared" ref="D17:O17" si="12">D16/$C16*100</f>
        <v>9.0090090090090094</v>
      </c>
      <c r="E17" s="180">
        <f t="shared" si="12"/>
        <v>0</v>
      </c>
      <c r="F17" s="180">
        <f t="shared" si="12"/>
        <v>80.180180180180187</v>
      </c>
      <c r="G17" s="180">
        <f t="shared" si="12"/>
        <v>4.5045045045045047</v>
      </c>
      <c r="H17" s="180">
        <f t="shared" si="12"/>
        <v>0</v>
      </c>
      <c r="I17" s="180">
        <f t="shared" si="12"/>
        <v>0</v>
      </c>
      <c r="J17" s="180">
        <f t="shared" si="12"/>
        <v>0</v>
      </c>
      <c r="K17" s="180">
        <f t="shared" si="12"/>
        <v>1.8018018018018018</v>
      </c>
      <c r="L17" s="180">
        <f t="shared" si="12"/>
        <v>1.8018018018018018</v>
      </c>
      <c r="M17" s="180">
        <f t="shared" si="12"/>
        <v>0.90090090090090091</v>
      </c>
      <c r="N17" s="180">
        <f t="shared" si="12"/>
        <v>0.90090090090090091</v>
      </c>
      <c r="O17" s="181">
        <f t="shared" si="12"/>
        <v>0.90090090090090091</v>
      </c>
      <c r="P17" s="170"/>
      <c r="Q17" s="294"/>
      <c r="R17" s="296"/>
      <c r="S17" s="182">
        <v>100</v>
      </c>
      <c r="T17" s="192">
        <f t="shared" ref="T17:AE17" si="13">T16/$S16*100</f>
        <v>9.5238095238095237</v>
      </c>
      <c r="U17" s="183">
        <f t="shared" si="13"/>
        <v>0</v>
      </c>
      <c r="V17" s="183">
        <f t="shared" si="13"/>
        <v>79.047619047619051</v>
      </c>
      <c r="W17" s="183">
        <f t="shared" si="13"/>
        <v>3.8095238095238098</v>
      </c>
      <c r="X17" s="183">
        <f t="shared" si="13"/>
        <v>0</v>
      </c>
      <c r="Y17" s="183">
        <f t="shared" si="13"/>
        <v>0</v>
      </c>
      <c r="Z17" s="183">
        <f t="shared" si="13"/>
        <v>0</v>
      </c>
      <c r="AA17" s="183">
        <f t="shared" si="13"/>
        <v>3.8095238095238098</v>
      </c>
      <c r="AB17" s="183">
        <f t="shared" si="13"/>
        <v>1.9047619047619049</v>
      </c>
      <c r="AC17" s="183">
        <f t="shared" si="13"/>
        <v>0</v>
      </c>
      <c r="AD17" s="183">
        <f t="shared" si="13"/>
        <v>0.95238095238095244</v>
      </c>
      <c r="AE17" s="184">
        <f t="shared" si="13"/>
        <v>0.95238095238095244</v>
      </c>
    </row>
    <row r="18" spans="1:31" ht="23.25" customHeight="1" x14ac:dyDescent="0.2">
      <c r="A18" s="290"/>
      <c r="B18" s="292" t="s">
        <v>58</v>
      </c>
      <c r="C18" s="223">
        <f>SUM(D18:O18)</f>
        <v>367</v>
      </c>
      <c r="D18" s="185">
        <f>'[5]300801法人別・事業別'!D18-'[5]300801法人別・事業別 (八王子市)'!D18</f>
        <v>14</v>
      </c>
      <c r="E18" s="196">
        <f>'[5]300801法人別・事業別'!E18-'[5]300801法人別・事業別 (八王子市)'!E18</f>
        <v>0</v>
      </c>
      <c r="F18" s="196">
        <f>'[5]300801法人別・事業別'!F18-'[5]300801法人別・事業別 (八王子市)'!F18</f>
        <v>107</v>
      </c>
      <c r="G18" s="196">
        <f>'[5]300801法人別・事業別'!G18-'[5]300801法人別・事業別 (八王子市)'!G18</f>
        <v>20</v>
      </c>
      <c r="H18" s="196">
        <f>'[5]300801法人別・事業別'!H18-'[5]300801法人別・事業別 (八王子市)'!H18</f>
        <v>142</v>
      </c>
      <c r="I18" s="196">
        <f>'[5]300801法人別・事業別'!I18-'[5]300801法人別・事業別 (八王子市)'!I18</f>
        <v>4</v>
      </c>
      <c r="J18" s="196">
        <f>'[5]300801法人別・事業別'!J18-'[5]300801法人別・事業別 (八王子市)'!J18</f>
        <v>0</v>
      </c>
      <c r="K18" s="196">
        <f>'[5]300801法人別・事業別'!K18-'[5]300801法人別・事業別 (八王子市)'!K18</f>
        <v>1</v>
      </c>
      <c r="L18" s="196">
        <f>'[5]300801法人別・事業別'!L18-'[5]300801法人別・事業別 (八王子市)'!L18</f>
        <v>14</v>
      </c>
      <c r="M18" s="196">
        <f>'[5]300801法人別・事業別'!M18-'[5]300801法人別・事業別 (八王子市)'!M18</f>
        <v>0</v>
      </c>
      <c r="N18" s="196">
        <f>'[5]300801法人別・事業別'!N18-'[5]300801法人別・事業別 (八王子市)'!N18</f>
        <v>0</v>
      </c>
      <c r="O18" s="197">
        <f>'[5]300801法人別・事業別'!O18-'[5]300801法人別・事業別 (八王子市)'!O18</f>
        <v>65</v>
      </c>
      <c r="P18" s="170"/>
      <c r="Q18" s="294"/>
      <c r="R18" s="295" t="s">
        <v>59</v>
      </c>
      <c r="S18" s="224">
        <f>SUM(T18:AE18)</f>
        <v>328</v>
      </c>
      <c r="T18" s="193">
        <f>'[5]300801法人別・事業別'!T18-'[5]300801法人別・事業別 (八王子市)'!T18</f>
        <v>14</v>
      </c>
      <c r="U18" s="194">
        <f>'[5]300801法人別・事業別'!U18-'[5]300801法人別・事業別 (八王子市)'!U18</f>
        <v>0</v>
      </c>
      <c r="V18" s="194">
        <f>'[5]300801法人別・事業別'!V18-'[5]300801法人別・事業別 (八王子市)'!V18</f>
        <v>91</v>
      </c>
      <c r="W18" s="194">
        <f>'[5]300801法人別・事業別'!W18-'[5]300801法人別・事業別 (八王子市)'!W18</f>
        <v>19</v>
      </c>
      <c r="X18" s="194">
        <f>'[5]300801法人別・事業別'!X18-'[5]300801法人別・事業別 (八王子市)'!X18</f>
        <v>139</v>
      </c>
      <c r="Y18" s="194">
        <f>'[5]300801法人別・事業別'!Y18-'[5]300801法人別・事業別 (八王子市)'!Y18</f>
        <v>4</v>
      </c>
      <c r="Z18" s="194">
        <f>'[5]300801法人別・事業別'!Z18-'[5]300801法人別・事業別 (八王子市)'!Z18</f>
        <v>0</v>
      </c>
      <c r="AA18" s="194">
        <f>'[5]300801法人別・事業別'!AA18-'[5]300801法人別・事業別 (八王子市)'!AA18</f>
        <v>1</v>
      </c>
      <c r="AB18" s="194">
        <f>'[5]300801法人別・事業別'!AB18-'[5]300801法人別・事業別 (八王子市)'!AB18</f>
        <v>13</v>
      </c>
      <c r="AC18" s="194">
        <f>'[5]300801法人別・事業別'!AC18-'[5]300801法人別・事業別 (八王子市)'!AC18</f>
        <v>0</v>
      </c>
      <c r="AD18" s="194">
        <f>'[5]300801法人別・事業別'!AD18-'[5]300801法人別・事業別 (八王子市)'!AD18</f>
        <v>0</v>
      </c>
      <c r="AE18" s="195">
        <f>'[5]300801法人別・事業別'!AE18-'[5]300801法人別・事業別 (八王子市)'!AE18</f>
        <v>47</v>
      </c>
    </row>
    <row r="19" spans="1:31" ht="23.25" customHeight="1" x14ac:dyDescent="0.2">
      <c r="A19" s="290"/>
      <c r="B19" s="293"/>
      <c r="C19" s="178">
        <v>100</v>
      </c>
      <c r="D19" s="198">
        <f t="shared" ref="D19:O19" si="14">D18/$C18*100</f>
        <v>3.8147138964577656</v>
      </c>
      <c r="E19" s="180">
        <f t="shared" si="14"/>
        <v>0</v>
      </c>
      <c r="F19" s="180">
        <f t="shared" si="14"/>
        <v>29.155313351498634</v>
      </c>
      <c r="G19" s="180">
        <f t="shared" si="14"/>
        <v>5.4495912806539506</v>
      </c>
      <c r="H19" s="180">
        <f t="shared" si="14"/>
        <v>38.69209809264305</v>
      </c>
      <c r="I19" s="180">
        <f t="shared" si="14"/>
        <v>1.0899182561307901</v>
      </c>
      <c r="J19" s="180">
        <f t="shared" si="14"/>
        <v>0</v>
      </c>
      <c r="K19" s="180">
        <f t="shared" si="14"/>
        <v>0.27247956403269752</v>
      </c>
      <c r="L19" s="180">
        <f t="shared" si="14"/>
        <v>3.8147138964577656</v>
      </c>
      <c r="M19" s="180">
        <f t="shared" si="14"/>
        <v>0</v>
      </c>
      <c r="N19" s="180">
        <f t="shared" si="14"/>
        <v>0</v>
      </c>
      <c r="O19" s="181">
        <f t="shared" si="14"/>
        <v>17.711171662125341</v>
      </c>
      <c r="P19" s="170"/>
      <c r="Q19" s="294"/>
      <c r="R19" s="296"/>
      <c r="S19" s="182">
        <v>100</v>
      </c>
      <c r="T19" s="192">
        <f t="shared" ref="T19:AE19" si="15">IF(T18=0,"(0.0)",T18/$S18*100)</f>
        <v>4.2682926829268295</v>
      </c>
      <c r="U19" s="183" t="str">
        <f t="shared" si="15"/>
        <v>(0.0)</v>
      </c>
      <c r="V19" s="183">
        <f t="shared" si="15"/>
        <v>27.743902439024392</v>
      </c>
      <c r="W19" s="183">
        <f t="shared" si="15"/>
        <v>5.7926829268292686</v>
      </c>
      <c r="X19" s="183">
        <f t="shared" si="15"/>
        <v>42.378048780487802</v>
      </c>
      <c r="Y19" s="183">
        <f t="shared" si="15"/>
        <v>1.2195121951219512</v>
      </c>
      <c r="Z19" s="183" t="str">
        <f t="shared" si="15"/>
        <v>(0.0)</v>
      </c>
      <c r="AA19" s="183">
        <f t="shared" si="15"/>
        <v>0.3048780487804878</v>
      </c>
      <c r="AB19" s="183">
        <f t="shared" si="15"/>
        <v>3.9634146341463414</v>
      </c>
      <c r="AC19" s="183" t="str">
        <f t="shared" si="15"/>
        <v>(0.0)</v>
      </c>
      <c r="AD19" s="183" t="str">
        <f t="shared" si="15"/>
        <v>(0.0)</v>
      </c>
      <c r="AE19" s="184">
        <f t="shared" si="15"/>
        <v>14.329268292682926</v>
      </c>
    </row>
    <row r="20" spans="1:31" ht="23.25" customHeight="1" x14ac:dyDescent="0.2">
      <c r="A20" s="290"/>
      <c r="B20" s="292" t="s">
        <v>60</v>
      </c>
      <c r="C20" s="223">
        <f>SUM(D20:O20)</f>
        <v>1485</v>
      </c>
      <c r="D20" s="185">
        <f>'[5]300801法人別・事業別'!D20-'[5]300801法人別・事業別 (八王子市)'!D20</f>
        <v>429</v>
      </c>
      <c r="E20" s="186">
        <f>'[5]300801法人別・事業別'!E20-'[5]300801法人別・事業別 (八王子市)'!E20</f>
        <v>10</v>
      </c>
      <c r="F20" s="186">
        <f>'[5]300801法人別・事業別'!F20-'[5]300801法人別・事業別 (八王子市)'!F20</f>
        <v>53</v>
      </c>
      <c r="G20" s="186">
        <f>'[5]300801法人別・事業別'!G20-'[5]300801法人別・事業別 (八王子市)'!G20</f>
        <v>9</v>
      </c>
      <c r="H20" s="186">
        <f>'[5]300801法人別・事業別'!H20-'[5]300801法人別・事業別 (八王子市)'!H20</f>
        <v>938</v>
      </c>
      <c r="I20" s="186">
        <f>'[5]300801法人別・事業別'!I20-'[5]300801法人別・事業別 (八王子市)'!I20</f>
        <v>25</v>
      </c>
      <c r="J20" s="186">
        <f>'[5]300801法人別・事業別'!J20-'[5]300801法人別・事業別 (八王子市)'!J20</f>
        <v>0</v>
      </c>
      <c r="K20" s="186">
        <f>'[5]300801法人別・事業別'!K20-'[5]300801法人別・事業別 (八王子市)'!K20</f>
        <v>7</v>
      </c>
      <c r="L20" s="186">
        <f>'[5]300801法人別・事業別'!L20-'[5]300801法人別・事業別 (八王子市)'!L20</f>
        <v>3</v>
      </c>
      <c r="M20" s="186">
        <f>'[5]300801法人別・事業別'!M20-'[5]300801法人別・事業別 (八王子市)'!M20</f>
        <v>0</v>
      </c>
      <c r="N20" s="186">
        <f>'[5]300801法人別・事業別'!N20-'[5]300801法人別・事業別 (八王子市)'!N20</f>
        <v>11</v>
      </c>
      <c r="O20" s="188">
        <f>'[5]300801法人別・事業別'!O20-'[5]300801法人別・事業別 (八王子市)'!O20</f>
        <v>0</v>
      </c>
      <c r="P20" s="170"/>
      <c r="Q20" s="294"/>
      <c r="R20" s="295"/>
      <c r="S20" s="224"/>
      <c r="T20" s="199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5"/>
    </row>
    <row r="21" spans="1:31" ht="23.25" customHeight="1" x14ac:dyDescent="0.2">
      <c r="A21" s="290"/>
      <c r="B21" s="293"/>
      <c r="C21" s="178">
        <v>100</v>
      </c>
      <c r="D21" s="179">
        <f t="shared" ref="D21:O21" si="16">D20/$C20*100</f>
        <v>28.888888888888886</v>
      </c>
      <c r="E21" s="180">
        <f t="shared" si="16"/>
        <v>0.67340067340067333</v>
      </c>
      <c r="F21" s="180">
        <f t="shared" si="16"/>
        <v>3.5690235690235688</v>
      </c>
      <c r="G21" s="180">
        <f t="shared" si="16"/>
        <v>0.60606060606060608</v>
      </c>
      <c r="H21" s="180">
        <f t="shared" si="16"/>
        <v>63.16498316498317</v>
      </c>
      <c r="I21" s="180">
        <f t="shared" si="16"/>
        <v>1.6835016835016834</v>
      </c>
      <c r="J21" s="180">
        <f t="shared" si="16"/>
        <v>0</v>
      </c>
      <c r="K21" s="180">
        <f t="shared" si="16"/>
        <v>0.47138047138047134</v>
      </c>
      <c r="L21" s="180">
        <f t="shared" si="16"/>
        <v>0.20202020202020202</v>
      </c>
      <c r="M21" s="180">
        <f t="shared" si="16"/>
        <v>0</v>
      </c>
      <c r="N21" s="180">
        <f t="shared" si="16"/>
        <v>0.74074074074074081</v>
      </c>
      <c r="O21" s="181">
        <f t="shared" si="16"/>
        <v>0</v>
      </c>
      <c r="P21" s="170"/>
      <c r="Q21" s="294"/>
      <c r="R21" s="296"/>
      <c r="S21" s="182"/>
      <c r="T21" s="192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4"/>
    </row>
    <row r="22" spans="1:31" ht="23.25" customHeight="1" x14ac:dyDescent="0.2">
      <c r="A22" s="290"/>
      <c r="B22" s="292" t="s">
        <v>61</v>
      </c>
      <c r="C22" s="223">
        <f>SUM(D22:O22)</f>
        <v>85</v>
      </c>
      <c r="D22" s="185">
        <f>'[5]300801法人別・事業別'!D22-'[5]300801法人別・事業別 (八王子市)'!D22</f>
        <v>0</v>
      </c>
      <c r="E22" s="186">
        <f>'[5]300801法人別・事業別'!E22-'[5]300801法人別・事業別 (八王子市)'!E22</f>
        <v>0</v>
      </c>
      <c r="F22" s="186">
        <f>'[5]300801法人別・事業別'!F22-'[5]300801法人別・事業別 (八王子市)'!F22</f>
        <v>71</v>
      </c>
      <c r="G22" s="186">
        <f>'[5]300801法人別・事業別'!G22-'[5]300801法人別・事業別 (八王子市)'!G22</f>
        <v>2</v>
      </c>
      <c r="H22" s="186">
        <f>'[5]300801法人別・事業別'!H22-'[5]300801法人別・事業別 (八王子市)'!H22</f>
        <v>0</v>
      </c>
      <c r="I22" s="186">
        <f>'[5]300801法人別・事業別'!I22-'[5]300801法人別・事業別 (八王子市)'!I22</f>
        <v>0</v>
      </c>
      <c r="J22" s="186">
        <f>'[5]300801法人別・事業別'!J22-'[5]300801法人別・事業別 (八王子市)'!J22</f>
        <v>0</v>
      </c>
      <c r="K22" s="186">
        <f>'[5]300801法人別・事業別'!K22-'[5]300801法人別・事業別 (八王子市)'!K22</f>
        <v>7</v>
      </c>
      <c r="L22" s="186">
        <f>'[5]300801法人別・事業別'!L22-'[5]300801法人別・事業別 (八王子市)'!L22</f>
        <v>0</v>
      </c>
      <c r="M22" s="186">
        <f>'[5]300801法人別・事業別'!M22-'[5]300801法人別・事業別 (八王子市)'!M22</f>
        <v>0</v>
      </c>
      <c r="N22" s="186">
        <f>'[5]300801法人別・事業別'!N22-'[5]300801法人別・事業別 (八王子市)'!N22</f>
        <v>0</v>
      </c>
      <c r="O22" s="188">
        <f>'[5]300801法人別・事業別'!O22-'[5]300801法人別・事業別 (八王子市)'!O22</f>
        <v>5</v>
      </c>
      <c r="P22" s="170"/>
      <c r="Q22" s="294"/>
      <c r="R22" s="295" t="s">
        <v>62</v>
      </c>
      <c r="S22" s="224">
        <f>SUM(T22:AE22)</f>
        <v>82</v>
      </c>
      <c r="T22" s="193">
        <f>'[5]300801法人別・事業別'!T22-'[5]300801法人別・事業別 (八王子市)'!T22</f>
        <v>0</v>
      </c>
      <c r="U22" s="194">
        <f>'[5]300801法人別・事業別'!U22-'[5]300801法人別・事業別 (八王子市)'!U22</f>
        <v>0</v>
      </c>
      <c r="V22" s="194">
        <f>'[5]300801法人別・事業別'!V22-'[5]300801法人別・事業別 (八王子市)'!V22</f>
        <v>68</v>
      </c>
      <c r="W22" s="194">
        <f>'[5]300801法人別・事業別'!W22-'[5]300801法人別・事業別 (八王子市)'!W22</f>
        <v>2</v>
      </c>
      <c r="X22" s="194">
        <f>'[5]300801法人別・事業別'!X22-'[5]300801法人別・事業別 (八王子市)'!X22</f>
        <v>0</v>
      </c>
      <c r="Y22" s="194">
        <f>'[5]300801法人別・事業別'!Y22-'[5]300801法人別・事業別 (八王子市)'!Y22</f>
        <v>0</v>
      </c>
      <c r="Z22" s="194">
        <f>'[5]300801法人別・事業別'!Z22-'[5]300801法人別・事業別 (八王子市)'!Z22</f>
        <v>0</v>
      </c>
      <c r="AA22" s="194">
        <f>'[5]300801法人別・事業別'!AA22-'[5]300801法人別・事業別 (八王子市)'!AA22</f>
        <v>7</v>
      </c>
      <c r="AB22" s="194">
        <f>'[5]300801法人別・事業別'!AB22-'[5]300801法人別・事業別 (八王子市)'!AB22</f>
        <v>0</v>
      </c>
      <c r="AC22" s="194">
        <f>'[5]300801法人別・事業別'!AC22-'[5]300801法人別・事業別 (八王子市)'!AC22</f>
        <v>0</v>
      </c>
      <c r="AD22" s="194">
        <f>'[5]300801法人別・事業別'!AD22-'[5]300801法人別・事業別 (八王子市)'!AD22</f>
        <v>0</v>
      </c>
      <c r="AE22" s="195">
        <f>'[5]300801法人別・事業別'!AE22-'[5]300801法人別・事業別 (八王子市)'!AE22</f>
        <v>5</v>
      </c>
    </row>
    <row r="23" spans="1:31" ht="23.25" customHeight="1" x14ac:dyDescent="0.2">
      <c r="A23" s="290"/>
      <c r="B23" s="293"/>
      <c r="C23" s="178">
        <v>100</v>
      </c>
      <c r="D23" s="179">
        <f t="shared" ref="D23:O23" si="17">D22/$C22*100</f>
        <v>0</v>
      </c>
      <c r="E23" s="180">
        <f t="shared" si="17"/>
        <v>0</v>
      </c>
      <c r="F23" s="180">
        <f t="shared" si="17"/>
        <v>83.529411764705884</v>
      </c>
      <c r="G23" s="180">
        <f t="shared" si="17"/>
        <v>2.3529411764705883</v>
      </c>
      <c r="H23" s="180">
        <f t="shared" si="17"/>
        <v>0</v>
      </c>
      <c r="I23" s="180">
        <f t="shared" si="17"/>
        <v>0</v>
      </c>
      <c r="J23" s="180">
        <f t="shared" si="17"/>
        <v>0</v>
      </c>
      <c r="K23" s="180">
        <f t="shared" si="17"/>
        <v>8.235294117647058</v>
      </c>
      <c r="L23" s="180">
        <f t="shared" si="17"/>
        <v>0</v>
      </c>
      <c r="M23" s="180">
        <f t="shared" si="17"/>
        <v>0</v>
      </c>
      <c r="N23" s="180">
        <f t="shared" si="17"/>
        <v>0</v>
      </c>
      <c r="O23" s="181">
        <f t="shared" si="17"/>
        <v>5.8823529411764701</v>
      </c>
      <c r="P23" s="170"/>
      <c r="Q23" s="294"/>
      <c r="R23" s="296"/>
      <c r="S23" s="182">
        <v>100</v>
      </c>
      <c r="T23" s="192">
        <f t="shared" ref="T23:AE23" si="18">T22/$S22*100</f>
        <v>0</v>
      </c>
      <c r="U23" s="183">
        <f t="shared" si="18"/>
        <v>0</v>
      </c>
      <c r="V23" s="183">
        <f t="shared" si="18"/>
        <v>82.926829268292678</v>
      </c>
      <c r="W23" s="183">
        <f t="shared" si="18"/>
        <v>2.4390243902439024</v>
      </c>
      <c r="X23" s="183">
        <f t="shared" si="18"/>
        <v>0</v>
      </c>
      <c r="Y23" s="183">
        <f t="shared" si="18"/>
        <v>0</v>
      </c>
      <c r="Z23" s="183">
        <f t="shared" si="18"/>
        <v>0</v>
      </c>
      <c r="AA23" s="183">
        <f t="shared" si="18"/>
        <v>8.536585365853659</v>
      </c>
      <c r="AB23" s="183">
        <f t="shared" si="18"/>
        <v>0</v>
      </c>
      <c r="AC23" s="183">
        <f t="shared" si="18"/>
        <v>0</v>
      </c>
      <c r="AD23" s="183">
        <f t="shared" si="18"/>
        <v>0</v>
      </c>
      <c r="AE23" s="184">
        <f t="shared" si="18"/>
        <v>6.0975609756097562</v>
      </c>
    </row>
    <row r="24" spans="1:31" ht="23.25" customHeight="1" x14ac:dyDescent="0.2">
      <c r="A24" s="290"/>
      <c r="B24" s="292" t="s">
        <v>63</v>
      </c>
      <c r="C24" s="223">
        <f>SUM(D24:O24)</f>
        <v>568</v>
      </c>
      <c r="D24" s="185">
        <f>'[5]300801法人別・事業別'!D24-'[5]300801法人別・事業別 (八王子市)'!D24</f>
        <v>494</v>
      </c>
      <c r="E24" s="186">
        <f>'[5]300801法人別・事業別'!E24-'[5]300801法人別・事業別 (八王子市)'!E24</f>
        <v>4</v>
      </c>
      <c r="F24" s="186">
        <f>'[5]300801法人別・事業別'!F24-'[5]300801法人別・事業別 (八王子市)'!F24</f>
        <v>8</v>
      </c>
      <c r="G24" s="186">
        <f>'[5]300801法人別・事業別'!G24-'[5]300801法人別・事業別 (八王子市)'!G24</f>
        <v>0</v>
      </c>
      <c r="H24" s="186">
        <f>'[5]300801法人別・事業別'!H24-'[5]300801法人別・事業別 (八王子市)'!H24</f>
        <v>51</v>
      </c>
      <c r="I24" s="186">
        <f>'[5]300801法人別・事業別'!I24-'[5]300801法人別・事業別 (八王子市)'!I24</f>
        <v>1</v>
      </c>
      <c r="J24" s="186">
        <f>'[5]300801法人別・事業別'!J24-'[5]300801法人別・事業別 (八王子市)'!J24</f>
        <v>0</v>
      </c>
      <c r="K24" s="186">
        <f>'[5]300801法人別・事業別'!K24-'[5]300801法人別・事業別 (八王子市)'!K24</f>
        <v>0</v>
      </c>
      <c r="L24" s="186">
        <f>'[5]300801法人別・事業別'!L24-'[5]300801法人別・事業別 (八王子市)'!L24</f>
        <v>1</v>
      </c>
      <c r="M24" s="186">
        <f>'[5]300801法人別・事業別'!M24-'[5]300801法人別・事業別 (八王子市)'!M24</f>
        <v>1</v>
      </c>
      <c r="N24" s="186">
        <f>'[5]300801法人別・事業別'!N24-'[5]300801法人別・事業別 (八王子市)'!N24</f>
        <v>8</v>
      </c>
      <c r="O24" s="188">
        <f>'[5]300801法人別・事業別'!O24-'[5]300801法人別・事業別 (八王子市)'!O24</f>
        <v>0</v>
      </c>
      <c r="P24" s="170"/>
      <c r="Q24" s="294"/>
      <c r="R24" s="295" t="s">
        <v>64</v>
      </c>
      <c r="S24" s="224">
        <f>SUM(T24:AE24)</f>
        <v>544</v>
      </c>
      <c r="T24" s="193">
        <f>'[5]300801法人別・事業別'!T24-'[5]300801法人別・事業別 (八王子市)'!T24</f>
        <v>473</v>
      </c>
      <c r="U24" s="194">
        <f>'[5]300801法人別・事業別'!U24-'[5]300801法人別・事業別 (八王子市)'!U24</f>
        <v>4</v>
      </c>
      <c r="V24" s="194">
        <f>'[5]300801法人別・事業別'!V24-'[5]300801法人別・事業別 (八王子市)'!V24</f>
        <v>7</v>
      </c>
      <c r="W24" s="194">
        <f>'[5]300801法人別・事業別'!W24-'[5]300801法人別・事業別 (八王子市)'!W24</f>
        <v>0</v>
      </c>
      <c r="X24" s="194">
        <f>'[5]300801法人別・事業別'!X24-'[5]300801法人別・事業別 (八王子市)'!X24</f>
        <v>50</v>
      </c>
      <c r="Y24" s="194">
        <f>'[5]300801法人別・事業別'!Y24-'[5]300801法人別・事業別 (八王子市)'!Y24</f>
        <v>1</v>
      </c>
      <c r="Z24" s="194">
        <f>'[5]300801法人別・事業別'!Z24-'[5]300801法人別・事業別 (八王子市)'!Z24</f>
        <v>0</v>
      </c>
      <c r="AA24" s="194">
        <f>'[5]300801法人別・事業別'!AA24-'[5]300801法人別・事業別 (八王子市)'!AA24</f>
        <v>0</v>
      </c>
      <c r="AB24" s="194">
        <f>'[5]300801法人別・事業別'!AB24-'[5]300801法人別・事業別 (八王子市)'!AB24</f>
        <v>1</v>
      </c>
      <c r="AC24" s="194">
        <f>'[5]300801法人別・事業別'!AC24-'[5]300801法人別・事業別 (八王子市)'!AC24</f>
        <v>0</v>
      </c>
      <c r="AD24" s="194">
        <f>'[5]300801法人別・事業別'!AD24-'[5]300801法人別・事業別 (八王子市)'!AD24</f>
        <v>8</v>
      </c>
      <c r="AE24" s="195">
        <f>'[5]300801法人別・事業別'!AE24-'[5]300801法人別・事業別 (八王子市)'!AE24</f>
        <v>0</v>
      </c>
    </row>
    <row r="25" spans="1:31" ht="23.25" customHeight="1" x14ac:dyDescent="0.2">
      <c r="A25" s="290"/>
      <c r="B25" s="293"/>
      <c r="C25" s="178">
        <v>100</v>
      </c>
      <c r="D25" s="179">
        <f t="shared" ref="D25:O25" si="19">D24/$C24*100</f>
        <v>86.971830985915489</v>
      </c>
      <c r="E25" s="180">
        <f t="shared" si="19"/>
        <v>0.70422535211267612</v>
      </c>
      <c r="F25" s="180">
        <f t="shared" si="19"/>
        <v>1.4084507042253522</v>
      </c>
      <c r="G25" s="180">
        <f t="shared" si="19"/>
        <v>0</v>
      </c>
      <c r="H25" s="180">
        <f t="shared" si="19"/>
        <v>8.97887323943662</v>
      </c>
      <c r="I25" s="180">
        <f t="shared" si="19"/>
        <v>0.17605633802816903</v>
      </c>
      <c r="J25" s="180">
        <f t="shared" si="19"/>
        <v>0</v>
      </c>
      <c r="K25" s="180">
        <f t="shared" si="19"/>
        <v>0</v>
      </c>
      <c r="L25" s="180">
        <f t="shared" si="19"/>
        <v>0.17605633802816903</v>
      </c>
      <c r="M25" s="180">
        <f t="shared" si="19"/>
        <v>0.17605633802816903</v>
      </c>
      <c r="N25" s="180">
        <f t="shared" si="19"/>
        <v>1.4084507042253522</v>
      </c>
      <c r="O25" s="181">
        <f t="shared" si="19"/>
        <v>0</v>
      </c>
      <c r="P25" s="170"/>
      <c r="Q25" s="294"/>
      <c r="R25" s="296"/>
      <c r="S25" s="182">
        <v>100</v>
      </c>
      <c r="T25" s="192">
        <f t="shared" ref="T25:AE25" si="20">T24/$S24*100</f>
        <v>86.94852941176471</v>
      </c>
      <c r="U25" s="183">
        <f t="shared" si="20"/>
        <v>0.73529411764705876</v>
      </c>
      <c r="V25" s="183">
        <f t="shared" si="20"/>
        <v>1.2867647058823528</v>
      </c>
      <c r="W25" s="183">
        <f t="shared" si="20"/>
        <v>0</v>
      </c>
      <c r="X25" s="183">
        <f t="shared" si="20"/>
        <v>9.1911764705882355</v>
      </c>
      <c r="Y25" s="183">
        <f t="shared" si="20"/>
        <v>0.18382352941176469</v>
      </c>
      <c r="Z25" s="183">
        <f t="shared" si="20"/>
        <v>0</v>
      </c>
      <c r="AA25" s="183">
        <f t="shared" si="20"/>
        <v>0</v>
      </c>
      <c r="AB25" s="183">
        <f t="shared" si="20"/>
        <v>0.18382352941176469</v>
      </c>
      <c r="AC25" s="183">
        <f t="shared" si="20"/>
        <v>0</v>
      </c>
      <c r="AD25" s="183">
        <f t="shared" si="20"/>
        <v>1.4705882352941175</v>
      </c>
      <c r="AE25" s="184">
        <f t="shared" si="20"/>
        <v>0</v>
      </c>
    </row>
    <row r="26" spans="1:31" ht="23.25" customHeight="1" x14ac:dyDescent="0.2">
      <c r="A26" s="290"/>
      <c r="B26" s="292" t="s">
        <v>65</v>
      </c>
      <c r="C26" s="223">
        <f>SUM(D26:O26)</f>
        <v>4</v>
      </c>
      <c r="D26" s="185">
        <f>'[5]300801法人別・事業別'!D26-'[5]300801法人別・事業別 (八王子市)'!D26</f>
        <v>0</v>
      </c>
      <c r="E26" s="186">
        <f>'[5]300801法人別・事業別'!E26-'[5]300801法人別・事業別 (八王子市)'!E26</f>
        <v>0</v>
      </c>
      <c r="F26" s="186">
        <f>'[5]300801法人別・事業別'!F26-'[5]300801法人別・事業別 (八王子市)'!F26</f>
        <v>4</v>
      </c>
      <c r="G26" s="186">
        <f>'[5]300801法人別・事業別'!G26-'[5]300801法人別・事業別 (八王子市)'!G26</f>
        <v>0</v>
      </c>
      <c r="H26" s="186">
        <f>'[5]300801法人別・事業別'!H26-'[5]300801法人別・事業別 (八王子市)'!H26</f>
        <v>0</v>
      </c>
      <c r="I26" s="186">
        <f>'[5]300801法人別・事業別'!I26-'[5]300801法人別・事業別 (八王子市)'!I26</f>
        <v>0</v>
      </c>
      <c r="J26" s="186">
        <f>'[5]300801法人別・事業別'!J26-'[5]300801法人別・事業別 (八王子市)'!J26</f>
        <v>0</v>
      </c>
      <c r="K26" s="186">
        <f>'[5]300801法人別・事業別'!K26-'[5]300801法人別・事業別 (八王子市)'!K26</f>
        <v>0</v>
      </c>
      <c r="L26" s="186">
        <f>'[5]300801法人別・事業別'!L26-'[5]300801法人別・事業別 (八王子市)'!L26</f>
        <v>0</v>
      </c>
      <c r="M26" s="186">
        <f>'[5]300801法人別・事業別'!M26-'[5]300801法人別・事業別 (八王子市)'!M26</f>
        <v>0</v>
      </c>
      <c r="N26" s="186">
        <f>'[5]300801法人別・事業別'!N26-'[5]300801法人別・事業別 (八王子市)'!N26</f>
        <v>0</v>
      </c>
      <c r="O26" s="188">
        <f>'[5]300801法人別・事業別'!O26-'[5]300801法人別・事業別 (八王子市)'!O26</f>
        <v>0</v>
      </c>
      <c r="P26" s="170"/>
      <c r="Q26" s="294"/>
      <c r="R26" s="295" t="s">
        <v>66</v>
      </c>
      <c r="S26" s="224">
        <f>SUM(T26:AE26)</f>
        <v>4</v>
      </c>
      <c r="T26" s="193">
        <f>'[5]300801法人別・事業別'!T26-'[5]300801法人別・事業別 (八王子市)'!T26</f>
        <v>0</v>
      </c>
      <c r="U26" s="194">
        <f>'[5]300801法人別・事業別'!U26-'[5]300801法人別・事業別 (八王子市)'!U26</f>
        <v>0</v>
      </c>
      <c r="V26" s="194">
        <f>'[5]300801法人別・事業別'!V26-'[5]300801法人別・事業別 (八王子市)'!V26</f>
        <v>4</v>
      </c>
      <c r="W26" s="194">
        <f>'[5]300801法人別・事業別'!W26-'[5]300801法人別・事業別 (八王子市)'!W26</f>
        <v>0</v>
      </c>
      <c r="X26" s="194">
        <f>'[5]300801法人別・事業別'!X26-'[5]300801法人別・事業別 (八王子市)'!X26</f>
        <v>0</v>
      </c>
      <c r="Y26" s="194">
        <f>'[5]300801法人別・事業別'!Y26-'[5]300801法人別・事業別 (八王子市)'!Y26</f>
        <v>0</v>
      </c>
      <c r="Z26" s="194">
        <f>'[5]300801法人別・事業別'!Z26-'[5]300801法人別・事業別 (八王子市)'!Z26</f>
        <v>0</v>
      </c>
      <c r="AA26" s="194">
        <f>'[5]300801法人別・事業別'!AA26-'[5]300801法人別・事業別 (八王子市)'!AA26</f>
        <v>0</v>
      </c>
      <c r="AB26" s="194">
        <f>'[5]300801法人別・事業別'!AB26-'[5]300801法人別・事業別 (八王子市)'!AB26</f>
        <v>0</v>
      </c>
      <c r="AC26" s="194">
        <f>'[5]300801法人別・事業別'!AC26-'[5]300801法人別・事業別 (八王子市)'!AC26</f>
        <v>0</v>
      </c>
      <c r="AD26" s="194">
        <f>'[5]300801法人別・事業別'!AD26-'[5]300801法人別・事業別 (八王子市)'!AD26</f>
        <v>0</v>
      </c>
      <c r="AE26" s="195">
        <f>'[5]300801法人別・事業別'!AE26-'[5]300801法人別・事業別 (八王子市)'!AE26</f>
        <v>0</v>
      </c>
    </row>
    <row r="27" spans="1:31" ht="23.25" customHeight="1" x14ac:dyDescent="0.2">
      <c r="A27" s="290"/>
      <c r="B27" s="293"/>
      <c r="C27" s="178">
        <v>100</v>
      </c>
      <c r="D27" s="179">
        <f t="shared" ref="D27:O27" si="21">D26/$C26*100</f>
        <v>0</v>
      </c>
      <c r="E27" s="180">
        <f t="shared" si="21"/>
        <v>0</v>
      </c>
      <c r="F27" s="180">
        <f t="shared" si="21"/>
        <v>100</v>
      </c>
      <c r="G27" s="180">
        <f t="shared" si="21"/>
        <v>0</v>
      </c>
      <c r="H27" s="180">
        <f t="shared" si="21"/>
        <v>0</v>
      </c>
      <c r="I27" s="180">
        <f t="shared" si="21"/>
        <v>0</v>
      </c>
      <c r="J27" s="180">
        <f t="shared" si="21"/>
        <v>0</v>
      </c>
      <c r="K27" s="180">
        <f t="shared" si="21"/>
        <v>0</v>
      </c>
      <c r="L27" s="180">
        <f t="shared" si="21"/>
        <v>0</v>
      </c>
      <c r="M27" s="180">
        <f t="shared" si="21"/>
        <v>0</v>
      </c>
      <c r="N27" s="180">
        <f t="shared" si="21"/>
        <v>0</v>
      </c>
      <c r="O27" s="181">
        <f t="shared" si="21"/>
        <v>0</v>
      </c>
      <c r="P27" s="170"/>
      <c r="Q27" s="294"/>
      <c r="R27" s="296"/>
      <c r="S27" s="182">
        <v>100</v>
      </c>
      <c r="T27" s="192">
        <f t="shared" ref="T27:AE27" si="22">T26/$S26*100</f>
        <v>0</v>
      </c>
      <c r="U27" s="183">
        <f t="shared" si="22"/>
        <v>0</v>
      </c>
      <c r="V27" s="183">
        <f t="shared" si="22"/>
        <v>100</v>
      </c>
      <c r="W27" s="183">
        <f t="shared" si="22"/>
        <v>0</v>
      </c>
      <c r="X27" s="183">
        <f t="shared" si="22"/>
        <v>0</v>
      </c>
      <c r="Y27" s="183">
        <f t="shared" si="22"/>
        <v>0</v>
      </c>
      <c r="Z27" s="183">
        <f t="shared" si="22"/>
        <v>0</v>
      </c>
      <c r="AA27" s="183">
        <f t="shared" si="22"/>
        <v>0</v>
      </c>
      <c r="AB27" s="183">
        <f t="shared" si="22"/>
        <v>0</v>
      </c>
      <c r="AC27" s="183">
        <f t="shared" si="22"/>
        <v>0</v>
      </c>
      <c r="AD27" s="183">
        <f t="shared" si="22"/>
        <v>0</v>
      </c>
      <c r="AE27" s="184">
        <f t="shared" si="22"/>
        <v>0</v>
      </c>
    </row>
    <row r="28" spans="1:31" ht="23.25" customHeight="1" x14ac:dyDescent="0.2">
      <c r="A28" s="290"/>
      <c r="B28" s="292" t="s">
        <v>22</v>
      </c>
      <c r="C28" s="223">
        <f>SUM(D28:O28)</f>
        <v>686</v>
      </c>
      <c r="D28" s="185">
        <f>'[5]300801法人別・事業別'!D28-'[5]300801法人別・事業別 (八王子市)'!D28</f>
        <v>20</v>
      </c>
      <c r="E28" s="186">
        <f>'[5]300801法人別・事業別'!E28-'[5]300801法人別・事業別 (八王子市)'!E28</f>
        <v>0</v>
      </c>
      <c r="F28" s="186">
        <f>'[5]300801法人別・事業別'!F28-'[5]300801法人別・事業別 (八王子市)'!F28</f>
        <v>18</v>
      </c>
      <c r="G28" s="186">
        <f>'[5]300801法人別・事業別'!G28-'[5]300801法人別・事業別 (八王子市)'!G28</f>
        <v>0</v>
      </c>
      <c r="H28" s="186">
        <f>'[5]300801法人別・事業別'!H28-'[5]300801法人別・事業別 (八王子市)'!H28</f>
        <v>644</v>
      </c>
      <c r="I28" s="186">
        <f>'[5]300801法人別・事業別'!I28-'[5]300801法人別・事業別 (八王子市)'!I28</f>
        <v>0</v>
      </c>
      <c r="J28" s="186">
        <f>'[5]300801法人別・事業別'!J28-'[5]300801法人別・事業別 (八王子市)'!J28</f>
        <v>0</v>
      </c>
      <c r="K28" s="186">
        <f>'[5]300801法人別・事業別'!K28-'[5]300801法人別・事業別 (八王子市)'!K28</f>
        <v>0</v>
      </c>
      <c r="L28" s="186">
        <f>'[5]300801法人別・事業別'!L28-'[5]300801法人別・事業別 (八王子市)'!L28</f>
        <v>4</v>
      </c>
      <c r="M28" s="186">
        <f>'[5]300801法人別・事業別'!M28-'[5]300801法人別・事業別 (八王子市)'!M28</f>
        <v>0</v>
      </c>
      <c r="N28" s="186">
        <f>'[5]300801法人別・事業別'!N28-'[5]300801法人別・事業別 (八王子市)'!N28</f>
        <v>0</v>
      </c>
      <c r="O28" s="188">
        <f>'[5]300801法人別・事業別'!O28-'[5]300801法人別・事業別 (八王子市)'!O28</f>
        <v>0</v>
      </c>
      <c r="P28" s="170"/>
      <c r="Q28" s="294"/>
      <c r="R28" s="295" t="s">
        <v>67</v>
      </c>
      <c r="S28" s="224">
        <f>SUM(T28:AE28)</f>
        <v>606</v>
      </c>
      <c r="T28" s="193">
        <f>'[5]300801法人別・事業別'!T28-'[5]300801法人別・事業別 (八王子市)'!T28</f>
        <v>13</v>
      </c>
      <c r="U28" s="194">
        <f>'[5]300801法人別・事業別'!U28-'[5]300801法人別・事業別 (八王子市)'!U28</f>
        <v>0</v>
      </c>
      <c r="V28" s="194">
        <f>'[5]300801法人別・事業別'!V28-'[5]300801法人別・事業別 (八王子市)'!V28</f>
        <v>13</v>
      </c>
      <c r="W28" s="194">
        <f>'[5]300801法人別・事業別'!W28-'[5]300801法人別・事業別 (八王子市)'!W28</f>
        <v>0</v>
      </c>
      <c r="X28" s="194">
        <f>'[5]300801法人別・事業別'!X28-'[5]300801法人別・事業別 (八王子市)'!X28</f>
        <v>577</v>
      </c>
      <c r="Y28" s="194">
        <f>'[5]300801法人別・事業別'!Y28-'[5]300801法人別・事業別 (八王子市)'!Y28</f>
        <v>0</v>
      </c>
      <c r="Z28" s="194">
        <f>'[5]300801法人別・事業別'!Z28-'[5]300801法人別・事業別 (八王子市)'!Z28</f>
        <v>0</v>
      </c>
      <c r="AA28" s="194">
        <f>'[5]300801法人別・事業別'!AA28-'[5]300801法人別・事業別 (八王子市)'!AA28</f>
        <v>0</v>
      </c>
      <c r="AB28" s="194">
        <f>'[5]300801法人別・事業別'!AB28-'[5]300801法人別・事業別 (八王子市)'!AB28</f>
        <v>3</v>
      </c>
      <c r="AC28" s="194">
        <f>'[5]300801法人別・事業別'!AC28-'[5]300801法人別・事業別 (八王子市)'!AC28</f>
        <v>0</v>
      </c>
      <c r="AD28" s="194">
        <f>'[5]300801法人別・事業別'!AD28-'[5]300801法人別・事業別 (八王子市)'!AD28</f>
        <v>0</v>
      </c>
      <c r="AE28" s="195">
        <f>'[5]300801法人別・事業別'!AE28-'[5]300801法人別・事業別 (八王子市)'!AE28</f>
        <v>0</v>
      </c>
    </row>
    <row r="29" spans="1:31" ht="23.25" customHeight="1" x14ac:dyDescent="0.2">
      <c r="A29" s="290"/>
      <c r="B29" s="293"/>
      <c r="C29" s="178">
        <v>100.04</v>
      </c>
      <c r="D29" s="198">
        <f t="shared" ref="D29:O29" si="23">D28/$C28*100</f>
        <v>2.9154518950437316</v>
      </c>
      <c r="E29" s="180">
        <f t="shared" si="23"/>
        <v>0</v>
      </c>
      <c r="F29" s="180">
        <f t="shared" si="23"/>
        <v>2.6239067055393588</v>
      </c>
      <c r="G29" s="180">
        <f t="shared" si="23"/>
        <v>0</v>
      </c>
      <c r="H29" s="180">
        <f t="shared" si="23"/>
        <v>93.877551020408163</v>
      </c>
      <c r="I29" s="180">
        <f t="shared" si="23"/>
        <v>0</v>
      </c>
      <c r="J29" s="180">
        <f t="shared" si="23"/>
        <v>0</v>
      </c>
      <c r="K29" s="180">
        <f t="shared" si="23"/>
        <v>0</v>
      </c>
      <c r="L29" s="180">
        <f t="shared" si="23"/>
        <v>0.58309037900874638</v>
      </c>
      <c r="M29" s="180">
        <f t="shared" si="23"/>
        <v>0</v>
      </c>
      <c r="N29" s="180">
        <f t="shared" si="23"/>
        <v>0</v>
      </c>
      <c r="O29" s="181">
        <f t="shared" si="23"/>
        <v>0</v>
      </c>
      <c r="P29" s="170"/>
      <c r="Q29" s="294"/>
      <c r="R29" s="296"/>
      <c r="S29" s="182">
        <v>100</v>
      </c>
      <c r="T29" s="192">
        <f t="shared" ref="T29:AE29" si="24">T28/$S28*100</f>
        <v>2.1452145214521452</v>
      </c>
      <c r="U29" s="183">
        <f t="shared" si="24"/>
        <v>0</v>
      </c>
      <c r="V29" s="183">
        <f t="shared" si="24"/>
        <v>2.1452145214521452</v>
      </c>
      <c r="W29" s="183">
        <f t="shared" si="24"/>
        <v>0</v>
      </c>
      <c r="X29" s="183">
        <f t="shared" si="24"/>
        <v>95.21452145214522</v>
      </c>
      <c r="Y29" s="183">
        <f t="shared" si="24"/>
        <v>0</v>
      </c>
      <c r="Z29" s="183">
        <f t="shared" si="24"/>
        <v>0</v>
      </c>
      <c r="AA29" s="183">
        <f t="shared" si="24"/>
        <v>0</v>
      </c>
      <c r="AB29" s="183">
        <f t="shared" si="24"/>
        <v>0.49504950495049505</v>
      </c>
      <c r="AC29" s="183">
        <f t="shared" si="24"/>
        <v>0</v>
      </c>
      <c r="AD29" s="183">
        <f t="shared" si="24"/>
        <v>0</v>
      </c>
      <c r="AE29" s="184">
        <f t="shared" si="24"/>
        <v>0</v>
      </c>
    </row>
    <row r="30" spans="1:31" ht="23.25" customHeight="1" x14ac:dyDescent="0.2">
      <c r="A30" s="290"/>
      <c r="B30" s="292" t="s">
        <v>68</v>
      </c>
      <c r="C30" s="223">
        <f>SUM(D30:O30)</f>
        <v>640</v>
      </c>
      <c r="D30" s="185">
        <f>'[5]300801法人別・事業別'!D30-'[5]300801法人別・事業別 (八王子市)'!D30</f>
        <v>5</v>
      </c>
      <c r="E30" s="186">
        <f>'[5]300801法人別・事業別'!E30-'[5]300801法人別・事業別 (八王子市)'!E30</f>
        <v>0</v>
      </c>
      <c r="F30" s="186">
        <f>'[5]300801法人別・事業別'!F30-'[5]300801法人別・事業別 (八王子市)'!F30</f>
        <v>7</v>
      </c>
      <c r="G30" s="186">
        <f>'[5]300801法人別・事業別'!G30-'[5]300801法人別・事業別 (八王子市)'!G30</f>
        <v>1</v>
      </c>
      <c r="H30" s="186">
        <f>'[5]300801法人別・事業別'!H30-'[5]300801法人別・事業別 (八王子市)'!H30</f>
        <v>620</v>
      </c>
      <c r="I30" s="186">
        <f>'[5]300801法人別・事業別'!I30-'[5]300801法人別・事業別 (八王子市)'!I30</f>
        <v>5</v>
      </c>
      <c r="J30" s="186">
        <f>'[5]300801法人別・事業別'!J30-'[5]300801法人別・事業別 (八王子市)'!J30</f>
        <v>0</v>
      </c>
      <c r="K30" s="186">
        <f>'[5]300801法人別・事業別'!K30-'[5]300801法人別・事業別 (八王子市)'!K30</f>
        <v>2</v>
      </c>
      <c r="L30" s="186">
        <f>'[5]300801法人別・事業別'!L30-'[5]300801法人別・事業別 (八王子市)'!L30</f>
        <v>0</v>
      </c>
      <c r="M30" s="186">
        <f>'[5]300801法人別・事業別'!M30-'[5]300801法人別・事業別 (八王子市)'!M30</f>
        <v>0</v>
      </c>
      <c r="N30" s="186">
        <f>'[5]300801法人別・事業別'!N30-'[5]300801法人別・事業別 (八王子市)'!N30</f>
        <v>0</v>
      </c>
      <c r="O30" s="188">
        <f>'[5]300801法人別・事業別'!O30-'[5]300801法人別・事業別 (八王子市)'!O30</f>
        <v>0</v>
      </c>
      <c r="P30" s="170"/>
      <c r="Q30" s="294"/>
      <c r="R30" s="295" t="s">
        <v>69</v>
      </c>
      <c r="S30" s="224">
        <f>SUM(T30:AE30)</f>
        <v>634</v>
      </c>
      <c r="T30" s="193">
        <f>'[5]300801法人別・事業別'!T30-'[5]300801法人別・事業別 (八王子市)'!T30</f>
        <v>5</v>
      </c>
      <c r="U30" s="194">
        <f>'[5]300801法人別・事業別'!U30-'[5]300801法人別・事業別 (八王子市)'!U30</f>
        <v>0</v>
      </c>
      <c r="V30" s="194">
        <f>'[5]300801法人別・事業別'!V30-'[5]300801法人別・事業別 (八王子市)'!V30</f>
        <v>7</v>
      </c>
      <c r="W30" s="194">
        <f>'[5]300801法人別・事業別'!W30-'[5]300801法人別・事業別 (八王子市)'!W30</f>
        <v>1</v>
      </c>
      <c r="X30" s="194">
        <f>'[5]300801法人別・事業別'!X30-'[5]300801法人別・事業別 (八王子市)'!X30</f>
        <v>615</v>
      </c>
      <c r="Y30" s="194">
        <f>'[5]300801法人別・事業別'!Y30-'[5]300801法人別・事業別 (八王子市)'!Y30</f>
        <v>4</v>
      </c>
      <c r="Z30" s="194">
        <f>'[5]300801法人別・事業別'!Z30-'[5]300801法人別・事業別 (八王子市)'!Z30</f>
        <v>0</v>
      </c>
      <c r="AA30" s="194">
        <f>'[5]300801法人別・事業別'!AA30-'[5]300801法人別・事業別 (八王子市)'!AA30</f>
        <v>2</v>
      </c>
      <c r="AB30" s="194">
        <f>'[5]300801法人別・事業別'!AB30-'[5]300801法人別・事業別 (八王子市)'!AB30</f>
        <v>0</v>
      </c>
      <c r="AC30" s="194">
        <f>'[5]300801法人別・事業別'!AC30-'[5]300801法人別・事業別 (八王子市)'!AC30</f>
        <v>0</v>
      </c>
      <c r="AD30" s="194">
        <f>'[5]300801法人別・事業別'!AD30-'[5]300801法人別・事業別 (八王子市)'!AD30</f>
        <v>0</v>
      </c>
      <c r="AE30" s="195">
        <f>'[5]300801法人別・事業別'!AE30-'[5]300801法人別・事業別 (八王子市)'!AE30</f>
        <v>0</v>
      </c>
    </row>
    <row r="31" spans="1:31" ht="23.25" customHeight="1" x14ac:dyDescent="0.2">
      <c r="A31" s="290"/>
      <c r="B31" s="299"/>
      <c r="C31" s="200">
        <v>100</v>
      </c>
      <c r="D31" s="201">
        <f t="shared" ref="D31:O31" si="25">D30/$C30*100</f>
        <v>0.78125</v>
      </c>
      <c r="E31" s="202">
        <f t="shared" si="25"/>
        <v>0</v>
      </c>
      <c r="F31" s="202">
        <f t="shared" si="25"/>
        <v>1.09375</v>
      </c>
      <c r="G31" s="202">
        <f t="shared" si="25"/>
        <v>0.15625</v>
      </c>
      <c r="H31" s="202">
        <f t="shared" si="25"/>
        <v>96.875</v>
      </c>
      <c r="I31" s="202">
        <f t="shared" si="25"/>
        <v>0.78125</v>
      </c>
      <c r="J31" s="202">
        <f t="shared" si="25"/>
        <v>0</v>
      </c>
      <c r="K31" s="202">
        <f t="shared" si="25"/>
        <v>0.3125</v>
      </c>
      <c r="L31" s="202">
        <f t="shared" si="25"/>
        <v>0</v>
      </c>
      <c r="M31" s="202">
        <f t="shared" si="25"/>
        <v>0</v>
      </c>
      <c r="N31" s="202">
        <f t="shared" si="25"/>
        <v>0</v>
      </c>
      <c r="O31" s="203">
        <f t="shared" si="25"/>
        <v>0</v>
      </c>
      <c r="P31" s="170"/>
      <c r="Q31" s="294"/>
      <c r="R31" s="296"/>
      <c r="S31" s="182">
        <v>100</v>
      </c>
      <c r="T31" s="192">
        <f t="shared" ref="T31:AE31" si="26">T30/$S30*100</f>
        <v>0.78864353312302837</v>
      </c>
      <c r="U31" s="183">
        <f t="shared" si="26"/>
        <v>0</v>
      </c>
      <c r="V31" s="183">
        <f t="shared" si="26"/>
        <v>1.1041009463722398</v>
      </c>
      <c r="W31" s="183">
        <f t="shared" si="26"/>
        <v>0.15772870662460567</v>
      </c>
      <c r="X31" s="183">
        <f t="shared" si="26"/>
        <v>97.003154574132495</v>
      </c>
      <c r="Y31" s="183">
        <f t="shared" si="26"/>
        <v>0.63091482649842268</v>
      </c>
      <c r="Z31" s="183">
        <f t="shared" si="26"/>
        <v>0</v>
      </c>
      <c r="AA31" s="183">
        <f t="shared" si="26"/>
        <v>0.31545741324921134</v>
      </c>
      <c r="AB31" s="183">
        <f t="shared" si="26"/>
        <v>0</v>
      </c>
      <c r="AC31" s="183">
        <f t="shared" si="26"/>
        <v>0</v>
      </c>
      <c r="AD31" s="183">
        <f t="shared" si="26"/>
        <v>0</v>
      </c>
      <c r="AE31" s="184">
        <f t="shared" si="26"/>
        <v>0</v>
      </c>
    </row>
    <row r="32" spans="1:31" ht="23.25" customHeight="1" x14ac:dyDescent="0.2">
      <c r="A32" s="290"/>
      <c r="B32" s="292" t="s">
        <v>24</v>
      </c>
      <c r="C32" s="228">
        <f>SUM(D32:O32)</f>
        <v>646</v>
      </c>
      <c r="D32" s="185">
        <f>'[5]300801法人別・事業別'!D32-'[5]300801法人別・事業別 (八王子市)'!D32</f>
        <v>3</v>
      </c>
      <c r="E32" s="185">
        <f>'[5]300801法人別・事業別'!E32-'[5]300801法人別・事業別 (八王子市)'!E32</f>
        <v>0</v>
      </c>
      <c r="F32" s="186">
        <f>'[5]300801法人別・事業別'!F32-'[5]300801法人別・事業別 (八王子市)'!F32</f>
        <v>5</v>
      </c>
      <c r="G32" s="186">
        <f>'[5]300801法人別・事業別'!G32-'[5]300801法人別・事業別 (八王子市)'!G32</f>
        <v>1</v>
      </c>
      <c r="H32" s="186">
        <f>'[5]300801法人別・事業別'!H32-'[5]300801法人別・事業別 (八王子市)'!H32</f>
        <v>631</v>
      </c>
      <c r="I32" s="186">
        <f>'[5]300801法人別・事業別'!I32-'[5]300801法人別・事業別 (八王子市)'!I32</f>
        <v>4</v>
      </c>
      <c r="J32" s="186">
        <f>'[5]300801法人別・事業別'!J32-'[5]300801法人別・事業別 (八王子市)'!J32</f>
        <v>0</v>
      </c>
      <c r="K32" s="186">
        <f>'[5]300801法人別・事業別'!K32-'[5]300801法人別・事業別 (八王子市)'!K32</f>
        <v>2</v>
      </c>
      <c r="L32" s="186">
        <f>'[5]300801法人別・事業別'!L32-'[5]300801法人別・事業別 (八王子市)'!L32</f>
        <v>0</v>
      </c>
      <c r="M32" s="186">
        <f>'[5]300801法人別・事業別'!M32-'[5]300801法人別・事業別 (八王子市)'!M32</f>
        <v>0</v>
      </c>
      <c r="N32" s="186">
        <f>'[5]300801法人別・事業別'!N32-'[5]300801法人別・事業別 (八王子市)'!N32</f>
        <v>0</v>
      </c>
      <c r="O32" s="188">
        <f>'[5]300801法人別・事業別'!O32-'[5]300801法人別・事業別 (八王子市)'!O32</f>
        <v>0</v>
      </c>
      <c r="P32" s="170"/>
      <c r="Q32" s="204"/>
      <c r="R32" s="301" t="s">
        <v>70</v>
      </c>
      <c r="S32" s="224">
        <f>SUM(T32:AE32)</f>
        <v>645</v>
      </c>
      <c r="T32" s="193">
        <f>'[5]300801法人別・事業別'!T32-'[5]300801法人別・事業別 (八王子市)'!T32</f>
        <v>3</v>
      </c>
      <c r="U32" s="194">
        <f>'[5]300801法人別・事業別'!U32-'[5]300801法人別・事業別 (八王子市)'!U32</f>
        <v>0</v>
      </c>
      <c r="V32" s="194">
        <f>'[5]300801法人別・事業別'!V32-'[5]300801法人別・事業別 (八王子市)'!V32</f>
        <v>5</v>
      </c>
      <c r="W32" s="194">
        <f>'[5]300801法人別・事業別'!W32-'[5]300801法人別・事業別 (八王子市)'!W32</f>
        <v>1</v>
      </c>
      <c r="X32" s="194">
        <f>'[5]300801法人別・事業別'!X32-'[5]300801法人別・事業別 (八王子市)'!X32</f>
        <v>630</v>
      </c>
      <c r="Y32" s="194">
        <f>'[5]300801法人別・事業別'!Y32-'[5]300801法人別・事業別 (八王子市)'!Y32</f>
        <v>4</v>
      </c>
      <c r="Z32" s="194">
        <f>'[5]300801法人別・事業別'!Z32-'[5]300801法人別・事業別 (八王子市)'!Z32</f>
        <v>0</v>
      </c>
      <c r="AA32" s="194">
        <f>'[5]300801法人別・事業別'!AA32-'[5]300801法人別・事業別 (八王子市)'!AA32</f>
        <v>2</v>
      </c>
      <c r="AB32" s="194">
        <f>'[5]300801法人別・事業別'!AB32-'[5]300801法人別・事業別 (八王子市)'!AB32</f>
        <v>0</v>
      </c>
      <c r="AC32" s="194">
        <f>'[5]300801法人別・事業別'!AC32-'[5]300801法人別・事業別 (八王子市)'!AC32</f>
        <v>0</v>
      </c>
      <c r="AD32" s="194">
        <f>'[5]300801法人別・事業別'!AD32-'[5]300801法人別・事業別 (八王子市)'!AD32</f>
        <v>0</v>
      </c>
      <c r="AE32" s="195">
        <f>'[5]300801法人別・事業別'!AE32-'[5]300801法人別・事業別 (八王子市)'!AE32</f>
        <v>0</v>
      </c>
    </row>
    <row r="33" spans="1:31" ht="23.25" customHeight="1" thickBot="1" x14ac:dyDescent="0.25">
      <c r="A33" s="291"/>
      <c r="B33" s="300"/>
      <c r="C33" s="205">
        <v>100</v>
      </c>
      <c r="D33" s="206">
        <f t="shared" ref="D33:O33" si="27">D32/$C32*100</f>
        <v>0.46439628482972134</v>
      </c>
      <c r="E33" s="207">
        <f t="shared" si="27"/>
        <v>0</v>
      </c>
      <c r="F33" s="207">
        <f t="shared" si="27"/>
        <v>0.77399380804953566</v>
      </c>
      <c r="G33" s="207">
        <f t="shared" si="27"/>
        <v>0.15479876160990713</v>
      </c>
      <c r="H33" s="207">
        <f t="shared" si="27"/>
        <v>97.678018575851382</v>
      </c>
      <c r="I33" s="207">
        <f t="shared" si="27"/>
        <v>0.61919504643962853</v>
      </c>
      <c r="J33" s="207">
        <f t="shared" si="27"/>
        <v>0</v>
      </c>
      <c r="K33" s="207">
        <f t="shared" si="27"/>
        <v>0.30959752321981426</v>
      </c>
      <c r="L33" s="207">
        <f t="shared" si="27"/>
        <v>0</v>
      </c>
      <c r="M33" s="207">
        <f t="shared" si="27"/>
        <v>0</v>
      </c>
      <c r="N33" s="207">
        <f t="shared" si="27"/>
        <v>0</v>
      </c>
      <c r="O33" s="208">
        <f t="shared" si="27"/>
        <v>0</v>
      </c>
      <c r="P33" s="170"/>
      <c r="Q33" s="209"/>
      <c r="R33" s="302"/>
      <c r="S33" s="210">
        <v>100</v>
      </c>
      <c r="T33" s="211">
        <f t="shared" ref="T33:AE33" si="28">T32/$S32*100</f>
        <v>0.46511627906976744</v>
      </c>
      <c r="U33" s="212">
        <f t="shared" si="28"/>
        <v>0</v>
      </c>
      <c r="V33" s="212">
        <f t="shared" si="28"/>
        <v>0.77519379844961245</v>
      </c>
      <c r="W33" s="212">
        <f t="shared" si="28"/>
        <v>0.15503875968992248</v>
      </c>
      <c r="X33" s="212">
        <f t="shared" si="28"/>
        <v>97.674418604651152</v>
      </c>
      <c r="Y33" s="212">
        <f t="shared" si="28"/>
        <v>0.62015503875968991</v>
      </c>
      <c r="Z33" s="212">
        <f t="shared" si="28"/>
        <v>0</v>
      </c>
      <c r="AA33" s="212">
        <f t="shared" si="28"/>
        <v>0.31007751937984496</v>
      </c>
      <c r="AB33" s="212">
        <f t="shared" si="28"/>
        <v>0</v>
      </c>
      <c r="AC33" s="212">
        <f t="shared" si="28"/>
        <v>0</v>
      </c>
      <c r="AD33" s="212">
        <f t="shared" si="28"/>
        <v>0</v>
      </c>
      <c r="AE33" s="213">
        <f t="shared" si="28"/>
        <v>0</v>
      </c>
    </row>
    <row r="34" spans="1:31" ht="22.5" customHeight="1" x14ac:dyDescent="0.2">
      <c r="C34" s="214" t="s">
        <v>71</v>
      </c>
    </row>
    <row r="35" spans="1:31" ht="22.5" customHeight="1" x14ac:dyDescent="0.2">
      <c r="C35" s="297" t="s">
        <v>72</v>
      </c>
      <c r="D35" s="297"/>
      <c r="E35" s="297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298"/>
      <c r="Y35" s="298"/>
      <c r="Z35" s="298"/>
      <c r="AA35" s="298"/>
      <c r="AB35" s="298"/>
      <c r="AC35" s="298"/>
      <c r="AD35" s="298"/>
      <c r="AE35" s="298"/>
    </row>
  </sheetData>
  <mergeCells count="67"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  <mergeCell ref="A4:B4"/>
    <mergeCell ref="Q4:R4"/>
    <mergeCell ref="A5:B5"/>
    <mergeCell ref="Q5:R5"/>
    <mergeCell ref="V3:V5"/>
    <mergeCell ref="N3:N5"/>
    <mergeCell ref="O3:O5"/>
    <mergeCell ref="J3:J5"/>
    <mergeCell ref="T3:T5"/>
    <mergeCell ref="U3:U5"/>
    <mergeCell ref="H3:H5"/>
    <mergeCell ref="I3:I5"/>
    <mergeCell ref="K3:K5"/>
    <mergeCell ref="L3:L5"/>
    <mergeCell ref="M3:M5"/>
    <mergeCell ref="W3:W5"/>
    <mergeCell ref="X3:X5"/>
    <mergeCell ref="Y3:Y5"/>
    <mergeCell ref="Z3:Z5"/>
    <mergeCell ref="AA3:AA5"/>
    <mergeCell ref="A6:B7"/>
    <mergeCell ref="Q6:R7"/>
    <mergeCell ref="A8:B9"/>
    <mergeCell ref="Q8:R9"/>
    <mergeCell ref="A10:A33"/>
    <mergeCell ref="B10:B11"/>
    <mergeCell ref="Q10:Q31"/>
    <mergeCell ref="R10:R11"/>
    <mergeCell ref="B12:B1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B32:B33"/>
    <mergeCell ref="R32:R33"/>
    <mergeCell ref="C35:AE35"/>
    <mergeCell ref="B26:B27"/>
    <mergeCell ref="R26:R27"/>
    <mergeCell ref="B28:B29"/>
    <mergeCell ref="R28:R29"/>
    <mergeCell ref="B30:B31"/>
    <mergeCell ref="R30:R31"/>
  </mergeCells>
  <phoneticPr fontId="4"/>
  <printOptions horizontalCentered="1"/>
  <pageMargins left="0.70866141732283472" right="0.59055118110236227" top="0.86614173228346458" bottom="0.27559055118110237" header="0.43307086614173229" footer="0.55118110236220474"/>
  <pageSetup paperSize="9" scale="70" orientation="landscape" r:id="rId1"/>
  <headerFooter alignWithMargins="0">
    <oddHeader>&amp;L&amp;"HGPｺﾞｼｯｸE,標準"&amp;16事業別・法人別指定事業者数（八王子市を除く）&amp;R&amp;"ＭＳ Ｐゴシック,太字"&amp;14平成30年8月1日現在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">
    <tabColor indexed="34"/>
    <pageSetUpPr fitToPage="1"/>
  </sheetPr>
  <dimension ref="A1:AD49"/>
  <sheetViews>
    <sheetView showGridLines="0" view="pageBreakPreview" zoomScale="75" zoomScaleNormal="75" zoomScaleSheetLayoutView="75" workbookViewId="0">
      <selection activeCell="B2" sqref="B2"/>
    </sheetView>
  </sheetViews>
  <sheetFormatPr defaultColWidth="9" defaultRowHeight="14.4" x14ac:dyDescent="0.2"/>
  <cols>
    <col min="1" max="1" width="3" style="1" customWidth="1"/>
    <col min="2" max="2" width="24.33203125" style="1" customWidth="1"/>
    <col min="3" max="4" width="14.21875" style="1" customWidth="1"/>
    <col min="5" max="5" width="14.109375" style="1" customWidth="1"/>
    <col min="6" max="6" width="14.6640625" style="1" customWidth="1"/>
    <col min="7" max="10" width="14.109375" style="1" customWidth="1"/>
    <col min="11" max="15" width="9" style="1"/>
    <col min="16" max="16" width="9.33203125" style="1" customWidth="1"/>
    <col min="17" max="16384" width="9" style="1"/>
  </cols>
  <sheetData>
    <row r="1" spans="1:10" ht="16.2" x14ac:dyDescent="0.2">
      <c r="I1" s="303" t="s">
        <v>77</v>
      </c>
      <c r="J1" s="303"/>
    </row>
    <row r="2" spans="1:10" ht="19.2" x14ac:dyDescent="0.2">
      <c r="I2" s="304" t="s">
        <v>1</v>
      </c>
      <c r="J2" s="304"/>
    </row>
    <row r="3" spans="1:10" x14ac:dyDescent="0.2">
      <c r="I3" s="2"/>
      <c r="J3" s="2"/>
    </row>
    <row r="5" spans="1:10" ht="36.75" customHeight="1" x14ac:dyDescent="0.2">
      <c r="C5" s="3"/>
      <c r="D5" s="305" t="s">
        <v>76</v>
      </c>
      <c r="E5" s="305"/>
      <c r="F5" s="305"/>
      <c r="G5" s="305"/>
      <c r="H5" s="305"/>
      <c r="I5" s="4"/>
      <c r="J5" s="5"/>
    </row>
    <row r="6" spans="1:10" ht="36.75" customHeight="1" x14ac:dyDescent="0.2">
      <c r="D6" s="305"/>
      <c r="E6" s="305"/>
      <c r="F6" s="305"/>
      <c r="G6" s="305"/>
      <c r="H6" s="305"/>
    </row>
    <row r="7" spans="1:10" ht="24" customHeight="1" x14ac:dyDescent="0.2"/>
    <row r="8" spans="1:10" ht="26.25" customHeight="1" x14ac:dyDescent="0.2">
      <c r="B8" s="6" t="s">
        <v>83</v>
      </c>
    </row>
    <row r="9" spans="1:10" ht="26.25" customHeight="1" x14ac:dyDescent="0.2">
      <c r="B9" s="6" t="s">
        <v>75</v>
      </c>
    </row>
    <row r="10" spans="1:10" ht="26.25" customHeight="1" x14ac:dyDescent="0.2">
      <c r="B10" s="6" t="s">
        <v>5</v>
      </c>
    </row>
    <row r="11" spans="1:10" ht="17.25" customHeight="1" x14ac:dyDescent="0.2"/>
    <row r="12" spans="1:10" ht="22.5" customHeight="1" thickBot="1" x14ac:dyDescent="0.25">
      <c r="B12" s="6" t="s">
        <v>6</v>
      </c>
    </row>
    <row r="13" spans="1:10" ht="30.75" customHeight="1" thickTop="1" x14ac:dyDescent="0.2">
      <c r="A13" s="384"/>
      <c r="B13" s="385"/>
      <c r="C13" s="308" t="s">
        <v>84</v>
      </c>
      <c r="D13" s="309"/>
      <c r="E13" s="310" t="s">
        <v>85</v>
      </c>
      <c r="F13" s="352"/>
      <c r="G13" s="312" t="s">
        <v>189</v>
      </c>
      <c r="H13" s="313"/>
      <c r="I13" s="308" t="s">
        <v>86</v>
      </c>
      <c r="J13" s="309"/>
    </row>
    <row r="14" spans="1:10" ht="30.75" customHeight="1" x14ac:dyDescent="0.2">
      <c r="A14" s="386"/>
      <c r="B14" s="387"/>
      <c r="C14" s="7" t="s">
        <v>10</v>
      </c>
      <c r="D14" s="8" t="s">
        <v>11</v>
      </c>
      <c r="E14" s="9" t="s">
        <v>10</v>
      </c>
      <c r="F14" s="10" t="s">
        <v>11</v>
      </c>
      <c r="G14" s="7" t="s">
        <v>10</v>
      </c>
      <c r="H14" s="11" t="s">
        <v>11</v>
      </c>
      <c r="I14" s="7" t="s">
        <v>10</v>
      </c>
      <c r="J14" s="8" t="s">
        <v>11</v>
      </c>
    </row>
    <row r="15" spans="1:10" ht="34.5" customHeight="1" x14ac:dyDescent="0.2">
      <c r="A15" s="381" t="s">
        <v>12</v>
      </c>
      <c r="B15" s="382"/>
      <c r="C15" s="12">
        <f t="shared" ref="C15:J15" si="0">SUM(C16:C27)</f>
        <v>8970</v>
      </c>
      <c r="D15" s="12">
        <f t="shared" si="0"/>
        <v>4144</v>
      </c>
      <c r="E15" s="12">
        <f t="shared" si="0"/>
        <v>182</v>
      </c>
      <c r="F15" s="12">
        <f t="shared" si="0"/>
        <v>70</v>
      </c>
      <c r="G15" s="13">
        <f t="shared" si="0"/>
        <v>162</v>
      </c>
      <c r="H15" s="14">
        <f t="shared" si="0"/>
        <v>55</v>
      </c>
      <c r="I15" s="13">
        <f t="shared" si="0"/>
        <v>8990</v>
      </c>
      <c r="J15" s="12">
        <f t="shared" si="0"/>
        <v>4159</v>
      </c>
    </row>
    <row r="16" spans="1:10" ht="34.5" customHeight="1" x14ac:dyDescent="0.2">
      <c r="A16" s="15"/>
      <c r="B16" s="16" t="s">
        <v>13</v>
      </c>
      <c r="C16" s="17">
        <v>3175</v>
      </c>
      <c r="D16" s="22"/>
      <c r="E16" s="17">
        <v>86</v>
      </c>
      <c r="F16" s="18"/>
      <c r="G16" s="19">
        <f t="shared" ref="G16:G27" si="1">E16-(I16-C16)</f>
        <v>83</v>
      </c>
      <c r="H16" s="20">
        <f t="shared" ref="H16:H27" si="2">F16-(J16-D16)</f>
        <v>0</v>
      </c>
      <c r="I16" s="112">
        <f>'300701法人別・事業別 (八王子市除く)'!C10</f>
        <v>3178</v>
      </c>
      <c r="J16" s="22"/>
    </row>
    <row r="17" spans="1:30" ht="34.5" customHeight="1" x14ac:dyDescent="0.2">
      <c r="A17" s="15"/>
      <c r="B17" s="23" t="s">
        <v>14</v>
      </c>
      <c r="C17" s="24">
        <v>154</v>
      </c>
      <c r="D17" s="24">
        <v>153</v>
      </c>
      <c r="E17" s="24">
        <v>2</v>
      </c>
      <c r="F17" s="25">
        <v>2</v>
      </c>
      <c r="G17" s="26">
        <f t="shared" si="1"/>
        <v>2</v>
      </c>
      <c r="H17" s="27">
        <f t="shared" si="2"/>
        <v>2</v>
      </c>
      <c r="I17" s="28">
        <f>'300701法人別・事業別 (八王子市除く)'!C12</f>
        <v>154</v>
      </c>
      <c r="J17" s="24">
        <f>'300701法人別・事業別 (八王子市除く)'!S12</f>
        <v>153</v>
      </c>
    </row>
    <row r="18" spans="1:30" ht="34.5" customHeight="1" x14ac:dyDescent="0.2">
      <c r="A18" s="15"/>
      <c r="B18" s="29" t="s">
        <v>15</v>
      </c>
      <c r="C18" s="24">
        <v>1084</v>
      </c>
      <c r="D18" s="24">
        <v>1069</v>
      </c>
      <c r="E18" s="24">
        <v>10</v>
      </c>
      <c r="F18" s="30">
        <v>10</v>
      </c>
      <c r="G18" s="31">
        <f t="shared" si="1"/>
        <v>7</v>
      </c>
      <c r="H18" s="27">
        <f t="shared" si="2"/>
        <v>7</v>
      </c>
      <c r="I18" s="28">
        <f>'300701法人別・事業別 (八王子市除く)'!C14</f>
        <v>1087</v>
      </c>
      <c r="J18" s="24">
        <f>'300701法人別・事業別 (八王子市除く)'!S14</f>
        <v>1072</v>
      </c>
    </row>
    <row r="19" spans="1:30" ht="34.5" customHeight="1" x14ac:dyDescent="0.2">
      <c r="A19" s="15"/>
      <c r="B19" s="23" t="s">
        <v>16</v>
      </c>
      <c r="C19" s="24">
        <v>111</v>
      </c>
      <c r="D19" s="24">
        <v>104</v>
      </c>
      <c r="E19" s="24"/>
      <c r="F19" s="30"/>
      <c r="G19" s="31">
        <f t="shared" si="1"/>
        <v>2</v>
      </c>
      <c r="H19" s="27">
        <f t="shared" si="2"/>
        <v>0</v>
      </c>
      <c r="I19" s="28">
        <f>'300701法人別・事業別 (八王子市除く)'!C16</f>
        <v>109</v>
      </c>
      <c r="J19" s="24">
        <f>'300701法人別・事業別 (八王子市除く)'!S16</f>
        <v>104</v>
      </c>
    </row>
    <row r="20" spans="1:30" ht="34.5" customHeight="1" x14ac:dyDescent="0.2">
      <c r="A20" s="15"/>
      <c r="B20" s="23" t="s">
        <v>17</v>
      </c>
      <c r="C20" s="24">
        <v>360</v>
      </c>
      <c r="D20" s="32">
        <v>320</v>
      </c>
      <c r="E20" s="24">
        <v>4</v>
      </c>
      <c r="F20" s="33">
        <v>4</v>
      </c>
      <c r="G20" s="31">
        <f t="shared" si="1"/>
        <v>2</v>
      </c>
      <c r="H20" s="27">
        <f t="shared" si="2"/>
        <v>1</v>
      </c>
      <c r="I20" s="113">
        <f>'300701法人別・事業別 (八王子市除く)'!C18</f>
        <v>362</v>
      </c>
      <c r="J20" s="24">
        <f>'300701法人別・事業別 (八王子市除く)'!S18</f>
        <v>323</v>
      </c>
    </row>
    <row r="21" spans="1:30" ht="34.5" customHeight="1" x14ac:dyDescent="0.2">
      <c r="A21" s="15"/>
      <c r="B21" s="23" t="s">
        <v>18</v>
      </c>
      <c r="C21" s="24">
        <v>1473</v>
      </c>
      <c r="D21" s="114"/>
      <c r="E21" s="24">
        <v>22</v>
      </c>
      <c r="F21" s="35"/>
      <c r="G21" s="31">
        <f t="shared" si="1"/>
        <v>17</v>
      </c>
      <c r="H21" s="27">
        <f t="shared" si="2"/>
        <v>0</v>
      </c>
      <c r="I21" s="40">
        <f>'300701法人別・事業別 (八王子市除く)'!C20</f>
        <v>1478</v>
      </c>
      <c r="J21" s="36"/>
    </row>
    <row r="22" spans="1:30" ht="34.5" customHeight="1" x14ac:dyDescent="0.2">
      <c r="A22" s="15"/>
      <c r="B22" s="23" t="s">
        <v>19</v>
      </c>
      <c r="C22" s="24">
        <v>82</v>
      </c>
      <c r="D22" s="24">
        <v>79</v>
      </c>
      <c r="E22" s="24">
        <v>1</v>
      </c>
      <c r="F22" s="30">
        <v>1</v>
      </c>
      <c r="G22" s="31">
        <f t="shared" si="1"/>
        <v>0</v>
      </c>
      <c r="H22" s="27">
        <f t="shared" si="2"/>
        <v>0</v>
      </c>
      <c r="I22" s="28">
        <f>'300701法人別・事業別 (八王子市除く)'!C22</f>
        <v>83</v>
      </c>
      <c r="J22" s="24">
        <f>'300701法人別・事業別 (八王子市除く)'!S22</f>
        <v>80</v>
      </c>
    </row>
    <row r="23" spans="1:30" ht="34.5" customHeight="1" x14ac:dyDescent="0.2">
      <c r="A23" s="15"/>
      <c r="B23" s="23" t="s">
        <v>20</v>
      </c>
      <c r="C23" s="24">
        <v>568</v>
      </c>
      <c r="D23" s="24">
        <v>544</v>
      </c>
      <c r="E23" s="24">
        <v>2</v>
      </c>
      <c r="F23" s="30">
        <v>2</v>
      </c>
      <c r="G23" s="31">
        <f t="shared" si="1"/>
        <v>2</v>
      </c>
      <c r="H23" s="27">
        <f t="shared" si="2"/>
        <v>2</v>
      </c>
      <c r="I23" s="113">
        <f>'300701法人別・事業別 (八王子市除く)'!C24</f>
        <v>568</v>
      </c>
      <c r="J23" s="24">
        <f>'300701法人別・事業別 (八王子市除く)'!S24</f>
        <v>544</v>
      </c>
    </row>
    <row r="24" spans="1:30" ht="34.5" customHeight="1" x14ac:dyDescent="0.2">
      <c r="A24" s="15"/>
      <c r="B24" s="23" t="s">
        <v>21</v>
      </c>
      <c r="C24" s="24">
        <v>5</v>
      </c>
      <c r="D24" s="24">
        <v>5</v>
      </c>
      <c r="E24" s="34"/>
      <c r="F24" s="33"/>
      <c r="G24" s="31">
        <f t="shared" si="1"/>
        <v>1</v>
      </c>
      <c r="H24" s="27">
        <f t="shared" si="2"/>
        <v>1</v>
      </c>
      <c r="I24" s="40">
        <f>'300701法人別・事業別 (八王子市除く)'!C26</f>
        <v>4</v>
      </c>
      <c r="J24" s="24">
        <f>'300701法人別・事業別 (八王子市除く)'!S26</f>
        <v>4</v>
      </c>
    </row>
    <row r="25" spans="1:30" ht="34.5" customHeight="1" x14ac:dyDescent="0.2">
      <c r="A25" s="15"/>
      <c r="B25" s="23" t="s">
        <v>22</v>
      </c>
      <c r="C25" s="24">
        <v>677</v>
      </c>
      <c r="D25" s="24">
        <v>596</v>
      </c>
      <c r="E25" s="34">
        <v>33</v>
      </c>
      <c r="F25" s="33">
        <v>29</v>
      </c>
      <c r="G25" s="31">
        <f t="shared" si="1"/>
        <v>29</v>
      </c>
      <c r="H25" s="27">
        <f t="shared" si="2"/>
        <v>25</v>
      </c>
      <c r="I25" s="40">
        <f>'300701法人別・事業別 (八王子市除く)'!C28</f>
        <v>681</v>
      </c>
      <c r="J25" s="24">
        <f>'300701法人別・事業別 (八王子市除く)'!S28</f>
        <v>600</v>
      </c>
    </row>
    <row r="26" spans="1:30" ht="34.5" customHeight="1" x14ac:dyDescent="0.2">
      <c r="A26" s="15"/>
      <c r="B26" s="23" t="s">
        <v>23</v>
      </c>
      <c r="C26" s="24">
        <v>636</v>
      </c>
      <c r="D26" s="24">
        <v>630</v>
      </c>
      <c r="E26" s="24">
        <v>11</v>
      </c>
      <c r="F26" s="30">
        <v>11</v>
      </c>
      <c r="G26" s="31">
        <f t="shared" si="1"/>
        <v>8</v>
      </c>
      <c r="H26" s="27">
        <f t="shared" si="2"/>
        <v>8</v>
      </c>
      <c r="I26" s="40">
        <f>'300701法人別・事業別 (八王子市除く)'!C30</f>
        <v>639</v>
      </c>
      <c r="J26" s="24">
        <f>'300701法人別・事業別 (八王子市除く)'!S30</f>
        <v>633</v>
      </c>
    </row>
    <row r="27" spans="1:30" ht="34.5" customHeight="1" thickBot="1" x14ac:dyDescent="0.25">
      <c r="A27" s="15"/>
      <c r="B27" s="37" t="s">
        <v>24</v>
      </c>
      <c r="C27" s="34">
        <v>645</v>
      </c>
      <c r="D27" s="34">
        <v>644</v>
      </c>
      <c r="E27" s="115">
        <v>11</v>
      </c>
      <c r="F27" s="116">
        <v>11</v>
      </c>
      <c r="G27" s="38">
        <f t="shared" si="1"/>
        <v>9</v>
      </c>
      <c r="H27" s="39">
        <f t="shared" si="2"/>
        <v>9</v>
      </c>
      <c r="I27" s="117">
        <f>'300701法人別・事業別 (八王子市除く)'!C32</f>
        <v>647</v>
      </c>
      <c r="J27" s="24">
        <f>'300701法人別・事業別 (八王子市除く)'!S32</f>
        <v>646</v>
      </c>
    </row>
    <row r="28" spans="1:30" ht="34.5" customHeight="1" thickTop="1" thickBot="1" x14ac:dyDescent="0.25">
      <c r="A28" s="383" t="s">
        <v>25</v>
      </c>
      <c r="B28" s="313"/>
      <c r="C28" s="41">
        <v>8973</v>
      </c>
      <c r="D28" s="42">
        <v>4144</v>
      </c>
      <c r="E28" s="42">
        <f>SUM(E16:E27)</f>
        <v>182</v>
      </c>
      <c r="F28" s="42">
        <f>SUM(F16:F27)</f>
        <v>70</v>
      </c>
      <c r="G28" s="44">
        <f>SUM(G15:G15)</f>
        <v>162</v>
      </c>
      <c r="H28" s="45">
        <f>SUM(H16:H27)</f>
        <v>55</v>
      </c>
      <c r="I28" s="41">
        <f>SUM(I15:I15)</f>
        <v>8990</v>
      </c>
      <c r="J28" s="42">
        <f>SUM(J16:J27)</f>
        <v>4159</v>
      </c>
    </row>
    <row r="29" spans="1:30" ht="24" customHeight="1" thickTop="1" x14ac:dyDescent="0.2">
      <c r="A29" s="46" t="s">
        <v>26</v>
      </c>
      <c r="B29" s="46"/>
    </row>
    <row r="30" spans="1:30" ht="24" customHeight="1" x14ac:dyDescent="0.2">
      <c r="A30" s="46" t="s">
        <v>27</v>
      </c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</row>
    <row r="31" spans="1:30" ht="22.5" customHeight="1" x14ac:dyDescent="0.2">
      <c r="A31" s="46"/>
      <c r="B31" s="46"/>
    </row>
    <row r="32" spans="1:30" ht="18.75" customHeight="1" x14ac:dyDescent="0.2"/>
    <row r="33" spans="2:10" ht="18.75" customHeight="1" x14ac:dyDescent="0.2">
      <c r="B33" s="48"/>
      <c r="C33" s="48"/>
      <c r="D33" s="48"/>
      <c r="E33" s="48"/>
      <c r="F33" s="48"/>
      <c r="G33" s="48"/>
      <c r="H33" s="48"/>
      <c r="I33" s="48"/>
      <c r="J33" s="48"/>
    </row>
    <row r="34" spans="2:10" ht="24.75" customHeight="1" x14ac:dyDescent="0.2">
      <c r="B34" s="48"/>
      <c r="C34" s="48"/>
      <c r="D34" s="48"/>
      <c r="E34" s="48"/>
      <c r="F34" s="48"/>
      <c r="G34" s="48"/>
      <c r="H34" s="48"/>
      <c r="I34" s="48"/>
      <c r="J34" s="48"/>
    </row>
    <row r="35" spans="2:10" ht="34.5" customHeight="1" x14ac:dyDescent="0.2">
      <c r="B35" s="48" t="s">
        <v>74</v>
      </c>
      <c r="C35" s="48"/>
      <c r="D35" s="48"/>
      <c r="E35" s="48"/>
      <c r="F35" s="48"/>
      <c r="G35" s="48"/>
      <c r="H35" s="48"/>
      <c r="I35" s="48"/>
      <c r="J35" s="48"/>
    </row>
    <row r="36" spans="2:10" ht="27.75" customHeight="1" x14ac:dyDescent="0.2">
      <c r="B36" s="48"/>
      <c r="C36" s="48"/>
      <c r="D36" s="48"/>
      <c r="E36" s="48"/>
      <c r="F36" s="48"/>
      <c r="G36" s="48"/>
      <c r="H36" s="48"/>
      <c r="I36" s="48"/>
      <c r="J36" s="48"/>
    </row>
    <row r="37" spans="2:10" ht="27.75" customHeight="1" x14ac:dyDescent="0.2">
      <c r="B37" s="48"/>
      <c r="C37" s="48"/>
      <c r="D37" s="48"/>
      <c r="E37" s="48"/>
      <c r="F37" s="48"/>
      <c r="G37" s="48"/>
      <c r="H37" s="48"/>
      <c r="I37" s="48"/>
      <c r="J37" s="48"/>
    </row>
    <row r="38" spans="2:10" ht="27.75" customHeight="1" x14ac:dyDescent="0.2"/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</sheetData>
  <mergeCells count="10">
    <mergeCell ref="A15:B15"/>
    <mergeCell ref="C13:D13"/>
    <mergeCell ref="A28:B28"/>
    <mergeCell ref="I1:J1"/>
    <mergeCell ref="A13:B14"/>
    <mergeCell ref="I2:J2"/>
    <mergeCell ref="I13:J13"/>
    <mergeCell ref="E13:F13"/>
    <mergeCell ref="G13:H13"/>
    <mergeCell ref="D5:H6"/>
  </mergeCells>
  <phoneticPr fontId="4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">
    <tabColor indexed="49"/>
    <pageSetUpPr fitToPage="1"/>
  </sheetPr>
  <dimension ref="A1:AE35"/>
  <sheetViews>
    <sheetView showGridLines="0" view="pageLayout" zoomScale="75" zoomScaleNormal="75" zoomScaleSheetLayoutView="75" zoomScalePageLayoutView="75" workbookViewId="0">
      <selection sqref="A1:O1"/>
    </sheetView>
  </sheetViews>
  <sheetFormatPr defaultColWidth="9" defaultRowHeight="22.5" customHeight="1" x14ac:dyDescent="0.2"/>
  <cols>
    <col min="1" max="1" width="1.6640625" style="52" customWidth="1"/>
    <col min="2" max="2" width="12.6640625" style="52" customWidth="1"/>
    <col min="3" max="3" width="6.6640625" style="111" customWidth="1"/>
    <col min="4" max="15" width="6.109375" style="111" customWidth="1"/>
    <col min="16" max="16" width="1.88671875" style="52" customWidth="1"/>
    <col min="17" max="17" width="1.6640625" style="52" customWidth="1"/>
    <col min="18" max="18" width="12.6640625" style="52" customWidth="1"/>
    <col min="19" max="19" width="6.6640625" style="111" customWidth="1"/>
    <col min="20" max="23" width="6.109375" style="111" customWidth="1"/>
    <col min="24" max="24" width="6.44140625" style="111" customWidth="1"/>
    <col min="25" max="31" width="6.109375" style="111" customWidth="1"/>
    <col min="32" max="16384" width="9" style="52"/>
  </cols>
  <sheetData>
    <row r="1" spans="1:31" s="49" customFormat="1" ht="22.5" customHeight="1" x14ac:dyDescent="0.2">
      <c r="A1" s="342" t="s">
        <v>82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Q1" s="342" t="s">
        <v>30</v>
      </c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</row>
    <row r="2" spans="1:31" ht="6.75" customHeight="1" thickBot="1" x14ac:dyDescent="0.25">
      <c r="A2" s="50"/>
      <c r="B2" s="50"/>
      <c r="C2" s="51"/>
      <c r="D2" s="343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Q2" s="50"/>
      <c r="R2" s="50"/>
      <c r="S2" s="51"/>
      <c r="T2" s="343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</row>
    <row r="3" spans="1:31" ht="23.25" customHeight="1" x14ac:dyDescent="0.2">
      <c r="A3" s="344" t="s">
        <v>81</v>
      </c>
      <c r="B3" s="345"/>
      <c r="C3" s="346" t="s">
        <v>32</v>
      </c>
      <c r="D3" s="363" t="s">
        <v>33</v>
      </c>
      <c r="E3" s="332" t="s">
        <v>34</v>
      </c>
      <c r="F3" s="332" t="s">
        <v>35</v>
      </c>
      <c r="G3" s="332" t="s">
        <v>80</v>
      </c>
      <c r="H3" s="332" t="s">
        <v>37</v>
      </c>
      <c r="I3" s="332" t="s">
        <v>38</v>
      </c>
      <c r="J3" s="332" t="s">
        <v>39</v>
      </c>
      <c r="K3" s="332" t="s">
        <v>40</v>
      </c>
      <c r="L3" s="332" t="s">
        <v>41</v>
      </c>
      <c r="M3" s="332" t="s">
        <v>42</v>
      </c>
      <c r="N3" s="332" t="s">
        <v>43</v>
      </c>
      <c r="O3" s="335" t="s">
        <v>44</v>
      </c>
      <c r="Q3" s="344" t="s">
        <v>45</v>
      </c>
      <c r="R3" s="345"/>
      <c r="S3" s="346" t="s">
        <v>32</v>
      </c>
      <c r="T3" s="363" t="s">
        <v>33</v>
      </c>
      <c r="U3" s="332" t="s">
        <v>34</v>
      </c>
      <c r="V3" s="332" t="s">
        <v>35</v>
      </c>
      <c r="W3" s="332" t="s">
        <v>80</v>
      </c>
      <c r="X3" s="332" t="s">
        <v>37</v>
      </c>
      <c r="Y3" s="332" t="s">
        <v>38</v>
      </c>
      <c r="Z3" s="332" t="s">
        <v>39</v>
      </c>
      <c r="AA3" s="332" t="s">
        <v>40</v>
      </c>
      <c r="AB3" s="332" t="s">
        <v>41</v>
      </c>
      <c r="AC3" s="332" t="s">
        <v>42</v>
      </c>
      <c r="AD3" s="332" t="s">
        <v>43</v>
      </c>
      <c r="AE3" s="335" t="s">
        <v>44</v>
      </c>
    </row>
    <row r="4" spans="1:31" ht="22.5" customHeight="1" x14ac:dyDescent="0.2">
      <c r="A4" s="338" t="s">
        <v>79</v>
      </c>
      <c r="B4" s="339"/>
      <c r="C4" s="347"/>
      <c r="D4" s="364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6"/>
      <c r="Q4" s="338" t="s">
        <v>79</v>
      </c>
      <c r="R4" s="339"/>
      <c r="S4" s="347"/>
      <c r="T4" s="364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6"/>
    </row>
    <row r="5" spans="1:31" ht="22.5" customHeight="1" thickBot="1" x14ac:dyDescent="0.25">
      <c r="A5" s="340" t="s">
        <v>78</v>
      </c>
      <c r="B5" s="341"/>
      <c r="C5" s="348"/>
      <c r="D5" s="365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7"/>
      <c r="Q5" s="340" t="s">
        <v>78</v>
      </c>
      <c r="R5" s="341"/>
      <c r="S5" s="348"/>
      <c r="T5" s="365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7"/>
    </row>
    <row r="6" spans="1:31" ht="23.25" customHeight="1" x14ac:dyDescent="0.2">
      <c r="A6" s="388" t="s">
        <v>49</v>
      </c>
      <c r="B6" s="389"/>
      <c r="C6" s="53">
        <f t="shared" ref="C6:O6" si="0">C8</f>
        <v>8990</v>
      </c>
      <c r="D6" s="54">
        <f t="shared" si="0"/>
        <v>1264</v>
      </c>
      <c r="E6" s="55">
        <f t="shared" si="0"/>
        <v>32</v>
      </c>
      <c r="F6" s="55">
        <f t="shared" si="0"/>
        <v>652</v>
      </c>
      <c r="G6" s="55">
        <f t="shared" si="0"/>
        <v>123</v>
      </c>
      <c r="H6" s="55">
        <f t="shared" si="0"/>
        <v>6449</v>
      </c>
      <c r="I6" s="55">
        <f t="shared" si="0"/>
        <v>258</v>
      </c>
      <c r="J6" s="55">
        <f t="shared" si="0"/>
        <v>0</v>
      </c>
      <c r="K6" s="55">
        <f t="shared" si="0"/>
        <v>83</v>
      </c>
      <c r="L6" s="55">
        <f t="shared" si="0"/>
        <v>36</v>
      </c>
      <c r="M6" s="55">
        <f t="shared" si="0"/>
        <v>2</v>
      </c>
      <c r="N6" s="55">
        <f t="shared" si="0"/>
        <v>23</v>
      </c>
      <c r="O6" s="56">
        <f t="shared" si="0"/>
        <v>68</v>
      </c>
      <c r="P6" s="57"/>
      <c r="Q6" s="392" t="s">
        <v>49</v>
      </c>
      <c r="R6" s="393"/>
      <c r="S6" s="58">
        <f t="shared" ref="S6:AE6" si="1">S8</f>
        <v>4159</v>
      </c>
      <c r="T6" s="59">
        <f t="shared" si="1"/>
        <v>583</v>
      </c>
      <c r="U6" s="60">
        <f t="shared" si="1"/>
        <v>5</v>
      </c>
      <c r="V6" s="60">
        <f t="shared" si="1"/>
        <v>510</v>
      </c>
      <c r="W6" s="60">
        <f t="shared" si="1"/>
        <v>81</v>
      </c>
      <c r="X6" s="60">
        <f t="shared" si="1"/>
        <v>2827</v>
      </c>
      <c r="Y6" s="60">
        <f t="shared" si="1"/>
        <v>29</v>
      </c>
      <c r="Z6" s="60">
        <f t="shared" si="1"/>
        <v>0</v>
      </c>
      <c r="AA6" s="60">
        <f t="shared" si="1"/>
        <v>39</v>
      </c>
      <c r="AB6" s="60">
        <f t="shared" si="1"/>
        <v>26</v>
      </c>
      <c r="AC6" s="60">
        <f t="shared" si="1"/>
        <v>0</v>
      </c>
      <c r="AD6" s="60">
        <f t="shared" si="1"/>
        <v>9</v>
      </c>
      <c r="AE6" s="61">
        <f t="shared" si="1"/>
        <v>50</v>
      </c>
    </row>
    <row r="7" spans="1:31" ht="23.25" customHeight="1" thickBot="1" x14ac:dyDescent="0.25">
      <c r="A7" s="390"/>
      <c r="B7" s="391"/>
      <c r="C7" s="62">
        <v>100</v>
      </c>
      <c r="D7" s="63">
        <f t="shared" ref="D7:O7" si="2">D6/$C6*100</f>
        <v>14.060066740823137</v>
      </c>
      <c r="E7" s="64">
        <f t="shared" si="2"/>
        <v>0.35595105672969968</v>
      </c>
      <c r="F7" s="64">
        <f t="shared" si="2"/>
        <v>7.2525027808676317</v>
      </c>
      <c r="G7" s="64">
        <f t="shared" si="2"/>
        <v>1.3681868743047831</v>
      </c>
      <c r="H7" s="64">
        <f t="shared" si="2"/>
        <v>71.735261401557281</v>
      </c>
      <c r="I7" s="64">
        <f t="shared" si="2"/>
        <v>2.8698553948832037</v>
      </c>
      <c r="J7" s="64">
        <f t="shared" si="2"/>
        <v>0</v>
      </c>
      <c r="K7" s="64">
        <f t="shared" si="2"/>
        <v>0.92324805339265847</v>
      </c>
      <c r="L7" s="64">
        <f t="shared" si="2"/>
        <v>0.40044493882091214</v>
      </c>
      <c r="M7" s="64">
        <f t="shared" si="2"/>
        <v>2.224694104560623E-2</v>
      </c>
      <c r="N7" s="64">
        <f t="shared" si="2"/>
        <v>0.25583982202447164</v>
      </c>
      <c r="O7" s="65">
        <f t="shared" si="2"/>
        <v>0.75639599555061177</v>
      </c>
      <c r="P7" s="57"/>
      <c r="Q7" s="394"/>
      <c r="R7" s="395"/>
      <c r="S7" s="66">
        <f t="shared" ref="S7:AE7" si="3">S9</f>
        <v>100</v>
      </c>
      <c r="T7" s="67">
        <f t="shared" si="3"/>
        <v>14.017792738639095</v>
      </c>
      <c r="U7" s="67">
        <f t="shared" si="3"/>
        <v>0.12022120702091849</v>
      </c>
      <c r="V7" s="67">
        <f t="shared" si="3"/>
        <v>12.262563116133686</v>
      </c>
      <c r="W7" s="67">
        <f t="shared" si="3"/>
        <v>1.9475835537388797</v>
      </c>
      <c r="X7" s="67">
        <f t="shared" si="3"/>
        <v>67.973070449627315</v>
      </c>
      <c r="Y7" s="67">
        <f t="shared" si="3"/>
        <v>0.69728300072132732</v>
      </c>
      <c r="Z7" s="67">
        <f t="shared" si="3"/>
        <v>0</v>
      </c>
      <c r="AA7" s="67">
        <f t="shared" si="3"/>
        <v>0.93772541476316429</v>
      </c>
      <c r="AB7" s="67">
        <f t="shared" si="3"/>
        <v>0.62515027650877608</v>
      </c>
      <c r="AC7" s="67">
        <f t="shared" si="3"/>
        <v>0</v>
      </c>
      <c r="AD7" s="67">
        <f t="shared" si="3"/>
        <v>0.21639817263765329</v>
      </c>
      <c r="AE7" s="68">
        <f t="shared" si="3"/>
        <v>1.202212070209185</v>
      </c>
    </row>
    <row r="8" spans="1:31" ht="23.25" customHeight="1" thickTop="1" x14ac:dyDescent="0.2">
      <c r="A8" s="356" t="s">
        <v>50</v>
      </c>
      <c r="B8" s="357"/>
      <c r="C8" s="69">
        <f>SUM(D8:O8)</f>
        <v>8990</v>
      </c>
      <c r="D8" s="70">
        <f t="shared" ref="D8:O8" si="4">SUM(D10,D12,D14,D16,D18,D20,D22,D24,D26,D28,D30,D32)</f>
        <v>1264</v>
      </c>
      <c r="E8" s="71">
        <f t="shared" si="4"/>
        <v>32</v>
      </c>
      <c r="F8" s="71">
        <f t="shared" si="4"/>
        <v>652</v>
      </c>
      <c r="G8" s="71">
        <f t="shared" si="4"/>
        <v>123</v>
      </c>
      <c r="H8" s="71">
        <f t="shared" si="4"/>
        <v>6449</v>
      </c>
      <c r="I8" s="71">
        <f t="shared" si="4"/>
        <v>258</v>
      </c>
      <c r="J8" s="71">
        <f t="shared" si="4"/>
        <v>0</v>
      </c>
      <c r="K8" s="71">
        <f t="shared" si="4"/>
        <v>83</v>
      </c>
      <c r="L8" s="71">
        <f t="shared" si="4"/>
        <v>36</v>
      </c>
      <c r="M8" s="71">
        <f t="shared" si="4"/>
        <v>2</v>
      </c>
      <c r="N8" s="71">
        <f t="shared" si="4"/>
        <v>23</v>
      </c>
      <c r="O8" s="72">
        <f t="shared" si="4"/>
        <v>68</v>
      </c>
      <c r="P8" s="57"/>
      <c r="Q8" s="359" t="s">
        <v>30</v>
      </c>
      <c r="R8" s="360"/>
      <c r="S8" s="73">
        <f>SUM(T8:AE8)</f>
        <v>4159</v>
      </c>
      <c r="T8" s="74">
        <f t="shared" ref="T8:AE8" si="5">SUM(T10,T12,T14,T16,T18,T20,T22,T24,T26,T28,T30,T32)</f>
        <v>583</v>
      </c>
      <c r="U8" s="74">
        <f t="shared" si="5"/>
        <v>5</v>
      </c>
      <c r="V8" s="74">
        <f t="shared" si="5"/>
        <v>510</v>
      </c>
      <c r="W8" s="74">
        <f t="shared" si="5"/>
        <v>81</v>
      </c>
      <c r="X8" s="74">
        <f t="shared" si="5"/>
        <v>2827</v>
      </c>
      <c r="Y8" s="74">
        <f t="shared" si="5"/>
        <v>29</v>
      </c>
      <c r="Z8" s="74">
        <f t="shared" si="5"/>
        <v>0</v>
      </c>
      <c r="AA8" s="74">
        <f t="shared" si="5"/>
        <v>39</v>
      </c>
      <c r="AB8" s="74">
        <f t="shared" si="5"/>
        <v>26</v>
      </c>
      <c r="AC8" s="74">
        <f t="shared" si="5"/>
        <v>0</v>
      </c>
      <c r="AD8" s="74">
        <f t="shared" si="5"/>
        <v>9</v>
      </c>
      <c r="AE8" s="75">
        <f t="shared" si="5"/>
        <v>50</v>
      </c>
    </row>
    <row r="9" spans="1:31" ht="23.25" customHeight="1" x14ac:dyDescent="0.2">
      <c r="A9" s="323"/>
      <c r="B9" s="358"/>
      <c r="C9" s="76">
        <v>100</v>
      </c>
      <c r="D9" s="77">
        <f t="shared" ref="D9:O9" si="6">D8/$C8*100</f>
        <v>14.060066740823137</v>
      </c>
      <c r="E9" s="78">
        <f t="shared" si="6"/>
        <v>0.35595105672969968</v>
      </c>
      <c r="F9" s="78">
        <f t="shared" si="6"/>
        <v>7.2525027808676317</v>
      </c>
      <c r="G9" s="78">
        <f t="shared" si="6"/>
        <v>1.3681868743047831</v>
      </c>
      <c r="H9" s="78">
        <f t="shared" si="6"/>
        <v>71.735261401557281</v>
      </c>
      <c r="I9" s="78">
        <f t="shared" si="6"/>
        <v>2.8698553948832037</v>
      </c>
      <c r="J9" s="78">
        <f t="shared" si="6"/>
        <v>0</v>
      </c>
      <c r="K9" s="78">
        <f t="shared" si="6"/>
        <v>0.92324805339265847</v>
      </c>
      <c r="L9" s="78">
        <f t="shared" si="6"/>
        <v>0.40044493882091214</v>
      </c>
      <c r="M9" s="78">
        <f t="shared" si="6"/>
        <v>2.224694104560623E-2</v>
      </c>
      <c r="N9" s="78">
        <f t="shared" si="6"/>
        <v>0.25583982202447164</v>
      </c>
      <c r="O9" s="79">
        <f t="shared" si="6"/>
        <v>0.75639599555061177</v>
      </c>
      <c r="P9" s="57"/>
      <c r="Q9" s="327"/>
      <c r="R9" s="361"/>
      <c r="S9" s="80">
        <v>100</v>
      </c>
      <c r="T9" s="81">
        <f t="shared" ref="T9:AE9" si="7">T8/$S8*100</f>
        <v>14.017792738639095</v>
      </c>
      <c r="U9" s="81">
        <f t="shared" si="7"/>
        <v>0.12022120702091849</v>
      </c>
      <c r="V9" s="81">
        <f t="shared" si="7"/>
        <v>12.262563116133686</v>
      </c>
      <c r="W9" s="81">
        <f t="shared" si="7"/>
        <v>1.9475835537388797</v>
      </c>
      <c r="X9" s="81">
        <f t="shared" si="7"/>
        <v>67.973070449627315</v>
      </c>
      <c r="Y9" s="81">
        <f t="shared" si="7"/>
        <v>0.69728300072132732</v>
      </c>
      <c r="Z9" s="81">
        <f t="shared" si="7"/>
        <v>0</v>
      </c>
      <c r="AA9" s="81">
        <f t="shared" si="7"/>
        <v>0.93772541476316429</v>
      </c>
      <c r="AB9" s="81">
        <f t="shared" si="7"/>
        <v>0.62515027650877608</v>
      </c>
      <c r="AC9" s="81">
        <f t="shared" si="7"/>
        <v>0</v>
      </c>
      <c r="AD9" s="81">
        <f t="shared" si="7"/>
        <v>0.21639817263765329</v>
      </c>
      <c r="AE9" s="82">
        <f t="shared" si="7"/>
        <v>1.202212070209185</v>
      </c>
    </row>
    <row r="10" spans="1:31" ht="23.25" customHeight="1" x14ac:dyDescent="0.2">
      <c r="A10" s="329"/>
      <c r="B10" s="315" t="s">
        <v>51</v>
      </c>
      <c r="C10" s="69">
        <f>SUM(D10:O10)</f>
        <v>3178</v>
      </c>
      <c r="D10" s="70">
        <f>'[6]300701法人別・事業別'!D10-'[6]300701法人別・事業別 (八王子市)'!D10</f>
        <v>223</v>
      </c>
      <c r="E10" s="71">
        <f>'[6]300701法人別・事業別'!E10-'[6]300701法人別・事業別 (八王子市)'!E10</f>
        <v>17</v>
      </c>
      <c r="F10" s="83">
        <f>'[6]300701法人別・事業別'!F10-'[6]300701法人別・事業別 (八王子市)'!F10</f>
        <v>54</v>
      </c>
      <c r="G10" s="71">
        <f>'[6]300701法人別・事業別'!G10-'[6]300701法人別・事業別 (八王子市)'!G10</f>
        <v>29</v>
      </c>
      <c r="H10" s="71">
        <f>'[6]300701法人別・事業別'!H10-'[6]300701法人別・事業別 (八王子市)'!H10</f>
        <v>2608</v>
      </c>
      <c r="I10" s="71">
        <f>'[6]300701法人別・事業別'!I10-'[6]300701法人別・事業別 (八王子市)'!I10</f>
        <v>201</v>
      </c>
      <c r="J10" s="71">
        <f>'[6]300701法人別・事業別'!J10-'[6]300701法人別・事業別 (八王子市)'!J10</f>
        <v>0</v>
      </c>
      <c r="K10" s="71">
        <f>'[6]300701法人別・事業別'!K10-'[6]300701法人別・事業別 (八王子市)'!K10</f>
        <v>39</v>
      </c>
      <c r="L10" s="71">
        <f>'[6]300701法人別・事業別'!L10-'[6]300701法人別・事業別 (八王子市)'!L10</f>
        <v>5</v>
      </c>
      <c r="M10" s="71">
        <f>'[6]300701法人別・事業別'!M10-'[6]300701法人別・事業別 (八王子市)'!M10</f>
        <v>0</v>
      </c>
      <c r="N10" s="71">
        <f>'[6]300701法人別・事業別'!N10-'[6]300701法人別・事業別 (八王子市)'!N10</f>
        <v>2</v>
      </c>
      <c r="O10" s="72">
        <f>'[6]300701法人別・事業別'!O10-'[6]300701法人別・事業別 (八王子市)'!O10</f>
        <v>0</v>
      </c>
      <c r="P10" s="57"/>
      <c r="Q10" s="331"/>
      <c r="R10" s="317"/>
      <c r="S10" s="84"/>
      <c r="T10" s="85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7"/>
    </row>
    <row r="11" spans="1:31" ht="23.25" customHeight="1" x14ac:dyDescent="0.2">
      <c r="A11" s="329"/>
      <c r="B11" s="316"/>
      <c r="C11" s="76">
        <v>100</v>
      </c>
      <c r="D11" s="77">
        <f t="shared" ref="D11:O11" si="8">D10/$C10*100</f>
        <v>7.0169918187539331</v>
      </c>
      <c r="E11" s="78">
        <f t="shared" si="8"/>
        <v>0.53492762743864064</v>
      </c>
      <c r="F11" s="78">
        <f t="shared" si="8"/>
        <v>1.6991818753933292</v>
      </c>
      <c r="G11" s="78">
        <f t="shared" si="8"/>
        <v>0.91252359974826946</v>
      </c>
      <c r="H11" s="78">
        <f t="shared" si="8"/>
        <v>82.064191315292632</v>
      </c>
      <c r="I11" s="78">
        <f t="shared" si="8"/>
        <v>6.3247325361862812</v>
      </c>
      <c r="J11" s="78">
        <f t="shared" si="8"/>
        <v>0</v>
      </c>
      <c r="K11" s="78">
        <f t="shared" si="8"/>
        <v>1.2271869100062933</v>
      </c>
      <c r="L11" s="78">
        <f t="shared" si="8"/>
        <v>0.15733165512901195</v>
      </c>
      <c r="M11" s="78">
        <f t="shared" si="8"/>
        <v>0</v>
      </c>
      <c r="N11" s="78">
        <f t="shared" si="8"/>
        <v>6.293266205160479E-2</v>
      </c>
      <c r="O11" s="79">
        <f t="shared" si="8"/>
        <v>0</v>
      </c>
      <c r="P11" s="57"/>
      <c r="Q11" s="331"/>
      <c r="R11" s="318"/>
      <c r="S11" s="80"/>
      <c r="T11" s="88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2"/>
    </row>
    <row r="12" spans="1:31" ht="23.25" customHeight="1" x14ac:dyDescent="0.2">
      <c r="A12" s="329"/>
      <c r="B12" s="315" t="s">
        <v>52</v>
      </c>
      <c r="C12" s="69">
        <f>SUM(D12:O12)</f>
        <v>154</v>
      </c>
      <c r="D12" s="70">
        <f>'[6]300701法人別・事業別'!D12-'[6]300701法人別・事業別 (八王子市)'!D12</f>
        <v>5</v>
      </c>
      <c r="E12" s="71">
        <f>'[6]300701法人別・事業別'!E12-'[6]300701法人別・事業別 (八王子市)'!E12</f>
        <v>1</v>
      </c>
      <c r="F12" s="71">
        <f>'[6]300701法人別・事業別'!F12-'[6]300701法人別・事業別 (八王子市)'!F12</f>
        <v>2</v>
      </c>
      <c r="G12" s="71">
        <f>'[6]300701法人別・事業別'!G12-'[6]300701法人別・事業別 (八王子市)'!G12</f>
        <v>0</v>
      </c>
      <c r="H12" s="71">
        <f>'[6]300701法人別・事業別'!H12-'[6]300701法人別・事業別 (八王子市)'!H12</f>
        <v>146</v>
      </c>
      <c r="I12" s="71">
        <f>'[6]300701法人別・事業別'!I12-'[6]300701法人別・事業別 (八王子市)'!I12</f>
        <v>0</v>
      </c>
      <c r="J12" s="71">
        <f>'[6]300701法人別・事業別'!J12-'[6]300701法人別・事業別 (八王子市)'!J12</f>
        <v>0</v>
      </c>
      <c r="K12" s="71">
        <f>'[6]300701法人別・事業別'!K12-'[6]300701法人別・事業別 (八王子市)'!K12</f>
        <v>0</v>
      </c>
      <c r="L12" s="71">
        <f>'[6]300701法人別・事業別'!L12-'[6]300701法人別・事業別 (八王子市)'!L12</f>
        <v>0</v>
      </c>
      <c r="M12" s="71">
        <f>'[6]300701法人別・事業別'!M12-'[6]300701法人別・事業別 (八王子市)'!M12</f>
        <v>0</v>
      </c>
      <c r="N12" s="71">
        <f>'[6]300701法人別・事業別'!N12-'[6]300701法人別・事業別 (八王子市)'!N12</f>
        <v>0</v>
      </c>
      <c r="O12" s="72">
        <f>'[6]300701法人別・事業別'!O12-'[6]300701法人別・事業別 (八王子市)'!O12</f>
        <v>0</v>
      </c>
      <c r="P12" s="57"/>
      <c r="Q12" s="331"/>
      <c r="R12" s="317" t="s">
        <v>53</v>
      </c>
      <c r="S12" s="73">
        <f>SUM(T12:AE12)</f>
        <v>153</v>
      </c>
      <c r="T12" s="89">
        <f>'[6]300701法人別・事業別'!T12-'[6]300701法人別・事業別 (八王子市)'!T12</f>
        <v>5</v>
      </c>
      <c r="U12" s="90">
        <f>'[6]300701法人別・事業別'!U12-'[6]300701法人別・事業別 (八王子市)'!U12</f>
        <v>1</v>
      </c>
      <c r="V12" s="90">
        <f>'[6]300701法人別・事業別'!V12-'[6]300701法人別・事業別 (八王子市)'!V12</f>
        <v>1</v>
      </c>
      <c r="W12" s="90">
        <f>'[6]300701法人別・事業別'!W12-'[6]300701法人別・事業別 (八王子市)'!W12</f>
        <v>0</v>
      </c>
      <c r="X12" s="90">
        <f>'[6]300701法人別・事業別'!X12-'[6]300701法人別・事業別 (八王子市)'!X12</f>
        <v>146</v>
      </c>
      <c r="Y12" s="90">
        <f>'[6]300701法人別・事業別'!Y12-'[6]300701法人別・事業別 (八王子市)'!Y12</f>
        <v>0</v>
      </c>
      <c r="Z12" s="90">
        <f>'[6]300701法人別・事業別'!Z12-'[6]300701法人別・事業別 (八王子市)'!Z12</f>
        <v>0</v>
      </c>
      <c r="AA12" s="90">
        <f>'[6]300701法人別・事業別'!AA12-'[6]300701法人別・事業別 (八王子市)'!AA12</f>
        <v>0</v>
      </c>
      <c r="AB12" s="90">
        <f>'[6]300701法人別・事業別'!AB12-'[6]300701法人別・事業別 (八王子市)'!AB12</f>
        <v>0</v>
      </c>
      <c r="AC12" s="90">
        <f>'[6]300701法人別・事業別'!AC12-'[6]300701法人別・事業別 (八王子市)'!AC12</f>
        <v>0</v>
      </c>
      <c r="AD12" s="90">
        <f>'[6]300701法人別・事業別'!AD12-'[6]300701法人別・事業別 (八王子市)'!AD12</f>
        <v>0</v>
      </c>
      <c r="AE12" s="91">
        <f>'[6]300701法人別・事業別'!AE12-'[6]300701法人別・事業別 (八王子市)'!AE12</f>
        <v>0</v>
      </c>
    </row>
    <row r="13" spans="1:31" ht="23.25" customHeight="1" x14ac:dyDescent="0.2">
      <c r="A13" s="329"/>
      <c r="B13" s="316"/>
      <c r="C13" s="76">
        <v>100</v>
      </c>
      <c r="D13" s="77">
        <f t="shared" ref="D13:O13" si="9">D12/$C12*100</f>
        <v>3.2467532467532463</v>
      </c>
      <c r="E13" s="78">
        <f t="shared" si="9"/>
        <v>0.64935064935064934</v>
      </c>
      <c r="F13" s="78">
        <f t="shared" si="9"/>
        <v>1.2987012987012987</v>
      </c>
      <c r="G13" s="78">
        <f t="shared" si="9"/>
        <v>0</v>
      </c>
      <c r="H13" s="78">
        <f t="shared" si="9"/>
        <v>94.805194805194802</v>
      </c>
      <c r="I13" s="78">
        <f t="shared" si="9"/>
        <v>0</v>
      </c>
      <c r="J13" s="78">
        <f t="shared" si="9"/>
        <v>0</v>
      </c>
      <c r="K13" s="78">
        <f t="shared" si="9"/>
        <v>0</v>
      </c>
      <c r="L13" s="78">
        <f t="shared" si="9"/>
        <v>0</v>
      </c>
      <c r="M13" s="78">
        <f t="shared" si="9"/>
        <v>0</v>
      </c>
      <c r="N13" s="78">
        <f t="shared" si="9"/>
        <v>0</v>
      </c>
      <c r="O13" s="79">
        <f t="shared" si="9"/>
        <v>0</v>
      </c>
      <c r="P13" s="57"/>
      <c r="Q13" s="331"/>
      <c r="R13" s="318"/>
      <c r="S13" s="80">
        <v>100</v>
      </c>
      <c r="T13" s="88">
        <f t="shared" ref="T13:AE13" si="10">T12/$S12*100</f>
        <v>3.2679738562091507</v>
      </c>
      <c r="U13" s="81">
        <f t="shared" si="10"/>
        <v>0.65359477124183007</v>
      </c>
      <c r="V13" s="81">
        <f t="shared" si="10"/>
        <v>0.65359477124183007</v>
      </c>
      <c r="W13" s="81">
        <f t="shared" si="10"/>
        <v>0</v>
      </c>
      <c r="X13" s="81">
        <f t="shared" si="10"/>
        <v>95.424836601307192</v>
      </c>
      <c r="Y13" s="81">
        <f t="shared" si="10"/>
        <v>0</v>
      </c>
      <c r="Z13" s="81">
        <f t="shared" si="10"/>
        <v>0</v>
      </c>
      <c r="AA13" s="81">
        <f t="shared" si="10"/>
        <v>0</v>
      </c>
      <c r="AB13" s="81">
        <f t="shared" si="10"/>
        <v>0</v>
      </c>
      <c r="AC13" s="81">
        <f t="shared" si="10"/>
        <v>0</v>
      </c>
      <c r="AD13" s="81">
        <f t="shared" si="10"/>
        <v>0</v>
      </c>
      <c r="AE13" s="82">
        <f t="shared" si="10"/>
        <v>0</v>
      </c>
    </row>
    <row r="14" spans="1:31" ht="23.25" customHeight="1" x14ac:dyDescent="0.2">
      <c r="A14" s="329"/>
      <c r="B14" s="315" t="s">
        <v>54</v>
      </c>
      <c r="C14" s="69">
        <f>SUM(D14:O14)</f>
        <v>1087</v>
      </c>
      <c r="D14" s="70">
        <f>'[6]300701法人別・事業別'!D14-'[6]300701法人別・事業別 (八王子市)'!D14</f>
        <v>61</v>
      </c>
      <c r="E14" s="71">
        <f>'[6]300701法人別・事業別'!E14-'[6]300701法人別・事業別 (八王子市)'!E14</f>
        <v>0</v>
      </c>
      <c r="F14" s="71">
        <f>'[6]300701法人別・事業別'!F14-'[6]300701法人別・事業別 (八王子市)'!F14</f>
        <v>240</v>
      </c>
      <c r="G14" s="71">
        <f>'[6]300701法人別・事業別'!G14-'[6]300701法人別・事業別 (八王子市)'!G14</f>
        <v>56</v>
      </c>
      <c r="H14" s="71">
        <f>'[6]300701法人別・事業別'!H14-'[6]300701法人別・事業別 (八王子市)'!H14</f>
        <v>680</v>
      </c>
      <c r="I14" s="71">
        <f>'[6]300701法人別・事業別'!I14-'[6]300701法人別・事業別 (八王子市)'!I14</f>
        <v>18</v>
      </c>
      <c r="J14" s="71">
        <f>'[6]300701法人別・事業別'!J14-'[6]300701法人別・事業別 (八王子市)'!J14</f>
        <v>0</v>
      </c>
      <c r="K14" s="71">
        <f>'[6]300701法人別・事業別'!K14-'[6]300701法人別・事業別 (八王子市)'!K14</f>
        <v>23</v>
      </c>
      <c r="L14" s="71">
        <f>'[6]300701法人別・事業別'!L14-'[6]300701法人別・事業別 (八王子市)'!L14</f>
        <v>8</v>
      </c>
      <c r="M14" s="71">
        <f>'[6]300701法人別・事業別'!M14-'[6]300701法人別・事業別 (八王子市)'!M14</f>
        <v>0</v>
      </c>
      <c r="N14" s="71">
        <f>'[6]300701法人別・事業別'!N14-'[6]300701法人別・事業別 (八王子市)'!N14</f>
        <v>1</v>
      </c>
      <c r="O14" s="72">
        <f>'[6]300701法人別・事業別'!O14-'[6]300701法人別・事業別 (八王子市)'!O14</f>
        <v>0</v>
      </c>
      <c r="P14" s="57"/>
      <c r="Q14" s="331"/>
      <c r="R14" s="317" t="s">
        <v>55</v>
      </c>
      <c r="S14" s="73">
        <f>SUM(T14:AE14)</f>
        <v>1072</v>
      </c>
      <c r="T14" s="89">
        <f>'[6]300701法人別・事業別'!T14-'[6]300701法人別・事業別 (八王子市)'!T14</f>
        <v>60</v>
      </c>
      <c r="U14" s="70">
        <f>'[6]300701法人別・事業別'!U14-'[6]300701法人別・事業別 (八王子市)'!U14</f>
        <v>0</v>
      </c>
      <c r="V14" s="70">
        <f>'[6]300701法人別・事業別'!V14-'[6]300701法人別・事業別 (八王子市)'!V14</f>
        <v>236</v>
      </c>
      <c r="W14" s="70">
        <f>'[6]300701法人別・事業別'!W14-'[6]300701法人別・事業別 (八王子市)'!W14</f>
        <v>54</v>
      </c>
      <c r="X14" s="70">
        <f>'[6]300701法人別・事業別'!X14-'[6]300701法人別・事業別 (八王子市)'!X14</f>
        <v>676</v>
      </c>
      <c r="Y14" s="70">
        <f>'[6]300701法人別・事業別'!Y14-'[6]300701法人別・事業別 (八王子市)'!Y14</f>
        <v>16</v>
      </c>
      <c r="Z14" s="70">
        <f>'[6]300701法人別・事業別'!Z14-'[6]300701法人別・事業別 (八王子市)'!Z14</f>
        <v>0</v>
      </c>
      <c r="AA14" s="70">
        <f>'[6]300701法人別・事業別'!AA14-'[6]300701法人別・事業別 (八王子市)'!AA14</f>
        <v>23</v>
      </c>
      <c r="AB14" s="70">
        <f>'[6]300701法人別・事業別'!AB14-'[6]300701法人別・事業別 (八王子市)'!AB14</f>
        <v>7</v>
      </c>
      <c r="AC14" s="70">
        <f>'[6]300701法人別・事業別'!AC14-'[6]300701法人別・事業別 (八王子市)'!AC14</f>
        <v>0</v>
      </c>
      <c r="AD14" s="70">
        <f>'[6]300701法人別・事業別'!AD14-'[6]300701法人別・事業別 (八王子市)'!AD14</f>
        <v>0</v>
      </c>
      <c r="AE14" s="72">
        <f>'[6]300701法人別・事業別'!AE14-'[6]300701法人別・事業別 (八王子市)'!AE14</f>
        <v>0</v>
      </c>
    </row>
    <row r="15" spans="1:31" ht="23.25" customHeight="1" x14ac:dyDescent="0.2">
      <c r="A15" s="329"/>
      <c r="B15" s="316"/>
      <c r="C15" s="76">
        <v>100</v>
      </c>
      <c r="D15" s="77">
        <f t="shared" ref="D15:O15" si="11">D14/$C14*100</f>
        <v>5.6117755289788409</v>
      </c>
      <c r="E15" s="78">
        <f t="shared" si="11"/>
        <v>0</v>
      </c>
      <c r="F15" s="78">
        <f t="shared" si="11"/>
        <v>22.079116835326587</v>
      </c>
      <c r="G15" s="78">
        <f t="shared" si="11"/>
        <v>5.1517939282428706</v>
      </c>
      <c r="H15" s="78">
        <f t="shared" si="11"/>
        <v>62.557497700092</v>
      </c>
      <c r="I15" s="78">
        <f t="shared" si="11"/>
        <v>1.6559337626494939</v>
      </c>
      <c r="J15" s="78">
        <f t="shared" si="11"/>
        <v>0</v>
      </c>
      <c r="K15" s="78">
        <f t="shared" si="11"/>
        <v>2.1159153633854646</v>
      </c>
      <c r="L15" s="78">
        <f t="shared" si="11"/>
        <v>0.73597056117755288</v>
      </c>
      <c r="M15" s="78">
        <f t="shared" si="11"/>
        <v>0</v>
      </c>
      <c r="N15" s="78">
        <f t="shared" si="11"/>
        <v>9.1996320147194111E-2</v>
      </c>
      <c r="O15" s="79">
        <f t="shared" si="11"/>
        <v>0</v>
      </c>
      <c r="P15" s="57"/>
      <c r="Q15" s="331"/>
      <c r="R15" s="318"/>
      <c r="S15" s="80">
        <v>100</v>
      </c>
      <c r="T15" s="88">
        <f t="shared" ref="T15:AE15" si="12">T14/$S14*100</f>
        <v>5.5970149253731343</v>
      </c>
      <c r="U15" s="81">
        <f t="shared" si="12"/>
        <v>0</v>
      </c>
      <c r="V15" s="81">
        <f t="shared" si="12"/>
        <v>22.014925373134329</v>
      </c>
      <c r="W15" s="81">
        <f t="shared" si="12"/>
        <v>5.0373134328358207</v>
      </c>
      <c r="X15" s="81">
        <f t="shared" si="12"/>
        <v>63.059701492537314</v>
      </c>
      <c r="Y15" s="81">
        <f t="shared" si="12"/>
        <v>1.4925373134328357</v>
      </c>
      <c r="Z15" s="81">
        <f t="shared" si="12"/>
        <v>0</v>
      </c>
      <c r="AA15" s="81">
        <f t="shared" si="12"/>
        <v>2.1455223880597014</v>
      </c>
      <c r="AB15" s="81">
        <f t="shared" si="12"/>
        <v>0.65298507462686561</v>
      </c>
      <c r="AC15" s="81">
        <f t="shared" si="12"/>
        <v>0</v>
      </c>
      <c r="AD15" s="81">
        <f t="shared" si="12"/>
        <v>0</v>
      </c>
      <c r="AE15" s="82">
        <f t="shared" si="12"/>
        <v>0</v>
      </c>
    </row>
    <row r="16" spans="1:31" ht="23.25" customHeight="1" x14ac:dyDescent="0.2">
      <c r="A16" s="329"/>
      <c r="B16" s="315" t="s">
        <v>56</v>
      </c>
      <c r="C16" s="69">
        <f>SUM(D16:O16)</f>
        <v>109</v>
      </c>
      <c r="D16" s="70">
        <f>'[6]300701法人別・事業別'!D16-'[6]300701法人別・事業別 (八王子市)'!D16</f>
        <v>10</v>
      </c>
      <c r="E16" s="71">
        <f>'[6]300701法人別・事業別'!E16-'[6]300701法人別・事業別 (八王子市)'!E16</f>
        <v>0</v>
      </c>
      <c r="F16" s="71">
        <f>'[6]300701法人別・事業別'!F16-'[6]300701法人別・事業別 (八王子市)'!F16</f>
        <v>87</v>
      </c>
      <c r="G16" s="71">
        <f>'[6]300701法人別・事業別'!G16-'[6]300701法人別・事業別 (八王子市)'!G16</f>
        <v>5</v>
      </c>
      <c r="H16" s="71">
        <f>'[6]300701法人別・事業別'!H16-'[6]300701法人別・事業別 (八王子市)'!H16</f>
        <v>0</v>
      </c>
      <c r="I16" s="71">
        <f>'[6]300701法人別・事業別'!I16-'[6]300701法人別・事業別 (八王子市)'!I16</f>
        <v>0</v>
      </c>
      <c r="J16" s="71">
        <f>'[6]300701法人別・事業別'!J16-'[6]300701法人別・事業別 (八王子市)'!J16</f>
        <v>0</v>
      </c>
      <c r="K16" s="71">
        <f>'[6]300701法人別・事業別'!K16-'[6]300701法人別・事業別 (八王子市)'!K16</f>
        <v>2</v>
      </c>
      <c r="L16" s="71">
        <f>'[6]300701法人別・事業別'!L16-'[6]300701法人別・事業別 (八王子市)'!L16</f>
        <v>2</v>
      </c>
      <c r="M16" s="71">
        <f>'[6]300701法人別・事業別'!M16-'[6]300701法人別・事業別 (八王子市)'!M16</f>
        <v>1</v>
      </c>
      <c r="N16" s="71">
        <f>'[6]300701法人別・事業別'!N16-'[6]300701法人別・事業別 (八王子市)'!N16</f>
        <v>1</v>
      </c>
      <c r="O16" s="72">
        <f>'[6]300701法人別・事業別'!O16-'[6]300701法人別・事業別 (八王子市)'!O16</f>
        <v>1</v>
      </c>
      <c r="P16" s="57"/>
      <c r="Q16" s="331"/>
      <c r="R16" s="317" t="s">
        <v>57</v>
      </c>
      <c r="S16" s="73">
        <f>SUM(T16:AE16)</f>
        <v>104</v>
      </c>
      <c r="T16" s="89">
        <f>'[6]300701法人別・事業別'!T16-'[6]300701法人別・事業別 (八王子市)'!T16</f>
        <v>10</v>
      </c>
      <c r="U16" s="90">
        <f>'[6]300701法人別・事業別'!U16-'[6]300701法人別・事業別 (八王子市)'!U16</f>
        <v>0</v>
      </c>
      <c r="V16" s="90">
        <f>'[6]300701法人別・事業別'!V16-'[6]300701法人別・事業別 (八王子市)'!V16</f>
        <v>82</v>
      </c>
      <c r="W16" s="90">
        <f>'[6]300701法人別・事業別'!W16-'[6]300701法人別・事業別 (八王子市)'!W16</f>
        <v>4</v>
      </c>
      <c r="X16" s="90">
        <f>'[6]300701法人別・事業別'!X16-'[6]300701法人別・事業別 (八王子市)'!X16</f>
        <v>0</v>
      </c>
      <c r="Y16" s="90">
        <f>'[6]300701法人別・事業別'!Y16-'[6]300701法人別・事業別 (八王子市)'!Y16</f>
        <v>0</v>
      </c>
      <c r="Z16" s="90">
        <f>'[6]300701法人別・事業別'!Z16-'[6]300701法人別・事業別 (八王子市)'!Z16</f>
        <v>0</v>
      </c>
      <c r="AA16" s="90">
        <f>'[6]300701法人別・事業別'!AA16-'[6]300701法人別・事業別 (八王子市)'!AA16</f>
        <v>4</v>
      </c>
      <c r="AB16" s="90">
        <f>'[6]300701法人別・事業別'!AB16-'[6]300701法人別・事業別 (八王子市)'!AB16</f>
        <v>2</v>
      </c>
      <c r="AC16" s="90">
        <f>'[6]300701法人別・事業別'!AC16-'[6]300701法人別・事業別 (八王子市)'!AC16</f>
        <v>0</v>
      </c>
      <c r="AD16" s="90">
        <f>'[6]300701法人別・事業別'!AD16-'[6]300701法人別・事業別 (八王子市)'!AD16</f>
        <v>1</v>
      </c>
      <c r="AE16" s="91">
        <f>'[6]300701法人別・事業別'!AE16-'[6]300701法人別・事業別 (八王子市)'!AE16</f>
        <v>1</v>
      </c>
    </row>
    <row r="17" spans="1:31" ht="23.25" customHeight="1" x14ac:dyDescent="0.2">
      <c r="A17" s="329"/>
      <c r="B17" s="316"/>
      <c r="C17" s="76">
        <v>100</v>
      </c>
      <c r="D17" s="77">
        <f t="shared" ref="D17:O17" si="13">D16/$C16*100</f>
        <v>9.1743119266055047</v>
      </c>
      <c r="E17" s="78">
        <f t="shared" si="13"/>
        <v>0</v>
      </c>
      <c r="F17" s="78">
        <f t="shared" si="13"/>
        <v>79.816513761467888</v>
      </c>
      <c r="G17" s="78">
        <f t="shared" si="13"/>
        <v>4.5871559633027523</v>
      </c>
      <c r="H17" s="78">
        <f t="shared" si="13"/>
        <v>0</v>
      </c>
      <c r="I17" s="78">
        <f t="shared" si="13"/>
        <v>0</v>
      </c>
      <c r="J17" s="78">
        <f t="shared" si="13"/>
        <v>0</v>
      </c>
      <c r="K17" s="78">
        <f t="shared" si="13"/>
        <v>1.834862385321101</v>
      </c>
      <c r="L17" s="78">
        <f t="shared" si="13"/>
        <v>1.834862385321101</v>
      </c>
      <c r="M17" s="78">
        <f t="shared" si="13"/>
        <v>0.91743119266055051</v>
      </c>
      <c r="N17" s="78">
        <f t="shared" si="13"/>
        <v>0.91743119266055051</v>
      </c>
      <c r="O17" s="79">
        <f t="shared" si="13"/>
        <v>0.91743119266055051</v>
      </c>
      <c r="P17" s="57"/>
      <c r="Q17" s="331"/>
      <c r="R17" s="318"/>
      <c r="S17" s="80">
        <v>100</v>
      </c>
      <c r="T17" s="88">
        <f t="shared" ref="T17:AE17" si="14">T16/$S16*100</f>
        <v>9.6153846153846168</v>
      </c>
      <c r="U17" s="81">
        <f t="shared" si="14"/>
        <v>0</v>
      </c>
      <c r="V17" s="81">
        <f t="shared" si="14"/>
        <v>78.84615384615384</v>
      </c>
      <c r="W17" s="81">
        <f t="shared" si="14"/>
        <v>3.8461538461538463</v>
      </c>
      <c r="X17" s="81">
        <f t="shared" si="14"/>
        <v>0</v>
      </c>
      <c r="Y17" s="81">
        <f t="shared" si="14"/>
        <v>0</v>
      </c>
      <c r="Z17" s="81">
        <f t="shared" si="14"/>
        <v>0</v>
      </c>
      <c r="AA17" s="81">
        <f t="shared" si="14"/>
        <v>3.8461538461538463</v>
      </c>
      <c r="AB17" s="81">
        <f t="shared" si="14"/>
        <v>1.9230769230769231</v>
      </c>
      <c r="AC17" s="81">
        <f t="shared" si="14"/>
        <v>0</v>
      </c>
      <c r="AD17" s="81">
        <f t="shared" si="14"/>
        <v>0.96153846153846156</v>
      </c>
      <c r="AE17" s="82">
        <f t="shared" si="14"/>
        <v>0.96153846153846156</v>
      </c>
    </row>
    <row r="18" spans="1:31" ht="23.25" customHeight="1" x14ac:dyDescent="0.2">
      <c r="A18" s="329"/>
      <c r="B18" s="315" t="s">
        <v>58</v>
      </c>
      <c r="C18" s="69">
        <f>SUM(D18:O18)</f>
        <v>362</v>
      </c>
      <c r="D18" s="70">
        <f>'[6]300701法人別・事業別'!D18-'[6]300701法人別・事業別 (八王子市)'!D18</f>
        <v>14</v>
      </c>
      <c r="E18" s="92">
        <f>'[6]300701法人別・事業別'!E18-'[6]300701法人別・事業別 (八王子市)'!E18</f>
        <v>0</v>
      </c>
      <c r="F18" s="92">
        <f>'[6]300701法人別・事業別'!F18-'[6]300701法人別・事業別 (八王子市)'!F18</f>
        <v>105</v>
      </c>
      <c r="G18" s="92">
        <f>'[6]300701法人別・事業別'!G18-'[6]300701法人別・事業別 (八王子市)'!G18</f>
        <v>20</v>
      </c>
      <c r="H18" s="92">
        <f>'[6]300701法人別・事業別'!H18-'[6]300701法人別・事業別 (八王子市)'!H18</f>
        <v>142</v>
      </c>
      <c r="I18" s="92">
        <f>'[6]300701法人別・事業別'!I18-'[6]300701法人別・事業別 (八王子市)'!I18</f>
        <v>4</v>
      </c>
      <c r="J18" s="92">
        <f>'[6]300701法人別・事業別'!J18-'[6]300701法人別・事業別 (八王子市)'!J18</f>
        <v>0</v>
      </c>
      <c r="K18" s="92">
        <f>'[6]300701法人別・事業別'!K18-'[6]300701法人別・事業別 (八王子市)'!K18</f>
        <v>1</v>
      </c>
      <c r="L18" s="92">
        <f>'[6]300701法人別・事業別'!L18-'[6]300701法人別・事業別 (八王子市)'!L18</f>
        <v>14</v>
      </c>
      <c r="M18" s="92">
        <f>'[6]300701法人別・事業別'!M18-'[6]300701法人別・事業別 (八王子市)'!M18</f>
        <v>0</v>
      </c>
      <c r="N18" s="92">
        <f>'[6]300701法人別・事業別'!N18-'[6]300701法人別・事業別 (八王子市)'!N18</f>
        <v>0</v>
      </c>
      <c r="O18" s="93">
        <f>'[6]300701法人別・事業別'!O18-'[6]300701法人別・事業別 (八王子市)'!O18</f>
        <v>62</v>
      </c>
      <c r="P18" s="57"/>
      <c r="Q18" s="331"/>
      <c r="R18" s="317" t="s">
        <v>59</v>
      </c>
      <c r="S18" s="73">
        <f>SUM(T18:AE18)</f>
        <v>323</v>
      </c>
      <c r="T18" s="89">
        <f>'[6]300701法人別・事業別'!T18-'[6]300701法人別・事業別 (八王子市)'!T18</f>
        <v>14</v>
      </c>
      <c r="U18" s="90">
        <f>'[6]300701法人別・事業別'!U18-'[6]300701法人別・事業別 (八王子市)'!U18</f>
        <v>0</v>
      </c>
      <c r="V18" s="90">
        <f>'[6]300701法人別・事業別'!V18-'[6]300701法人別・事業別 (八王子市)'!V18</f>
        <v>89</v>
      </c>
      <c r="W18" s="90">
        <f>'[6]300701法人別・事業別'!W18-'[6]300701法人別・事業別 (八王子市)'!W18</f>
        <v>19</v>
      </c>
      <c r="X18" s="90">
        <f>'[6]300701法人別・事業別'!X18-'[6]300701法人別・事業別 (八王子市)'!X18</f>
        <v>139</v>
      </c>
      <c r="Y18" s="90">
        <f>'[6]300701法人別・事業別'!Y18-'[6]300701法人別・事業別 (八王子市)'!Y18</f>
        <v>4</v>
      </c>
      <c r="Z18" s="90">
        <f>'[6]300701法人別・事業別'!Z18-'[6]300701法人別・事業別 (八王子市)'!Z18</f>
        <v>0</v>
      </c>
      <c r="AA18" s="90">
        <f>'[6]300701法人別・事業別'!AA18-'[6]300701法人別・事業別 (八王子市)'!AA18</f>
        <v>1</v>
      </c>
      <c r="AB18" s="90">
        <f>'[6]300701法人別・事業別'!AB18-'[6]300701法人別・事業別 (八王子市)'!AB18</f>
        <v>13</v>
      </c>
      <c r="AC18" s="90">
        <f>'[6]300701法人別・事業別'!AC18-'[6]300701法人別・事業別 (八王子市)'!AC18</f>
        <v>0</v>
      </c>
      <c r="AD18" s="90">
        <f>'[6]300701法人別・事業別'!AD18-'[6]300701法人別・事業別 (八王子市)'!AD18</f>
        <v>0</v>
      </c>
      <c r="AE18" s="91">
        <f>'[6]300701法人別・事業別'!AE18-'[6]300701法人別・事業別 (八王子市)'!AE18</f>
        <v>44</v>
      </c>
    </row>
    <row r="19" spans="1:31" ht="23.25" customHeight="1" x14ac:dyDescent="0.2">
      <c r="A19" s="329"/>
      <c r="B19" s="316"/>
      <c r="C19" s="76">
        <v>100</v>
      </c>
      <c r="D19" s="94">
        <f t="shared" ref="D19:O19" si="15">D18/$C18*100</f>
        <v>3.867403314917127</v>
      </c>
      <c r="E19" s="78">
        <f t="shared" si="15"/>
        <v>0</v>
      </c>
      <c r="F19" s="78">
        <f t="shared" si="15"/>
        <v>29.005524861878452</v>
      </c>
      <c r="G19" s="78">
        <f t="shared" si="15"/>
        <v>5.5248618784530388</v>
      </c>
      <c r="H19" s="78">
        <f t="shared" si="15"/>
        <v>39.226519337016576</v>
      </c>
      <c r="I19" s="78">
        <f t="shared" si="15"/>
        <v>1.1049723756906076</v>
      </c>
      <c r="J19" s="78">
        <f t="shared" si="15"/>
        <v>0</v>
      </c>
      <c r="K19" s="78">
        <f t="shared" si="15"/>
        <v>0.27624309392265189</v>
      </c>
      <c r="L19" s="78">
        <f t="shared" si="15"/>
        <v>3.867403314917127</v>
      </c>
      <c r="M19" s="78">
        <f t="shared" si="15"/>
        <v>0</v>
      </c>
      <c r="N19" s="78">
        <f t="shared" si="15"/>
        <v>0</v>
      </c>
      <c r="O19" s="79">
        <f t="shared" si="15"/>
        <v>17.127071823204421</v>
      </c>
      <c r="P19" s="57"/>
      <c r="Q19" s="331"/>
      <c r="R19" s="318"/>
      <c r="S19" s="80">
        <v>100</v>
      </c>
      <c r="T19" s="88">
        <f t="shared" ref="T19:AE19" si="16">IF(T18=0,"(0.0)",T18/$S18*100)</f>
        <v>4.3343653250773997</v>
      </c>
      <c r="U19" s="81" t="str">
        <f t="shared" si="16"/>
        <v>(0.0)</v>
      </c>
      <c r="V19" s="81">
        <f t="shared" si="16"/>
        <v>27.554179566563469</v>
      </c>
      <c r="W19" s="81">
        <f t="shared" si="16"/>
        <v>5.8823529411764701</v>
      </c>
      <c r="X19" s="81">
        <f t="shared" si="16"/>
        <v>43.034055727554176</v>
      </c>
      <c r="Y19" s="81">
        <f t="shared" si="16"/>
        <v>1.2383900928792571</v>
      </c>
      <c r="Z19" s="81" t="str">
        <f t="shared" si="16"/>
        <v>(0.0)</v>
      </c>
      <c r="AA19" s="81">
        <f t="shared" si="16"/>
        <v>0.30959752321981426</v>
      </c>
      <c r="AB19" s="81">
        <f t="shared" si="16"/>
        <v>4.0247678018575854</v>
      </c>
      <c r="AC19" s="81" t="str">
        <f t="shared" si="16"/>
        <v>(0.0)</v>
      </c>
      <c r="AD19" s="81" t="str">
        <f t="shared" si="16"/>
        <v>(0.0)</v>
      </c>
      <c r="AE19" s="82">
        <f t="shared" si="16"/>
        <v>13.622291021671826</v>
      </c>
    </row>
    <row r="20" spans="1:31" ht="23.25" customHeight="1" x14ac:dyDescent="0.2">
      <c r="A20" s="329"/>
      <c r="B20" s="315" t="s">
        <v>60</v>
      </c>
      <c r="C20" s="69">
        <f>SUM(D20:O20)</f>
        <v>1478</v>
      </c>
      <c r="D20" s="70">
        <f>'[6]300701法人別・事業別'!D20-'[6]300701法人別・事業別 (八王子市)'!D20</f>
        <v>429</v>
      </c>
      <c r="E20" s="71">
        <f>'[6]300701法人別・事業別'!E20-'[6]300701法人別・事業別 (八王子市)'!E20</f>
        <v>10</v>
      </c>
      <c r="F20" s="71">
        <f>'[6]300701法人別・事業別'!F20-'[6]300701法人別・事業別 (八王子市)'!F20</f>
        <v>53</v>
      </c>
      <c r="G20" s="71">
        <f>'[6]300701法人別・事業別'!G20-'[6]300701法人別・事業別 (八王子市)'!G20</f>
        <v>9</v>
      </c>
      <c r="H20" s="71">
        <f>'[6]300701法人別・事業別'!H20-'[6]300701法人別・事業別 (八王子市)'!H20</f>
        <v>931</v>
      </c>
      <c r="I20" s="71">
        <f>'[6]300701法人別・事業別'!I20-'[6]300701法人別・事業別 (八王子市)'!I20</f>
        <v>25</v>
      </c>
      <c r="J20" s="71">
        <f>'[6]300701法人別・事業別'!J20-'[6]300701法人別・事業別 (八王子市)'!J20</f>
        <v>0</v>
      </c>
      <c r="K20" s="71">
        <f>'[6]300701法人別・事業別'!K20-'[6]300701法人別・事業別 (八王子市)'!K20</f>
        <v>7</v>
      </c>
      <c r="L20" s="71">
        <f>'[6]300701法人別・事業別'!L20-'[6]300701法人別・事業別 (八王子市)'!L20</f>
        <v>3</v>
      </c>
      <c r="M20" s="71">
        <f>'[6]300701法人別・事業別'!M20-'[6]300701法人別・事業別 (八王子市)'!M20</f>
        <v>0</v>
      </c>
      <c r="N20" s="71">
        <f>'[6]300701法人別・事業別'!N20-'[6]300701法人別・事業別 (八王子市)'!N20</f>
        <v>11</v>
      </c>
      <c r="O20" s="72">
        <f>'[6]300701法人別・事業別'!O20-'[6]300701法人別・事業別 (八王子市)'!O20</f>
        <v>0</v>
      </c>
      <c r="P20" s="57"/>
      <c r="Q20" s="331"/>
      <c r="R20" s="317"/>
      <c r="S20" s="73"/>
      <c r="T20" s="95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1"/>
    </row>
    <row r="21" spans="1:31" ht="23.25" customHeight="1" x14ac:dyDescent="0.2">
      <c r="A21" s="329"/>
      <c r="B21" s="316"/>
      <c r="C21" s="76">
        <v>100</v>
      </c>
      <c r="D21" s="77">
        <f t="shared" ref="D21:O21" si="17">D20/$C20*100</f>
        <v>29.02571041948579</v>
      </c>
      <c r="E21" s="78">
        <f t="shared" si="17"/>
        <v>0.67658998646820023</v>
      </c>
      <c r="F21" s="78">
        <f t="shared" si="17"/>
        <v>3.5859269282814612</v>
      </c>
      <c r="G21" s="78">
        <f t="shared" si="17"/>
        <v>0.60893098782138022</v>
      </c>
      <c r="H21" s="78">
        <f t="shared" si="17"/>
        <v>62.990527740189449</v>
      </c>
      <c r="I21" s="78">
        <f t="shared" si="17"/>
        <v>1.6914749661705006</v>
      </c>
      <c r="J21" s="78">
        <f t="shared" si="17"/>
        <v>0</v>
      </c>
      <c r="K21" s="78">
        <f t="shared" si="17"/>
        <v>0.4736129905277402</v>
      </c>
      <c r="L21" s="78">
        <f t="shared" si="17"/>
        <v>0.20297699594046006</v>
      </c>
      <c r="M21" s="78">
        <f t="shared" si="17"/>
        <v>0</v>
      </c>
      <c r="N21" s="78">
        <f t="shared" si="17"/>
        <v>0.74424898511502036</v>
      </c>
      <c r="O21" s="79">
        <f t="shared" si="17"/>
        <v>0</v>
      </c>
      <c r="P21" s="57"/>
      <c r="Q21" s="331"/>
      <c r="R21" s="318"/>
      <c r="S21" s="80"/>
      <c r="T21" s="88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2"/>
    </row>
    <row r="22" spans="1:31" ht="23.25" customHeight="1" x14ac:dyDescent="0.2">
      <c r="A22" s="329"/>
      <c r="B22" s="315" t="s">
        <v>61</v>
      </c>
      <c r="C22" s="69">
        <f>SUM(D22:O22)</f>
        <v>83</v>
      </c>
      <c r="D22" s="70">
        <f>'[6]300701法人別・事業別'!D22-'[6]300701法人別・事業別 (八王子市)'!D22</f>
        <v>0</v>
      </c>
      <c r="E22" s="71">
        <f>'[6]300701法人別・事業別'!E22-'[6]300701法人別・事業別 (八王子市)'!E22</f>
        <v>0</v>
      </c>
      <c r="F22" s="71">
        <f>'[6]300701法人別・事業別'!F22-'[6]300701法人別・事業別 (八王子市)'!F22</f>
        <v>69</v>
      </c>
      <c r="G22" s="71">
        <f>'[6]300701法人別・事業別'!G22-'[6]300701法人別・事業別 (八王子市)'!G22</f>
        <v>2</v>
      </c>
      <c r="H22" s="71">
        <f>'[6]300701法人別・事業別'!H22-'[6]300701法人別・事業別 (八王子市)'!H22</f>
        <v>0</v>
      </c>
      <c r="I22" s="71">
        <f>'[6]300701法人別・事業別'!I22-'[6]300701法人別・事業別 (八王子市)'!I22</f>
        <v>0</v>
      </c>
      <c r="J22" s="71">
        <f>'[6]300701法人別・事業別'!J22-'[6]300701法人別・事業別 (八王子市)'!J22</f>
        <v>0</v>
      </c>
      <c r="K22" s="71">
        <f>'[6]300701法人別・事業別'!K22-'[6]300701法人別・事業別 (八王子市)'!K22</f>
        <v>7</v>
      </c>
      <c r="L22" s="71">
        <f>'[6]300701法人別・事業別'!L22-'[6]300701法人別・事業別 (八王子市)'!L22</f>
        <v>0</v>
      </c>
      <c r="M22" s="71">
        <f>'[6]300701法人別・事業別'!M22-'[6]300701法人別・事業別 (八王子市)'!M22</f>
        <v>0</v>
      </c>
      <c r="N22" s="71">
        <f>'[6]300701法人別・事業別'!N22-'[6]300701法人別・事業別 (八王子市)'!N22</f>
        <v>0</v>
      </c>
      <c r="O22" s="72">
        <f>'[6]300701法人別・事業別'!O22-'[6]300701法人別・事業別 (八王子市)'!O22</f>
        <v>5</v>
      </c>
      <c r="P22" s="57"/>
      <c r="Q22" s="331"/>
      <c r="R22" s="317" t="s">
        <v>62</v>
      </c>
      <c r="S22" s="73">
        <f>SUM(T22:AE22)</f>
        <v>80</v>
      </c>
      <c r="T22" s="89">
        <f>'[6]300701法人別・事業別'!T22-'[6]300701法人別・事業別 (八王子市)'!T22</f>
        <v>0</v>
      </c>
      <c r="U22" s="90">
        <f>'[6]300701法人別・事業別'!U22-'[6]300701法人別・事業別 (八王子市)'!U22</f>
        <v>0</v>
      </c>
      <c r="V22" s="90">
        <f>'[6]300701法人別・事業別'!V22-'[6]300701法人別・事業別 (八王子市)'!V22</f>
        <v>66</v>
      </c>
      <c r="W22" s="90">
        <f>'[6]300701法人別・事業別'!W22-'[6]300701法人別・事業別 (八王子市)'!W22</f>
        <v>2</v>
      </c>
      <c r="X22" s="90">
        <f>'[6]300701法人別・事業別'!X22-'[6]300701法人別・事業別 (八王子市)'!X22</f>
        <v>0</v>
      </c>
      <c r="Y22" s="90">
        <f>'[6]300701法人別・事業別'!Y22-'[6]300701法人別・事業別 (八王子市)'!Y22</f>
        <v>0</v>
      </c>
      <c r="Z22" s="90">
        <f>'[6]300701法人別・事業別'!Z22-'[6]300701法人別・事業別 (八王子市)'!Z22</f>
        <v>0</v>
      </c>
      <c r="AA22" s="90">
        <f>'[6]300701法人別・事業別'!AA22-'[6]300701法人別・事業別 (八王子市)'!AA22</f>
        <v>7</v>
      </c>
      <c r="AB22" s="90">
        <f>'[6]300701法人別・事業別'!AB22-'[6]300701法人別・事業別 (八王子市)'!AB22</f>
        <v>0</v>
      </c>
      <c r="AC22" s="90">
        <f>'[6]300701法人別・事業別'!AC22-'[6]300701法人別・事業別 (八王子市)'!AC22</f>
        <v>0</v>
      </c>
      <c r="AD22" s="90">
        <f>'[6]300701法人別・事業別'!AD22-'[6]300701法人別・事業別 (八王子市)'!AD22</f>
        <v>0</v>
      </c>
      <c r="AE22" s="91">
        <f>'[6]300701法人別・事業別'!AE22-'[6]300701法人別・事業別 (八王子市)'!AE22</f>
        <v>5</v>
      </c>
    </row>
    <row r="23" spans="1:31" ht="23.25" customHeight="1" x14ac:dyDescent="0.2">
      <c r="A23" s="329"/>
      <c r="B23" s="316"/>
      <c r="C23" s="76">
        <v>100</v>
      </c>
      <c r="D23" s="77">
        <f t="shared" ref="D23:O23" si="18">D22/$C22*100</f>
        <v>0</v>
      </c>
      <c r="E23" s="78">
        <f t="shared" si="18"/>
        <v>0</v>
      </c>
      <c r="F23" s="78">
        <f t="shared" si="18"/>
        <v>83.132530120481931</v>
      </c>
      <c r="G23" s="78">
        <f t="shared" si="18"/>
        <v>2.4096385542168677</v>
      </c>
      <c r="H23" s="78">
        <f t="shared" si="18"/>
        <v>0</v>
      </c>
      <c r="I23" s="78">
        <f t="shared" si="18"/>
        <v>0</v>
      </c>
      <c r="J23" s="78">
        <f t="shared" si="18"/>
        <v>0</v>
      </c>
      <c r="K23" s="78">
        <f t="shared" si="18"/>
        <v>8.4337349397590362</v>
      </c>
      <c r="L23" s="78">
        <f t="shared" si="18"/>
        <v>0</v>
      </c>
      <c r="M23" s="78">
        <f t="shared" si="18"/>
        <v>0</v>
      </c>
      <c r="N23" s="78">
        <f t="shared" si="18"/>
        <v>0</v>
      </c>
      <c r="O23" s="79">
        <f t="shared" si="18"/>
        <v>6.024096385542169</v>
      </c>
      <c r="P23" s="57"/>
      <c r="Q23" s="331"/>
      <c r="R23" s="318"/>
      <c r="S23" s="80">
        <v>100</v>
      </c>
      <c r="T23" s="88">
        <f t="shared" ref="T23:AE23" si="19">T22/$S22*100</f>
        <v>0</v>
      </c>
      <c r="U23" s="81">
        <f t="shared" si="19"/>
        <v>0</v>
      </c>
      <c r="V23" s="81">
        <f t="shared" si="19"/>
        <v>82.5</v>
      </c>
      <c r="W23" s="81">
        <f t="shared" si="19"/>
        <v>2.5</v>
      </c>
      <c r="X23" s="81">
        <f t="shared" si="19"/>
        <v>0</v>
      </c>
      <c r="Y23" s="81">
        <f t="shared" si="19"/>
        <v>0</v>
      </c>
      <c r="Z23" s="81">
        <f t="shared" si="19"/>
        <v>0</v>
      </c>
      <c r="AA23" s="81">
        <f t="shared" si="19"/>
        <v>8.75</v>
      </c>
      <c r="AB23" s="81">
        <f t="shared" si="19"/>
        <v>0</v>
      </c>
      <c r="AC23" s="81">
        <f t="shared" si="19"/>
        <v>0</v>
      </c>
      <c r="AD23" s="81">
        <f t="shared" si="19"/>
        <v>0</v>
      </c>
      <c r="AE23" s="82">
        <f t="shared" si="19"/>
        <v>6.25</v>
      </c>
    </row>
    <row r="24" spans="1:31" ht="23.25" customHeight="1" x14ac:dyDescent="0.2">
      <c r="A24" s="329"/>
      <c r="B24" s="315" t="s">
        <v>63</v>
      </c>
      <c r="C24" s="69">
        <f>SUM(D24:O24)</f>
        <v>568</v>
      </c>
      <c r="D24" s="70">
        <f>'[6]300701法人別・事業別'!D24-'[6]300701法人別・事業別 (八王子市)'!D24</f>
        <v>494</v>
      </c>
      <c r="E24" s="71">
        <f>'[6]300701法人別・事業別'!E24-'[6]300701法人別・事業別 (八王子市)'!E24</f>
        <v>4</v>
      </c>
      <c r="F24" s="71">
        <f>'[6]300701法人別・事業別'!F24-'[6]300701法人別・事業別 (八王子市)'!F24</f>
        <v>8</v>
      </c>
      <c r="G24" s="71">
        <f>'[6]300701法人別・事業別'!G24-'[6]300701法人別・事業別 (八王子市)'!G24</f>
        <v>0</v>
      </c>
      <c r="H24" s="71">
        <f>'[6]300701法人別・事業別'!H24-'[6]300701法人別・事業別 (八王子市)'!H24</f>
        <v>51</v>
      </c>
      <c r="I24" s="71">
        <f>'[6]300701法人別・事業別'!I24-'[6]300701法人別・事業別 (八王子市)'!I24</f>
        <v>1</v>
      </c>
      <c r="J24" s="71">
        <f>'[6]300701法人別・事業別'!J24-'[6]300701法人別・事業別 (八王子市)'!J24</f>
        <v>0</v>
      </c>
      <c r="K24" s="71">
        <f>'[6]300701法人別・事業別'!K24-'[6]300701法人別・事業別 (八王子市)'!K24</f>
        <v>0</v>
      </c>
      <c r="L24" s="71">
        <f>'[6]300701法人別・事業別'!L24-'[6]300701法人別・事業別 (八王子市)'!L24</f>
        <v>1</v>
      </c>
      <c r="M24" s="71">
        <f>'[6]300701法人別・事業別'!M24-'[6]300701法人別・事業別 (八王子市)'!M24</f>
        <v>1</v>
      </c>
      <c r="N24" s="71">
        <f>'[6]300701法人別・事業別'!N24-'[6]300701法人別・事業別 (八王子市)'!N24</f>
        <v>8</v>
      </c>
      <c r="O24" s="72">
        <f>'[6]300701法人別・事業別'!O24-'[6]300701法人別・事業別 (八王子市)'!O24</f>
        <v>0</v>
      </c>
      <c r="P24" s="57"/>
      <c r="Q24" s="331"/>
      <c r="R24" s="317" t="s">
        <v>64</v>
      </c>
      <c r="S24" s="73">
        <f>SUM(T24:AE24)</f>
        <v>544</v>
      </c>
      <c r="T24" s="89">
        <f>'[6]300701法人別・事業別'!T24-'[6]300701法人別・事業別 (八王子市)'!T24</f>
        <v>473</v>
      </c>
      <c r="U24" s="90">
        <f>'[6]300701法人別・事業別'!U24-'[6]300701法人別・事業別 (八王子市)'!U24</f>
        <v>4</v>
      </c>
      <c r="V24" s="90">
        <f>'[6]300701法人別・事業別'!V24-'[6]300701法人別・事業別 (八王子市)'!V24</f>
        <v>7</v>
      </c>
      <c r="W24" s="90">
        <f>'[6]300701法人別・事業別'!W24-'[6]300701法人別・事業別 (八王子市)'!W24</f>
        <v>0</v>
      </c>
      <c r="X24" s="90">
        <f>'[6]300701法人別・事業別'!X24-'[6]300701法人別・事業別 (八王子市)'!X24</f>
        <v>50</v>
      </c>
      <c r="Y24" s="90">
        <f>'[6]300701法人別・事業別'!Y24-'[6]300701法人別・事業別 (八王子市)'!Y24</f>
        <v>1</v>
      </c>
      <c r="Z24" s="90">
        <f>'[6]300701法人別・事業別'!Z24-'[6]300701法人別・事業別 (八王子市)'!Z24</f>
        <v>0</v>
      </c>
      <c r="AA24" s="90">
        <f>'[6]300701法人別・事業別'!AA24-'[6]300701法人別・事業別 (八王子市)'!AA24</f>
        <v>0</v>
      </c>
      <c r="AB24" s="90">
        <f>'[6]300701法人別・事業別'!AB24-'[6]300701法人別・事業別 (八王子市)'!AB24</f>
        <v>1</v>
      </c>
      <c r="AC24" s="90">
        <f>'[6]300701法人別・事業別'!AC24-'[6]300701法人別・事業別 (八王子市)'!AC24</f>
        <v>0</v>
      </c>
      <c r="AD24" s="90">
        <f>'[6]300701法人別・事業別'!AD24-'[6]300701法人別・事業別 (八王子市)'!AD24</f>
        <v>8</v>
      </c>
      <c r="AE24" s="91">
        <f>'[6]300701法人別・事業別'!AE24-'[6]300701法人別・事業別 (八王子市)'!AE24</f>
        <v>0</v>
      </c>
    </row>
    <row r="25" spans="1:31" ht="23.25" customHeight="1" x14ac:dyDescent="0.2">
      <c r="A25" s="329"/>
      <c r="B25" s="316"/>
      <c r="C25" s="76">
        <v>100</v>
      </c>
      <c r="D25" s="77">
        <f t="shared" ref="D25:O25" si="20">D24/$C24*100</f>
        <v>86.971830985915489</v>
      </c>
      <c r="E25" s="78">
        <f t="shared" si="20"/>
        <v>0.70422535211267612</v>
      </c>
      <c r="F25" s="78">
        <f t="shared" si="20"/>
        <v>1.4084507042253522</v>
      </c>
      <c r="G25" s="78">
        <f t="shared" si="20"/>
        <v>0</v>
      </c>
      <c r="H25" s="78">
        <f t="shared" si="20"/>
        <v>8.97887323943662</v>
      </c>
      <c r="I25" s="78">
        <f t="shared" si="20"/>
        <v>0.17605633802816903</v>
      </c>
      <c r="J25" s="78">
        <f t="shared" si="20"/>
        <v>0</v>
      </c>
      <c r="K25" s="78">
        <f t="shared" si="20"/>
        <v>0</v>
      </c>
      <c r="L25" s="78">
        <f t="shared" si="20"/>
        <v>0.17605633802816903</v>
      </c>
      <c r="M25" s="78">
        <f t="shared" si="20"/>
        <v>0.17605633802816903</v>
      </c>
      <c r="N25" s="78">
        <f t="shared" si="20"/>
        <v>1.4084507042253522</v>
      </c>
      <c r="O25" s="79">
        <f t="shared" si="20"/>
        <v>0</v>
      </c>
      <c r="P25" s="57"/>
      <c r="Q25" s="331"/>
      <c r="R25" s="318"/>
      <c r="S25" s="80">
        <v>100</v>
      </c>
      <c r="T25" s="88">
        <f t="shared" ref="T25:AE25" si="21">T24/$S24*100</f>
        <v>86.94852941176471</v>
      </c>
      <c r="U25" s="81">
        <f t="shared" si="21"/>
        <v>0.73529411764705876</v>
      </c>
      <c r="V25" s="81">
        <f t="shared" si="21"/>
        <v>1.2867647058823528</v>
      </c>
      <c r="W25" s="81">
        <f t="shared" si="21"/>
        <v>0</v>
      </c>
      <c r="X25" s="81">
        <f t="shared" si="21"/>
        <v>9.1911764705882355</v>
      </c>
      <c r="Y25" s="81">
        <f t="shared" si="21"/>
        <v>0.18382352941176469</v>
      </c>
      <c r="Z25" s="81">
        <f t="shared" si="21"/>
        <v>0</v>
      </c>
      <c r="AA25" s="81">
        <f t="shared" si="21"/>
        <v>0</v>
      </c>
      <c r="AB25" s="81">
        <f t="shared" si="21"/>
        <v>0.18382352941176469</v>
      </c>
      <c r="AC25" s="81">
        <f t="shared" si="21"/>
        <v>0</v>
      </c>
      <c r="AD25" s="81">
        <f t="shared" si="21"/>
        <v>1.4705882352941175</v>
      </c>
      <c r="AE25" s="82">
        <f t="shared" si="21"/>
        <v>0</v>
      </c>
    </row>
    <row r="26" spans="1:31" ht="23.25" customHeight="1" x14ac:dyDescent="0.2">
      <c r="A26" s="329"/>
      <c r="B26" s="315" t="s">
        <v>65</v>
      </c>
      <c r="C26" s="69">
        <f>SUM(D26:O26)</f>
        <v>4</v>
      </c>
      <c r="D26" s="70">
        <f>'[6]300701法人別・事業別'!D26-'[6]300701法人別・事業別 (八王子市)'!D26</f>
        <v>0</v>
      </c>
      <c r="E26" s="71">
        <f>'[6]300701法人別・事業別'!E26-'[6]300701法人別・事業別 (八王子市)'!E26</f>
        <v>0</v>
      </c>
      <c r="F26" s="71">
        <f>'[6]300701法人別・事業別'!F26-'[6]300701法人別・事業別 (八王子市)'!F26</f>
        <v>4</v>
      </c>
      <c r="G26" s="71">
        <f>'[6]300701法人別・事業別'!G26-'[6]300701法人別・事業別 (八王子市)'!G26</f>
        <v>0</v>
      </c>
      <c r="H26" s="71">
        <f>'[6]300701法人別・事業別'!H26-'[6]300701法人別・事業別 (八王子市)'!H26</f>
        <v>0</v>
      </c>
      <c r="I26" s="71">
        <f>'[6]300701法人別・事業別'!I26-'[6]300701法人別・事業別 (八王子市)'!I26</f>
        <v>0</v>
      </c>
      <c r="J26" s="71">
        <f>'[6]300701法人別・事業別'!J26-'[6]300701法人別・事業別 (八王子市)'!J26</f>
        <v>0</v>
      </c>
      <c r="K26" s="71">
        <f>'[6]300701法人別・事業別'!K26-'[6]300701法人別・事業別 (八王子市)'!K26</f>
        <v>0</v>
      </c>
      <c r="L26" s="71">
        <f>'[6]300701法人別・事業別'!L26-'[6]300701法人別・事業別 (八王子市)'!L26</f>
        <v>0</v>
      </c>
      <c r="M26" s="71">
        <f>'[6]300701法人別・事業別'!M26-'[6]300701法人別・事業別 (八王子市)'!M26</f>
        <v>0</v>
      </c>
      <c r="N26" s="71">
        <f>'[6]300701法人別・事業別'!N26-'[6]300701法人別・事業別 (八王子市)'!N26</f>
        <v>0</v>
      </c>
      <c r="O26" s="72">
        <f>'[6]300701法人別・事業別'!O26-'[6]300701法人別・事業別 (八王子市)'!O26</f>
        <v>0</v>
      </c>
      <c r="P26" s="57"/>
      <c r="Q26" s="331"/>
      <c r="R26" s="317" t="s">
        <v>66</v>
      </c>
      <c r="S26" s="73">
        <f>SUM(T26:AE26)</f>
        <v>4</v>
      </c>
      <c r="T26" s="89">
        <f>'[6]300701法人別・事業別'!T26-'[6]300701法人別・事業別 (八王子市)'!T26</f>
        <v>0</v>
      </c>
      <c r="U26" s="90">
        <f>'[6]300701法人別・事業別'!U26-'[6]300701法人別・事業別 (八王子市)'!U26</f>
        <v>0</v>
      </c>
      <c r="V26" s="90">
        <f>'[6]300701法人別・事業別'!V26-'[6]300701法人別・事業別 (八王子市)'!V26</f>
        <v>4</v>
      </c>
      <c r="W26" s="90">
        <f>'[6]300701法人別・事業別'!W26-'[6]300701法人別・事業別 (八王子市)'!W26</f>
        <v>0</v>
      </c>
      <c r="X26" s="90">
        <f>'[6]300701法人別・事業別'!X26-'[6]300701法人別・事業別 (八王子市)'!X26</f>
        <v>0</v>
      </c>
      <c r="Y26" s="90">
        <f>'[6]300701法人別・事業別'!Y26-'[6]300701法人別・事業別 (八王子市)'!Y26</f>
        <v>0</v>
      </c>
      <c r="Z26" s="90">
        <f>'[6]300701法人別・事業別'!Z26-'[6]300701法人別・事業別 (八王子市)'!Z26</f>
        <v>0</v>
      </c>
      <c r="AA26" s="90">
        <f>'[6]300701法人別・事業別'!AA26-'[6]300701法人別・事業別 (八王子市)'!AA26</f>
        <v>0</v>
      </c>
      <c r="AB26" s="90">
        <f>'[6]300701法人別・事業別'!AB26-'[6]300701法人別・事業別 (八王子市)'!AB26</f>
        <v>0</v>
      </c>
      <c r="AC26" s="90">
        <f>'[6]300701法人別・事業別'!AC26-'[6]300701法人別・事業別 (八王子市)'!AC26</f>
        <v>0</v>
      </c>
      <c r="AD26" s="90">
        <f>'[6]300701法人別・事業別'!AD26-'[6]300701法人別・事業別 (八王子市)'!AD26</f>
        <v>0</v>
      </c>
      <c r="AE26" s="91">
        <f>'[6]300701法人別・事業別'!AE26-'[6]300701法人別・事業別 (八王子市)'!AE26</f>
        <v>0</v>
      </c>
    </row>
    <row r="27" spans="1:31" ht="23.25" customHeight="1" x14ac:dyDescent="0.2">
      <c r="A27" s="329"/>
      <c r="B27" s="316"/>
      <c r="C27" s="76">
        <v>100</v>
      </c>
      <c r="D27" s="77">
        <f t="shared" ref="D27:O27" si="22">D26/$C26*100</f>
        <v>0</v>
      </c>
      <c r="E27" s="78">
        <f t="shared" si="22"/>
        <v>0</v>
      </c>
      <c r="F27" s="78">
        <f t="shared" si="22"/>
        <v>100</v>
      </c>
      <c r="G27" s="78">
        <f t="shared" si="22"/>
        <v>0</v>
      </c>
      <c r="H27" s="78">
        <f t="shared" si="22"/>
        <v>0</v>
      </c>
      <c r="I27" s="78">
        <f t="shared" si="22"/>
        <v>0</v>
      </c>
      <c r="J27" s="78">
        <f t="shared" si="22"/>
        <v>0</v>
      </c>
      <c r="K27" s="78">
        <f t="shared" si="22"/>
        <v>0</v>
      </c>
      <c r="L27" s="78">
        <f t="shared" si="22"/>
        <v>0</v>
      </c>
      <c r="M27" s="78">
        <f t="shared" si="22"/>
        <v>0</v>
      </c>
      <c r="N27" s="78">
        <f t="shared" si="22"/>
        <v>0</v>
      </c>
      <c r="O27" s="79">
        <f t="shared" si="22"/>
        <v>0</v>
      </c>
      <c r="P27" s="57"/>
      <c r="Q27" s="331"/>
      <c r="R27" s="318"/>
      <c r="S27" s="80">
        <v>100</v>
      </c>
      <c r="T27" s="88">
        <f t="shared" ref="T27:AE27" si="23">T26/$S26*100</f>
        <v>0</v>
      </c>
      <c r="U27" s="81">
        <f t="shared" si="23"/>
        <v>0</v>
      </c>
      <c r="V27" s="81">
        <f t="shared" si="23"/>
        <v>100</v>
      </c>
      <c r="W27" s="81">
        <f t="shared" si="23"/>
        <v>0</v>
      </c>
      <c r="X27" s="81">
        <f t="shared" si="23"/>
        <v>0</v>
      </c>
      <c r="Y27" s="81">
        <f t="shared" si="23"/>
        <v>0</v>
      </c>
      <c r="Z27" s="81">
        <f t="shared" si="23"/>
        <v>0</v>
      </c>
      <c r="AA27" s="81">
        <f t="shared" si="23"/>
        <v>0</v>
      </c>
      <c r="AB27" s="81">
        <f t="shared" si="23"/>
        <v>0</v>
      </c>
      <c r="AC27" s="81">
        <f t="shared" si="23"/>
        <v>0</v>
      </c>
      <c r="AD27" s="81">
        <f t="shared" si="23"/>
        <v>0</v>
      </c>
      <c r="AE27" s="82">
        <f t="shared" si="23"/>
        <v>0</v>
      </c>
    </row>
    <row r="28" spans="1:31" ht="23.25" customHeight="1" x14ac:dyDescent="0.2">
      <c r="A28" s="329"/>
      <c r="B28" s="315" t="s">
        <v>22</v>
      </c>
      <c r="C28" s="69">
        <f>SUM(D28:O28)</f>
        <v>681</v>
      </c>
      <c r="D28" s="70">
        <f>'[6]300701法人別・事業別'!D28-'[6]300701法人別・事業別 (八王子市)'!D28</f>
        <v>20</v>
      </c>
      <c r="E28" s="71">
        <f>'[6]300701法人別・事業別'!E28-'[6]300701法人別・事業別 (八王子市)'!E28</f>
        <v>0</v>
      </c>
      <c r="F28" s="71">
        <f>'[6]300701法人別・事業別'!F28-'[6]300701法人別・事業別 (八王子市)'!F28</f>
        <v>18</v>
      </c>
      <c r="G28" s="71">
        <f>'[6]300701法人別・事業別'!G28-'[6]300701法人別・事業別 (八王子市)'!G28</f>
        <v>0</v>
      </c>
      <c r="H28" s="71">
        <f>'[6]300701法人別・事業別'!H28-'[6]300701法人別・事業別 (八王子市)'!H28</f>
        <v>640</v>
      </c>
      <c r="I28" s="71">
        <f>'[6]300701法人別・事業別'!I28-'[6]300701法人別・事業別 (八王子市)'!I28</f>
        <v>0</v>
      </c>
      <c r="J28" s="71">
        <f>'[6]300701法人別・事業別'!J28-'[6]300701法人別・事業別 (八王子市)'!J28</f>
        <v>0</v>
      </c>
      <c r="K28" s="71">
        <f>'[6]300701法人別・事業別'!K28-'[6]300701法人別・事業別 (八王子市)'!K28</f>
        <v>0</v>
      </c>
      <c r="L28" s="71">
        <f>'[6]300701法人別・事業別'!L28-'[6]300701法人別・事業別 (八王子市)'!L28</f>
        <v>3</v>
      </c>
      <c r="M28" s="71">
        <f>'[6]300701法人別・事業別'!M28-'[6]300701法人別・事業別 (八王子市)'!M28</f>
        <v>0</v>
      </c>
      <c r="N28" s="71">
        <f>'[6]300701法人別・事業別'!N28-'[6]300701法人別・事業別 (八王子市)'!N28</f>
        <v>0</v>
      </c>
      <c r="O28" s="72">
        <f>'[6]300701法人別・事業別'!O28-'[6]300701法人別・事業別 (八王子市)'!O28</f>
        <v>0</v>
      </c>
      <c r="P28" s="57"/>
      <c r="Q28" s="331"/>
      <c r="R28" s="317" t="s">
        <v>67</v>
      </c>
      <c r="S28" s="73">
        <f>SUM(T28:AE28)</f>
        <v>600</v>
      </c>
      <c r="T28" s="89">
        <f>'[6]300701法人別・事業別'!T28-'[6]300701法人別・事業別 (八王子市)'!T28</f>
        <v>13</v>
      </c>
      <c r="U28" s="90">
        <f>'[6]300701法人別・事業別'!U28-'[6]300701法人別・事業別 (八王子市)'!U28</f>
        <v>0</v>
      </c>
      <c r="V28" s="90">
        <f>'[6]300701法人別・事業別'!V28-'[6]300701法人別・事業別 (八王子市)'!V28</f>
        <v>13</v>
      </c>
      <c r="W28" s="90">
        <f>'[6]300701法人別・事業別'!W28-'[6]300701法人別・事業別 (八王子市)'!W28</f>
        <v>0</v>
      </c>
      <c r="X28" s="90">
        <f>'[6]300701法人別・事業別'!X28-'[6]300701法人別・事業別 (八王子市)'!X28</f>
        <v>571</v>
      </c>
      <c r="Y28" s="90">
        <f>'[6]300701法人別・事業別'!Y28-'[6]300701法人別・事業別 (八王子市)'!Y28</f>
        <v>0</v>
      </c>
      <c r="Z28" s="90">
        <f>'[6]300701法人別・事業別'!Z28-'[6]300701法人別・事業別 (八王子市)'!Z28</f>
        <v>0</v>
      </c>
      <c r="AA28" s="90">
        <f>'[6]300701法人別・事業別'!AA28-'[6]300701法人別・事業別 (八王子市)'!AA28</f>
        <v>0</v>
      </c>
      <c r="AB28" s="90">
        <f>'[6]300701法人別・事業別'!AB28-'[6]300701法人別・事業別 (八王子市)'!AB28</f>
        <v>3</v>
      </c>
      <c r="AC28" s="90">
        <f>'[6]300701法人別・事業別'!AC28-'[6]300701法人別・事業別 (八王子市)'!AC28</f>
        <v>0</v>
      </c>
      <c r="AD28" s="90">
        <f>'[6]300701法人別・事業別'!AD28-'[6]300701法人別・事業別 (八王子市)'!AD28</f>
        <v>0</v>
      </c>
      <c r="AE28" s="91">
        <f>'[6]300701法人別・事業別'!AE28-'[6]300701法人別・事業別 (八王子市)'!AE28</f>
        <v>0</v>
      </c>
    </row>
    <row r="29" spans="1:31" ht="23.25" customHeight="1" x14ac:dyDescent="0.2">
      <c r="A29" s="329"/>
      <c r="B29" s="316"/>
      <c r="C29" s="76">
        <v>100.04</v>
      </c>
      <c r="D29" s="94">
        <f t="shared" ref="D29:O29" si="24">D28/$C28*100</f>
        <v>2.9368575624082229</v>
      </c>
      <c r="E29" s="78">
        <f t="shared" si="24"/>
        <v>0</v>
      </c>
      <c r="F29" s="78">
        <f t="shared" si="24"/>
        <v>2.643171806167401</v>
      </c>
      <c r="G29" s="78">
        <f t="shared" si="24"/>
        <v>0</v>
      </c>
      <c r="H29" s="78">
        <f t="shared" si="24"/>
        <v>93.979441997063134</v>
      </c>
      <c r="I29" s="78">
        <f t="shared" si="24"/>
        <v>0</v>
      </c>
      <c r="J29" s="78">
        <f t="shared" si="24"/>
        <v>0</v>
      </c>
      <c r="K29" s="78">
        <f t="shared" si="24"/>
        <v>0</v>
      </c>
      <c r="L29" s="78">
        <f t="shared" si="24"/>
        <v>0.44052863436123352</v>
      </c>
      <c r="M29" s="78">
        <f t="shared" si="24"/>
        <v>0</v>
      </c>
      <c r="N29" s="78">
        <f t="shared" si="24"/>
        <v>0</v>
      </c>
      <c r="O29" s="79">
        <f t="shared" si="24"/>
        <v>0</v>
      </c>
      <c r="P29" s="57"/>
      <c r="Q29" s="331"/>
      <c r="R29" s="318"/>
      <c r="S29" s="80">
        <v>100</v>
      </c>
      <c r="T29" s="88">
        <f t="shared" ref="T29:AE29" si="25">T28/$S28*100</f>
        <v>2.166666666666667</v>
      </c>
      <c r="U29" s="81">
        <f t="shared" si="25"/>
        <v>0</v>
      </c>
      <c r="V29" s="81">
        <f t="shared" si="25"/>
        <v>2.166666666666667</v>
      </c>
      <c r="W29" s="81">
        <f t="shared" si="25"/>
        <v>0</v>
      </c>
      <c r="X29" s="81">
        <f t="shared" si="25"/>
        <v>95.166666666666671</v>
      </c>
      <c r="Y29" s="81">
        <f t="shared" si="25"/>
        <v>0</v>
      </c>
      <c r="Z29" s="81">
        <f t="shared" si="25"/>
        <v>0</v>
      </c>
      <c r="AA29" s="81">
        <f t="shared" si="25"/>
        <v>0</v>
      </c>
      <c r="AB29" s="81">
        <f t="shared" si="25"/>
        <v>0.5</v>
      </c>
      <c r="AC29" s="81">
        <f t="shared" si="25"/>
        <v>0</v>
      </c>
      <c r="AD29" s="81">
        <f t="shared" si="25"/>
        <v>0</v>
      </c>
      <c r="AE29" s="82">
        <f t="shared" si="25"/>
        <v>0</v>
      </c>
    </row>
    <row r="30" spans="1:31" ht="23.25" customHeight="1" x14ac:dyDescent="0.2">
      <c r="A30" s="329"/>
      <c r="B30" s="315" t="s">
        <v>68</v>
      </c>
      <c r="C30" s="69">
        <f>SUM(D30:O30)</f>
        <v>639</v>
      </c>
      <c r="D30" s="70">
        <f>'[6]300701法人別・事業別'!D30-'[6]300701法人別・事業別 (八王子市)'!D30</f>
        <v>5</v>
      </c>
      <c r="E30" s="71">
        <f>'[6]300701法人別・事業別'!E30-'[6]300701法人別・事業別 (八王子市)'!E30</f>
        <v>0</v>
      </c>
      <c r="F30" s="71">
        <f>'[6]300701法人別・事業別'!F30-'[6]300701法人別・事業別 (八王子市)'!F30</f>
        <v>7</v>
      </c>
      <c r="G30" s="71">
        <f>'[6]300701法人別・事業別'!G30-'[6]300701法人別・事業別 (八王子市)'!G30</f>
        <v>1</v>
      </c>
      <c r="H30" s="71">
        <f>'[6]300701法人別・事業別'!H30-'[6]300701法人別・事業別 (八王子市)'!H30</f>
        <v>619</v>
      </c>
      <c r="I30" s="71">
        <f>'[6]300701法人別・事業別'!I30-'[6]300701法人別・事業別 (八王子市)'!I30</f>
        <v>5</v>
      </c>
      <c r="J30" s="71">
        <f>'[6]300701法人別・事業別'!J30-'[6]300701法人別・事業別 (八王子市)'!J30</f>
        <v>0</v>
      </c>
      <c r="K30" s="71">
        <f>'[6]300701法人別・事業別'!K30-'[6]300701法人別・事業別 (八王子市)'!K30</f>
        <v>2</v>
      </c>
      <c r="L30" s="71">
        <f>'[6]300701法人別・事業別'!L30-'[6]300701法人別・事業別 (八王子市)'!L30</f>
        <v>0</v>
      </c>
      <c r="M30" s="71">
        <f>'[6]300701法人別・事業別'!M30-'[6]300701法人別・事業別 (八王子市)'!M30</f>
        <v>0</v>
      </c>
      <c r="N30" s="71">
        <f>'[6]300701法人別・事業別'!N30-'[6]300701法人別・事業別 (八王子市)'!N30</f>
        <v>0</v>
      </c>
      <c r="O30" s="72">
        <f>'[6]300701法人別・事業別'!O30-'[6]300701法人別・事業別 (八王子市)'!O30</f>
        <v>0</v>
      </c>
      <c r="P30" s="57"/>
      <c r="Q30" s="331"/>
      <c r="R30" s="317" t="s">
        <v>69</v>
      </c>
      <c r="S30" s="73">
        <f>SUM(T30:AE30)</f>
        <v>633</v>
      </c>
      <c r="T30" s="89">
        <f>'[6]300701法人別・事業別'!T30-'[6]300701法人別・事業別 (八王子市)'!T30</f>
        <v>5</v>
      </c>
      <c r="U30" s="90">
        <f>'[6]300701法人別・事業別'!U30-'[6]300701法人別・事業別 (八王子市)'!U30</f>
        <v>0</v>
      </c>
      <c r="V30" s="90">
        <f>'[6]300701法人別・事業別'!V30-'[6]300701法人別・事業別 (八王子市)'!V30</f>
        <v>7</v>
      </c>
      <c r="W30" s="90">
        <f>'[6]300701法人別・事業別'!W30-'[6]300701法人別・事業別 (八王子市)'!W30</f>
        <v>1</v>
      </c>
      <c r="X30" s="90">
        <f>'[6]300701法人別・事業別'!X30-'[6]300701法人別・事業別 (八王子市)'!X30</f>
        <v>614</v>
      </c>
      <c r="Y30" s="90">
        <f>'[6]300701法人別・事業別'!Y30-'[6]300701法人別・事業別 (八王子市)'!Y30</f>
        <v>4</v>
      </c>
      <c r="Z30" s="90">
        <f>'[6]300701法人別・事業別'!Z30-'[6]300701法人別・事業別 (八王子市)'!Z30</f>
        <v>0</v>
      </c>
      <c r="AA30" s="90">
        <f>'[6]300701法人別・事業別'!AA30-'[6]300701法人別・事業別 (八王子市)'!AA30</f>
        <v>2</v>
      </c>
      <c r="AB30" s="90">
        <f>'[6]300701法人別・事業別'!AB30-'[6]300701法人別・事業別 (八王子市)'!AB30</f>
        <v>0</v>
      </c>
      <c r="AC30" s="90">
        <f>'[6]300701法人別・事業別'!AC30-'[6]300701法人別・事業別 (八王子市)'!AC30</f>
        <v>0</v>
      </c>
      <c r="AD30" s="90">
        <f>'[6]300701法人別・事業別'!AD30-'[6]300701法人別・事業別 (八王子市)'!AD30</f>
        <v>0</v>
      </c>
      <c r="AE30" s="91">
        <f>'[6]300701法人別・事業別'!AE30-'[6]300701法人別・事業別 (八王子市)'!AE30</f>
        <v>0</v>
      </c>
    </row>
    <row r="31" spans="1:31" ht="23.25" customHeight="1" x14ac:dyDescent="0.2">
      <c r="A31" s="329"/>
      <c r="B31" s="354"/>
      <c r="C31" s="96">
        <v>100</v>
      </c>
      <c r="D31" s="97">
        <f t="shared" ref="D31:O31" si="26">D30/$C30*100</f>
        <v>0.78247261345852892</v>
      </c>
      <c r="E31" s="98">
        <f t="shared" si="26"/>
        <v>0</v>
      </c>
      <c r="F31" s="98">
        <f t="shared" si="26"/>
        <v>1.0954616588419406</v>
      </c>
      <c r="G31" s="98">
        <f t="shared" si="26"/>
        <v>0.1564945226917058</v>
      </c>
      <c r="H31" s="98">
        <f t="shared" si="26"/>
        <v>96.870109546165878</v>
      </c>
      <c r="I31" s="98">
        <f t="shared" si="26"/>
        <v>0.78247261345852892</v>
      </c>
      <c r="J31" s="98">
        <f t="shared" si="26"/>
        <v>0</v>
      </c>
      <c r="K31" s="98">
        <f t="shared" si="26"/>
        <v>0.3129890453834116</v>
      </c>
      <c r="L31" s="98">
        <f t="shared" si="26"/>
        <v>0</v>
      </c>
      <c r="M31" s="98">
        <f t="shared" si="26"/>
        <v>0</v>
      </c>
      <c r="N31" s="98">
        <f t="shared" si="26"/>
        <v>0</v>
      </c>
      <c r="O31" s="99">
        <f t="shared" si="26"/>
        <v>0</v>
      </c>
      <c r="P31" s="57"/>
      <c r="Q31" s="331"/>
      <c r="R31" s="318"/>
      <c r="S31" s="80">
        <v>100</v>
      </c>
      <c r="T31" s="88">
        <f t="shared" ref="T31:AE31" si="27">T30/$S30*100</f>
        <v>0.78988941548183245</v>
      </c>
      <c r="U31" s="81">
        <f t="shared" si="27"/>
        <v>0</v>
      </c>
      <c r="V31" s="81">
        <f t="shared" si="27"/>
        <v>1.1058451816745656</v>
      </c>
      <c r="W31" s="81">
        <f t="shared" si="27"/>
        <v>0.15797788309636651</v>
      </c>
      <c r="X31" s="81">
        <f t="shared" si="27"/>
        <v>96.998420221169042</v>
      </c>
      <c r="Y31" s="81">
        <f t="shared" si="27"/>
        <v>0.63191153238546605</v>
      </c>
      <c r="Z31" s="81">
        <f t="shared" si="27"/>
        <v>0</v>
      </c>
      <c r="AA31" s="81">
        <f t="shared" si="27"/>
        <v>0.31595576619273302</v>
      </c>
      <c r="AB31" s="81">
        <f t="shared" si="27"/>
        <v>0</v>
      </c>
      <c r="AC31" s="81">
        <f t="shared" si="27"/>
        <v>0</v>
      </c>
      <c r="AD31" s="81">
        <f t="shared" si="27"/>
        <v>0</v>
      </c>
      <c r="AE31" s="82">
        <f t="shared" si="27"/>
        <v>0</v>
      </c>
    </row>
    <row r="32" spans="1:31" ht="23.25" customHeight="1" x14ac:dyDescent="0.2">
      <c r="A32" s="329"/>
      <c r="B32" s="315" t="s">
        <v>24</v>
      </c>
      <c r="C32" s="100">
        <f>SUM(D32:O32)</f>
        <v>647</v>
      </c>
      <c r="D32" s="70">
        <f>'[6]300701法人別・事業別'!D32-'[6]300701法人別・事業別 (八王子市)'!D32</f>
        <v>3</v>
      </c>
      <c r="E32" s="70">
        <f>'[6]300701法人別・事業別'!E32-'[6]300701法人別・事業別 (八王子市)'!E32</f>
        <v>0</v>
      </c>
      <c r="F32" s="71">
        <f>'[6]300701法人別・事業別'!F32-'[6]300701法人別・事業別 (八王子市)'!F32</f>
        <v>5</v>
      </c>
      <c r="G32" s="71">
        <f>'[6]300701法人別・事業別'!G32-'[6]300701法人別・事業別 (八王子市)'!G32</f>
        <v>1</v>
      </c>
      <c r="H32" s="71">
        <f>'[6]300701法人別・事業別'!H32-'[6]300701法人別・事業別 (八王子市)'!H32</f>
        <v>632</v>
      </c>
      <c r="I32" s="71">
        <f>'[6]300701法人別・事業別'!I32-'[6]300701法人別・事業別 (八王子市)'!I32</f>
        <v>4</v>
      </c>
      <c r="J32" s="71">
        <f>'[6]300701法人別・事業別'!J32-'[6]300701法人別・事業別 (八王子市)'!J32</f>
        <v>0</v>
      </c>
      <c r="K32" s="71">
        <f>'[6]300701法人別・事業別'!K32-'[6]300701法人別・事業別 (八王子市)'!K32</f>
        <v>2</v>
      </c>
      <c r="L32" s="71">
        <f>'[6]300701法人別・事業別'!L32-'[6]300701法人別・事業別 (八王子市)'!L32</f>
        <v>0</v>
      </c>
      <c r="M32" s="71">
        <f>'[6]300701法人別・事業別'!M32-'[6]300701法人別・事業別 (八王子市)'!M32</f>
        <v>0</v>
      </c>
      <c r="N32" s="71">
        <f>'[6]300701法人別・事業別'!N32-'[6]300701法人別・事業別 (八王子市)'!N32</f>
        <v>0</v>
      </c>
      <c r="O32" s="72">
        <f>'[6]300701法人別・事業別'!O32-'[6]300701法人別・事業別 (八王子市)'!O32</f>
        <v>0</v>
      </c>
      <c r="P32" s="57"/>
      <c r="Q32" s="101"/>
      <c r="R32" s="355" t="s">
        <v>70</v>
      </c>
      <c r="S32" s="73">
        <f>SUM(T32:AE32)</f>
        <v>646</v>
      </c>
      <c r="T32" s="89">
        <f>'[6]300701法人別・事業別'!T32-'[6]300701法人別・事業別 (八王子市)'!T32</f>
        <v>3</v>
      </c>
      <c r="U32" s="90">
        <f>'[6]300701法人別・事業別'!U32-'[6]300701法人別・事業別 (八王子市)'!U32</f>
        <v>0</v>
      </c>
      <c r="V32" s="90">
        <f>'[6]300701法人別・事業別'!V32-'[6]300701法人別・事業別 (八王子市)'!V32</f>
        <v>5</v>
      </c>
      <c r="W32" s="90">
        <f>'[6]300701法人別・事業別'!W32-'[6]300701法人別・事業別 (八王子市)'!W32</f>
        <v>1</v>
      </c>
      <c r="X32" s="90">
        <f>'[6]300701法人別・事業別'!X32-'[6]300701法人別・事業別 (八王子市)'!X32</f>
        <v>631</v>
      </c>
      <c r="Y32" s="90">
        <f>'[6]300701法人別・事業別'!Y32-'[6]300701法人別・事業別 (八王子市)'!Y32</f>
        <v>4</v>
      </c>
      <c r="Z32" s="90">
        <f>'[6]300701法人別・事業別'!Z32-'[6]300701法人別・事業別 (八王子市)'!Z32</f>
        <v>0</v>
      </c>
      <c r="AA32" s="90">
        <f>'[6]300701法人別・事業別'!AA32-'[6]300701法人別・事業別 (八王子市)'!AA32</f>
        <v>2</v>
      </c>
      <c r="AB32" s="90">
        <f>'[6]300701法人別・事業別'!AB32-'[6]300701法人別・事業別 (八王子市)'!AB32</f>
        <v>0</v>
      </c>
      <c r="AC32" s="90">
        <f>'[6]300701法人別・事業別'!AC32-'[6]300701法人別・事業別 (八王子市)'!AC32</f>
        <v>0</v>
      </c>
      <c r="AD32" s="90">
        <f>'[6]300701法人別・事業別'!AD32-'[6]300701法人別・事業別 (八王子市)'!AD32</f>
        <v>0</v>
      </c>
      <c r="AE32" s="91">
        <f>'[6]300701法人別・事業別'!AE32-'[6]300701法人別・事業別 (八王子市)'!AE32</f>
        <v>0</v>
      </c>
    </row>
    <row r="33" spans="1:31" ht="23.25" customHeight="1" thickBot="1" x14ac:dyDescent="0.25">
      <c r="A33" s="330"/>
      <c r="B33" s="319"/>
      <c r="C33" s="102">
        <v>100</v>
      </c>
      <c r="D33" s="103">
        <f t="shared" ref="D33:O33" si="28">D32/$C32*100</f>
        <v>0.46367851622874806</v>
      </c>
      <c r="E33" s="104">
        <f t="shared" si="28"/>
        <v>0</v>
      </c>
      <c r="F33" s="104">
        <f t="shared" si="28"/>
        <v>0.77279752704791349</v>
      </c>
      <c r="G33" s="104">
        <f t="shared" si="28"/>
        <v>0.15455950540958269</v>
      </c>
      <c r="H33" s="104">
        <f t="shared" si="28"/>
        <v>97.68160741885626</v>
      </c>
      <c r="I33" s="104">
        <f t="shared" si="28"/>
        <v>0.61823802163833075</v>
      </c>
      <c r="J33" s="104">
        <f t="shared" si="28"/>
        <v>0</v>
      </c>
      <c r="K33" s="104">
        <f t="shared" si="28"/>
        <v>0.30911901081916537</v>
      </c>
      <c r="L33" s="104">
        <f t="shared" si="28"/>
        <v>0</v>
      </c>
      <c r="M33" s="104">
        <f t="shared" si="28"/>
        <v>0</v>
      </c>
      <c r="N33" s="104">
        <f t="shared" si="28"/>
        <v>0</v>
      </c>
      <c r="O33" s="105">
        <f t="shared" si="28"/>
        <v>0</v>
      </c>
      <c r="P33" s="57"/>
      <c r="Q33" s="106"/>
      <c r="R33" s="320"/>
      <c r="S33" s="107">
        <v>100</v>
      </c>
      <c r="T33" s="108">
        <f t="shared" ref="T33:AE33" si="29">T32/$S32*100</f>
        <v>0.46439628482972134</v>
      </c>
      <c r="U33" s="109">
        <f t="shared" si="29"/>
        <v>0</v>
      </c>
      <c r="V33" s="109">
        <f t="shared" si="29"/>
        <v>0.77399380804953566</v>
      </c>
      <c r="W33" s="109">
        <f t="shared" si="29"/>
        <v>0.15479876160990713</v>
      </c>
      <c r="X33" s="109">
        <f t="shared" si="29"/>
        <v>97.678018575851382</v>
      </c>
      <c r="Y33" s="109">
        <f t="shared" si="29"/>
        <v>0.61919504643962853</v>
      </c>
      <c r="Z33" s="109">
        <f t="shared" si="29"/>
        <v>0</v>
      </c>
      <c r="AA33" s="109">
        <f t="shared" si="29"/>
        <v>0.30959752321981426</v>
      </c>
      <c r="AB33" s="109">
        <f t="shared" si="29"/>
        <v>0</v>
      </c>
      <c r="AC33" s="109">
        <f t="shared" si="29"/>
        <v>0</v>
      </c>
      <c r="AD33" s="109">
        <f t="shared" si="29"/>
        <v>0</v>
      </c>
      <c r="AE33" s="110">
        <f t="shared" si="29"/>
        <v>0</v>
      </c>
    </row>
    <row r="34" spans="1:31" ht="22.5" customHeight="1" x14ac:dyDescent="0.2">
      <c r="C34" s="111" t="s">
        <v>71</v>
      </c>
    </row>
    <row r="35" spans="1:31" ht="22.5" customHeight="1" x14ac:dyDescent="0.2">
      <c r="C35" s="314" t="s">
        <v>72</v>
      </c>
      <c r="D35" s="314"/>
      <c r="E35" s="314"/>
      <c r="F35" s="353"/>
      <c r="G35" s="353"/>
      <c r="H35" s="353"/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353"/>
      <c r="Z35" s="353"/>
      <c r="AA35" s="353"/>
      <c r="AB35" s="353"/>
      <c r="AC35" s="353"/>
      <c r="AD35" s="353"/>
      <c r="AE35" s="353"/>
    </row>
  </sheetData>
  <mergeCells count="67">
    <mergeCell ref="C35:AE35"/>
    <mergeCell ref="B24:B25"/>
    <mergeCell ref="R24:R25"/>
    <mergeCell ref="B26:B27"/>
    <mergeCell ref="R26:R27"/>
    <mergeCell ref="B28:B29"/>
    <mergeCell ref="B22:B23"/>
    <mergeCell ref="R22:R23"/>
    <mergeCell ref="R28:R29"/>
    <mergeCell ref="A10:A33"/>
    <mergeCell ref="B10:B11"/>
    <mergeCell ref="Q10:Q31"/>
    <mergeCell ref="R10:R11"/>
    <mergeCell ref="B12:B13"/>
    <mergeCell ref="R12:R13"/>
    <mergeCell ref="B14:B15"/>
    <mergeCell ref="R14:R15"/>
    <mergeCell ref="B16:B17"/>
    <mergeCell ref="B30:B31"/>
    <mergeCell ref="R30:R31"/>
    <mergeCell ref="B32:B33"/>
    <mergeCell ref="R32:R33"/>
    <mergeCell ref="R16:R17"/>
    <mergeCell ref="B18:B19"/>
    <mergeCell ref="R18:R19"/>
    <mergeCell ref="B20:B21"/>
    <mergeCell ref="R20:R21"/>
    <mergeCell ref="A6:B7"/>
    <mergeCell ref="Q6:R7"/>
    <mergeCell ref="A8:B9"/>
    <mergeCell ref="Q8:R9"/>
    <mergeCell ref="AC3:AC5"/>
    <mergeCell ref="L3:L5"/>
    <mergeCell ref="M3:M5"/>
    <mergeCell ref="AB3:AB5"/>
    <mergeCell ref="Z3:Z5"/>
    <mergeCell ref="AA3:AA5"/>
    <mergeCell ref="T3:T5"/>
    <mergeCell ref="U3:U5"/>
    <mergeCell ref="H3:H5"/>
    <mergeCell ref="I3:I5"/>
    <mergeCell ref="D3:D5"/>
    <mergeCell ref="E3:E5"/>
    <mergeCell ref="A1:O1"/>
    <mergeCell ref="Q1:AE1"/>
    <mergeCell ref="D2:O2"/>
    <mergeCell ref="T2:AE2"/>
    <mergeCell ref="A3:B3"/>
    <mergeCell ref="C3:C5"/>
    <mergeCell ref="AD3:AD5"/>
    <mergeCell ref="AE3:AE5"/>
    <mergeCell ref="A4:B4"/>
    <mergeCell ref="Q4:R4"/>
    <mergeCell ref="A5:B5"/>
    <mergeCell ref="Q5:R5"/>
    <mergeCell ref="V3:V5"/>
    <mergeCell ref="W3:W5"/>
    <mergeCell ref="X3:X5"/>
    <mergeCell ref="Y3:Y5"/>
    <mergeCell ref="F3:F5"/>
    <mergeCell ref="G3:G5"/>
    <mergeCell ref="Q3:R3"/>
    <mergeCell ref="S3:S5"/>
    <mergeCell ref="N3:N5"/>
    <mergeCell ref="O3:O5"/>
    <mergeCell ref="J3:J5"/>
    <mergeCell ref="K3:K5"/>
  </mergeCells>
  <phoneticPr fontId="4"/>
  <printOptions horizontalCentered="1"/>
  <pageMargins left="0.70866141732283472" right="0.59055118110236227" top="0.86614173228346458" bottom="0.27559055118110237" header="0.43307086614173229" footer="0.55118110236220474"/>
  <pageSetup paperSize="9" scale="70" orientation="landscape" r:id="rId1"/>
  <headerFooter alignWithMargins="0">
    <oddHeader>&amp;L&amp;"HGPｺﾞｼｯｸE,標準"&amp;16事業別・法人別指定事業者数（八王子市を除く）&amp;R&amp;"ＭＳ Ｐゴシック,太字"&amp;14平成30年7月1日現在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34"/>
    <pageSetUpPr fitToPage="1"/>
  </sheetPr>
  <dimension ref="A1:AD49"/>
  <sheetViews>
    <sheetView showGridLines="0" view="pageBreakPreview" zoomScale="75" zoomScaleNormal="75" zoomScaleSheetLayoutView="75" workbookViewId="0">
      <selection activeCell="B2" sqref="B2"/>
    </sheetView>
  </sheetViews>
  <sheetFormatPr defaultColWidth="9" defaultRowHeight="14.4" x14ac:dyDescent="0.2"/>
  <cols>
    <col min="1" max="1" width="3" style="1" customWidth="1"/>
    <col min="2" max="2" width="24.33203125" style="1" customWidth="1"/>
    <col min="3" max="4" width="14.21875" style="1" customWidth="1"/>
    <col min="5" max="5" width="14.109375" style="1" customWidth="1"/>
    <col min="6" max="6" width="14.6640625" style="1" customWidth="1"/>
    <col min="7" max="10" width="14.109375" style="1" customWidth="1"/>
    <col min="11" max="15" width="9" style="1"/>
    <col min="16" max="16" width="9.33203125" style="1" customWidth="1"/>
    <col min="17" max="16384" width="9" style="1"/>
  </cols>
  <sheetData>
    <row r="1" spans="1:10" ht="16.2" x14ac:dyDescent="0.2">
      <c r="I1" s="303" t="s">
        <v>98</v>
      </c>
      <c r="J1" s="303"/>
    </row>
    <row r="2" spans="1:10" ht="19.2" x14ac:dyDescent="0.2">
      <c r="I2" s="304" t="s">
        <v>1</v>
      </c>
      <c r="J2" s="304"/>
    </row>
    <row r="3" spans="1:10" x14ac:dyDescent="0.2">
      <c r="I3" s="2"/>
      <c r="J3" s="2"/>
    </row>
    <row r="5" spans="1:10" ht="36.75" customHeight="1" x14ac:dyDescent="0.2">
      <c r="C5" s="3"/>
      <c r="D5" s="305" t="s">
        <v>99</v>
      </c>
      <c r="E5" s="305"/>
      <c r="F5" s="305"/>
      <c r="G5" s="305"/>
      <c r="H5" s="305"/>
      <c r="I5" s="4"/>
      <c r="J5" s="5"/>
    </row>
    <row r="6" spans="1:10" ht="36.75" customHeight="1" x14ac:dyDescent="0.2">
      <c r="D6" s="305"/>
      <c r="E6" s="305"/>
      <c r="F6" s="305"/>
      <c r="G6" s="305"/>
      <c r="H6" s="305"/>
    </row>
    <row r="7" spans="1:10" ht="24" customHeight="1" x14ac:dyDescent="0.2"/>
    <row r="8" spans="1:10" ht="26.25" customHeight="1" x14ac:dyDescent="0.2">
      <c r="B8" s="6" t="s">
        <v>105</v>
      </c>
    </row>
    <row r="9" spans="1:10" ht="26.25" customHeight="1" x14ac:dyDescent="0.2">
      <c r="B9" s="6" t="s">
        <v>89</v>
      </c>
    </row>
    <row r="10" spans="1:10" ht="26.25" customHeight="1" x14ac:dyDescent="0.2">
      <c r="B10" s="6" t="s">
        <v>5</v>
      </c>
    </row>
    <row r="11" spans="1:10" ht="17.25" customHeight="1" x14ac:dyDescent="0.2"/>
    <row r="12" spans="1:10" ht="22.5" customHeight="1" thickBot="1" x14ac:dyDescent="0.25">
      <c r="B12" s="6" t="s">
        <v>6</v>
      </c>
    </row>
    <row r="13" spans="1:10" ht="30.75" customHeight="1" thickTop="1" x14ac:dyDescent="0.2">
      <c r="A13" s="384"/>
      <c r="B13" s="385"/>
      <c r="C13" s="308" t="s">
        <v>97</v>
      </c>
      <c r="D13" s="309"/>
      <c r="E13" s="310" t="s">
        <v>106</v>
      </c>
      <c r="F13" s="352"/>
      <c r="G13" s="312" t="s">
        <v>189</v>
      </c>
      <c r="H13" s="313"/>
      <c r="I13" s="308" t="s">
        <v>84</v>
      </c>
      <c r="J13" s="309"/>
    </row>
    <row r="14" spans="1:10" ht="30.75" customHeight="1" x14ac:dyDescent="0.2">
      <c r="A14" s="386"/>
      <c r="B14" s="387"/>
      <c r="C14" s="7" t="s">
        <v>10</v>
      </c>
      <c r="D14" s="8" t="s">
        <v>11</v>
      </c>
      <c r="E14" s="9" t="s">
        <v>10</v>
      </c>
      <c r="F14" s="10" t="s">
        <v>11</v>
      </c>
      <c r="G14" s="7" t="s">
        <v>10</v>
      </c>
      <c r="H14" s="11" t="s">
        <v>11</v>
      </c>
      <c r="I14" s="7" t="s">
        <v>10</v>
      </c>
      <c r="J14" s="8" t="s">
        <v>11</v>
      </c>
    </row>
    <row r="15" spans="1:10" ht="34.5" customHeight="1" x14ac:dyDescent="0.2">
      <c r="A15" s="381" t="s">
        <v>12</v>
      </c>
      <c r="B15" s="382"/>
      <c r="C15" s="12">
        <f t="shared" ref="C15:J15" si="0">SUM(C16:C27)</f>
        <v>8970</v>
      </c>
      <c r="D15" s="12">
        <f t="shared" si="0"/>
        <v>4147</v>
      </c>
      <c r="E15" s="12">
        <f t="shared" si="0"/>
        <v>42</v>
      </c>
      <c r="F15" s="12">
        <f t="shared" si="0"/>
        <v>25</v>
      </c>
      <c r="G15" s="13">
        <f t="shared" si="0"/>
        <v>39</v>
      </c>
      <c r="H15" s="14">
        <f t="shared" si="0"/>
        <v>28</v>
      </c>
      <c r="I15" s="13">
        <f t="shared" si="0"/>
        <v>8973</v>
      </c>
      <c r="J15" s="12">
        <f t="shared" si="0"/>
        <v>4144</v>
      </c>
    </row>
    <row r="16" spans="1:10" ht="34.5" customHeight="1" x14ac:dyDescent="0.2">
      <c r="A16" s="15"/>
      <c r="B16" s="16" t="s">
        <v>13</v>
      </c>
      <c r="C16" s="17">
        <v>3175</v>
      </c>
      <c r="D16" s="22"/>
      <c r="E16" s="17">
        <v>11</v>
      </c>
      <c r="F16" s="18"/>
      <c r="G16" s="19">
        <f>E16-(I16-C16)</f>
        <v>8</v>
      </c>
      <c r="H16" s="20">
        <f t="shared" ref="H16:H27" si="1">F16-(J16-D16)</f>
        <v>0</v>
      </c>
      <c r="I16" s="21">
        <f>'300601法人別・事業別 (八王子市除く)'!C10</f>
        <v>3178</v>
      </c>
      <c r="J16" s="22"/>
    </row>
    <row r="17" spans="1:30" ht="34.5" customHeight="1" x14ac:dyDescent="0.2">
      <c r="A17" s="15"/>
      <c r="B17" s="23" t="s">
        <v>14</v>
      </c>
      <c r="C17" s="24">
        <v>156</v>
      </c>
      <c r="D17" s="24">
        <v>155</v>
      </c>
      <c r="E17" s="24">
        <v>1</v>
      </c>
      <c r="F17" s="25">
        <v>1</v>
      </c>
      <c r="G17" s="26">
        <f t="shared" ref="G17:G27" si="2">E17-(I17-C17)</f>
        <v>3</v>
      </c>
      <c r="H17" s="27">
        <f t="shared" si="1"/>
        <v>3</v>
      </c>
      <c r="I17" s="28">
        <f>'300601法人別・事業別 (八王子市除く)'!C12</f>
        <v>154</v>
      </c>
      <c r="J17" s="24">
        <f>'300601法人別・事業別 (八王子市除く)'!S12</f>
        <v>153</v>
      </c>
    </row>
    <row r="18" spans="1:30" ht="34.5" customHeight="1" x14ac:dyDescent="0.2">
      <c r="A18" s="15"/>
      <c r="B18" s="29" t="s">
        <v>15</v>
      </c>
      <c r="C18" s="24">
        <v>1077</v>
      </c>
      <c r="D18" s="24">
        <v>1062</v>
      </c>
      <c r="E18" s="24">
        <v>15</v>
      </c>
      <c r="F18" s="30">
        <v>15</v>
      </c>
      <c r="G18" s="31">
        <f t="shared" si="2"/>
        <v>8</v>
      </c>
      <c r="H18" s="27">
        <f t="shared" si="1"/>
        <v>8</v>
      </c>
      <c r="I18" s="28">
        <f>'300601法人別・事業別 (八王子市除く)'!C14</f>
        <v>1084</v>
      </c>
      <c r="J18" s="24">
        <f>'300601法人別・事業別 (八王子市除く)'!S14</f>
        <v>1069</v>
      </c>
    </row>
    <row r="19" spans="1:30" ht="34.5" customHeight="1" x14ac:dyDescent="0.2">
      <c r="A19" s="15"/>
      <c r="B19" s="23" t="s">
        <v>16</v>
      </c>
      <c r="C19" s="24">
        <v>112</v>
      </c>
      <c r="D19" s="24">
        <v>103</v>
      </c>
      <c r="E19" s="24">
        <v>2</v>
      </c>
      <c r="F19" s="30">
        <v>2</v>
      </c>
      <c r="G19" s="31">
        <f t="shared" si="2"/>
        <v>3</v>
      </c>
      <c r="H19" s="27">
        <f t="shared" si="1"/>
        <v>1</v>
      </c>
      <c r="I19" s="28">
        <f>'300601法人別・事業別 (八王子市除く)'!C16</f>
        <v>111</v>
      </c>
      <c r="J19" s="24">
        <f>'300601法人別・事業別 (八王子市除く)'!S16</f>
        <v>104</v>
      </c>
    </row>
    <row r="20" spans="1:30" ht="34.5" customHeight="1" x14ac:dyDescent="0.2">
      <c r="A20" s="15"/>
      <c r="B20" s="23" t="s">
        <v>17</v>
      </c>
      <c r="C20" s="24">
        <v>363</v>
      </c>
      <c r="D20" s="32">
        <v>323</v>
      </c>
      <c r="E20" s="24">
        <v>2</v>
      </c>
      <c r="F20" s="33">
        <v>2</v>
      </c>
      <c r="G20" s="31">
        <f t="shared" si="2"/>
        <v>5</v>
      </c>
      <c r="H20" s="27">
        <f t="shared" si="1"/>
        <v>5</v>
      </c>
      <c r="I20" s="28">
        <f>'300601法人別・事業別 (八王子市除く)'!C18</f>
        <v>360</v>
      </c>
      <c r="J20" s="24">
        <f>'300601法人別・事業別 (八王子市除く)'!S18</f>
        <v>320</v>
      </c>
    </row>
    <row r="21" spans="1:30" ht="34.5" customHeight="1" x14ac:dyDescent="0.2">
      <c r="A21" s="15"/>
      <c r="B21" s="23" t="s">
        <v>18</v>
      </c>
      <c r="C21" s="24">
        <v>1470</v>
      </c>
      <c r="D21" s="24"/>
      <c r="E21" s="24">
        <v>4</v>
      </c>
      <c r="F21" s="35"/>
      <c r="G21" s="31">
        <f t="shared" si="2"/>
        <v>1</v>
      </c>
      <c r="H21" s="27">
        <f t="shared" si="1"/>
        <v>0</v>
      </c>
      <c r="I21" s="28">
        <f>'300601法人別・事業別 (八王子市除く)'!C20</f>
        <v>1473</v>
      </c>
      <c r="J21" s="36"/>
    </row>
    <row r="22" spans="1:30" ht="34.5" customHeight="1" x14ac:dyDescent="0.2">
      <c r="A22" s="15"/>
      <c r="B22" s="23" t="s">
        <v>19</v>
      </c>
      <c r="C22" s="24">
        <v>82</v>
      </c>
      <c r="D22" s="24">
        <v>79</v>
      </c>
      <c r="E22" s="24">
        <v>0</v>
      </c>
      <c r="F22" s="30">
        <v>0</v>
      </c>
      <c r="G22" s="31">
        <f t="shared" si="2"/>
        <v>0</v>
      </c>
      <c r="H22" s="27">
        <f t="shared" si="1"/>
        <v>0</v>
      </c>
      <c r="I22" s="28">
        <f>'300601法人別・事業別 (八王子市除く)'!C22</f>
        <v>82</v>
      </c>
      <c r="J22" s="24">
        <f>'300601法人別・事業別 (八王子市除く)'!S22</f>
        <v>79</v>
      </c>
    </row>
    <row r="23" spans="1:30" ht="34.5" customHeight="1" x14ac:dyDescent="0.2">
      <c r="A23" s="15"/>
      <c r="B23" s="23" t="s">
        <v>20</v>
      </c>
      <c r="C23" s="24">
        <v>568</v>
      </c>
      <c r="D23" s="24">
        <v>544</v>
      </c>
      <c r="E23" s="24">
        <v>0</v>
      </c>
      <c r="F23" s="30">
        <v>0</v>
      </c>
      <c r="G23" s="31">
        <f t="shared" si="2"/>
        <v>0</v>
      </c>
      <c r="H23" s="27">
        <f t="shared" si="1"/>
        <v>0</v>
      </c>
      <c r="I23" s="28">
        <f>'300601法人別・事業別 (八王子市除く)'!C24</f>
        <v>568</v>
      </c>
      <c r="J23" s="24">
        <f>'300601法人別・事業別 (八王子市除く)'!S24</f>
        <v>544</v>
      </c>
    </row>
    <row r="24" spans="1:30" ht="34.5" customHeight="1" x14ac:dyDescent="0.2">
      <c r="A24" s="15"/>
      <c r="B24" s="23" t="s">
        <v>21</v>
      </c>
      <c r="C24" s="24">
        <v>5</v>
      </c>
      <c r="D24" s="24">
        <v>5</v>
      </c>
      <c r="E24" s="34">
        <v>0</v>
      </c>
      <c r="F24" s="33">
        <v>0</v>
      </c>
      <c r="G24" s="31">
        <f t="shared" si="2"/>
        <v>0</v>
      </c>
      <c r="H24" s="27">
        <f t="shared" si="1"/>
        <v>0</v>
      </c>
      <c r="I24" s="28">
        <f>'300601法人別・事業別 (八王子市除く)'!C26</f>
        <v>5</v>
      </c>
      <c r="J24" s="24">
        <f>'300601法人別・事業別 (八王子市除く)'!S26</f>
        <v>5</v>
      </c>
    </row>
    <row r="25" spans="1:30" ht="34.5" customHeight="1" x14ac:dyDescent="0.2">
      <c r="A25" s="15"/>
      <c r="B25" s="23" t="s">
        <v>22</v>
      </c>
      <c r="C25" s="24">
        <v>675</v>
      </c>
      <c r="D25" s="24">
        <v>596</v>
      </c>
      <c r="E25" s="34">
        <v>2</v>
      </c>
      <c r="F25" s="33">
        <v>0</v>
      </c>
      <c r="G25" s="31">
        <f t="shared" si="2"/>
        <v>0</v>
      </c>
      <c r="H25" s="27">
        <f t="shared" si="1"/>
        <v>0</v>
      </c>
      <c r="I25" s="28">
        <f>'300601法人別・事業別 (八王子市除く)'!C28</f>
        <v>677</v>
      </c>
      <c r="J25" s="24">
        <f>'300601法人別・事業別 (八王子市除く)'!S28</f>
        <v>596</v>
      </c>
    </row>
    <row r="26" spans="1:30" ht="34.5" customHeight="1" x14ac:dyDescent="0.2">
      <c r="A26" s="15"/>
      <c r="B26" s="23" t="s">
        <v>23</v>
      </c>
      <c r="C26" s="24">
        <v>638</v>
      </c>
      <c r="D26" s="24">
        <v>632</v>
      </c>
      <c r="E26" s="24">
        <v>3</v>
      </c>
      <c r="F26" s="30">
        <v>3</v>
      </c>
      <c r="G26" s="31">
        <f t="shared" si="2"/>
        <v>5</v>
      </c>
      <c r="H26" s="27">
        <f t="shared" si="1"/>
        <v>5</v>
      </c>
      <c r="I26" s="28">
        <f>'300601法人別・事業別 (八王子市除く)'!C30</f>
        <v>636</v>
      </c>
      <c r="J26" s="24">
        <f>'300601法人別・事業別 (八王子市除く)'!S30</f>
        <v>630</v>
      </c>
    </row>
    <row r="27" spans="1:30" ht="34.5" customHeight="1" thickBot="1" x14ac:dyDescent="0.25">
      <c r="A27" s="15"/>
      <c r="B27" s="37" t="s">
        <v>24</v>
      </c>
      <c r="C27" s="34">
        <v>649</v>
      </c>
      <c r="D27" s="34">
        <v>648</v>
      </c>
      <c r="E27" s="115">
        <v>2</v>
      </c>
      <c r="F27" s="116">
        <v>2</v>
      </c>
      <c r="G27" s="38">
        <f t="shared" si="2"/>
        <v>6</v>
      </c>
      <c r="H27" s="39">
        <f t="shared" si="1"/>
        <v>6</v>
      </c>
      <c r="I27" s="28">
        <f>'300601法人別・事業別 (八王子市除く)'!C32</f>
        <v>645</v>
      </c>
      <c r="J27" s="24">
        <f>'300601法人別・事業別 (八王子市除く)'!S32</f>
        <v>644</v>
      </c>
    </row>
    <row r="28" spans="1:30" ht="34.5" customHeight="1" thickTop="1" thickBot="1" x14ac:dyDescent="0.25">
      <c r="A28" s="383" t="s">
        <v>25</v>
      </c>
      <c r="B28" s="313"/>
      <c r="C28" s="41">
        <f>SUM(C15:C15)</f>
        <v>8970</v>
      </c>
      <c r="D28" s="42">
        <f>SUM(D16:D27)</f>
        <v>4147</v>
      </c>
      <c r="E28" s="42">
        <f>SUM(E15:E15)</f>
        <v>42</v>
      </c>
      <c r="F28" s="43">
        <f>SUM(F16:F27)</f>
        <v>25</v>
      </c>
      <c r="G28" s="44">
        <f>SUM(G15:G15)</f>
        <v>39</v>
      </c>
      <c r="H28" s="45">
        <f>SUM(H16:H27)</f>
        <v>28</v>
      </c>
      <c r="I28" s="41">
        <f>SUM(I15:I15)</f>
        <v>8973</v>
      </c>
      <c r="J28" s="42">
        <f>SUM(J16:J27)</f>
        <v>4144</v>
      </c>
    </row>
    <row r="29" spans="1:30" ht="24" customHeight="1" thickTop="1" x14ac:dyDescent="0.2">
      <c r="A29" s="46" t="s">
        <v>26</v>
      </c>
      <c r="B29" s="46"/>
    </row>
    <row r="30" spans="1:30" ht="24" customHeight="1" x14ac:dyDescent="0.2">
      <c r="A30" s="46" t="s">
        <v>27</v>
      </c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</row>
    <row r="31" spans="1:30" ht="22.5" customHeight="1" x14ac:dyDescent="0.2">
      <c r="A31" s="46"/>
      <c r="B31" s="46"/>
    </row>
    <row r="32" spans="1:30" ht="18.75" customHeight="1" x14ac:dyDescent="0.2"/>
    <row r="33" spans="2:10" ht="18.75" customHeight="1" x14ac:dyDescent="0.2">
      <c r="B33" s="48"/>
      <c r="C33" s="48"/>
      <c r="D33" s="48"/>
      <c r="E33" s="48"/>
      <c r="F33" s="48"/>
      <c r="G33" s="48"/>
      <c r="H33" s="48"/>
      <c r="I33" s="48"/>
      <c r="J33" s="48"/>
    </row>
    <row r="34" spans="2:10" ht="24.75" customHeight="1" x14ac:dyDescent="0.2">
      <c r="B34" s="48"/>
      <c r="C34" s="48"/>
      <c r="D34" s="48"/>
      <c r="E34" s="48"/>
      <c r="F34" s="48"/>
      <c r="G34" s="48"/>
      <c r="H34" s="48"/>
      <c r="I34" s="48"/>
      <c r="J34" s="48"/>
    </row>
    <row r="35" spans="2:10" ht="34.5" customHeight="1" x14ac:dyDescent="0.2">
      <c r="B35" s="48" t="s">
        <v>74</v>
      </c>
      <c r="C35" s="48"/>
      <c r="D35" s="48"/>
      <c r="E35" s="48"/>
      <c r="F35" s="48"/>
      <c r="G35" s="48"/>
      <c r="H35" s="48"/>
      <c r="I35" s="48"/>
      <c r="J35" s="48"/>
    </row>
    <row r="36" spans="2:10" ht="27.75" customHeight="1" x14ac:dyDescent="0.2">
      <c r="B36" s="48"/>
      <c r="C36" s="48"/>
      <c r="D36" s="48"/>
      <c r="E36" s="48"/>
      <c r="F36" s="48"/>
      <c r="G36" s="48"/>
      <c r="H36" s="48"/>
      <c r="I36" s="48"/>
      <c r="J36" s="48"/>
    </row>
    <row r="37" spans="2:10" ht="27.75" customHeight="1" x14ac:dyDescent="0.2">
      <c r="B37" s="48"/>
      <c r="C37" s="48"/>
      <c r="D37" s="48"/>
      <c r="E37" s="48"/>
      <c r="F37" s="48"/>
      <c r="G37" s="48"/>
      <c r="H37" s="48"/>
      <c r="I37" s="48"/>
      <c r="J37" s="48"/>
    </row>
    <row r="38" spans="2:10" ht="27.75" customHeight="1" x14ac:dyDescent="0.2"/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</sheetData>
  <mergeCells count="10">
    <mergeCell ref="A15:B15"/>
    <mergeCell ref="A28:B28"/>
    <mergeCell ref="I1:J1"/>
    <mergeCell ref="I2:J2"/>
    <mergeCell ref="D5:H6"/>
    <mergeCell ref="A13:B14"/>
    <mergeCell ref="C13:D13"/>
    <mergeCell ref="E13:F13"/>
    <mergeCell ref="G13:H13"/>
    <mergeCell ref="I13:J13"/>
  </mergeCells>
  <phoneticPr fontId="4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indexed="49"/>
    <pageSetUpPr fitToPage="1"/>
  </sheetPr>
  <dimension ref="A1:AE33"/>
  <sheetViews>
    <sheetView view="pageLayout" zoomScale="85" zoomScaleNormal="75" zoomScaleSheetLayoutView="75" zoomScalePageLayoutView="85" workbookViewId="0">
      <selection sqref="A1:O1"/>
    </sheetView>
  </sheetViews>
  <sheetFormatPr defaultColWidth="9" defaultRowHeight="22.5" customHeight="1" x14ac:dyDescent="0.2"/>
  <cols>
    <col min="1" max="1" width="1.6640625" style="169" customWidth="1"/>
    <col min="2" max="2" width="12.6640625" style="169" customWidth="1"/>
    <col min="3" max="3" width="6.6640625" style="214" customWidth="1"/>
    <col min="4" max="15" width="6.109375" style="214" customWidth="1"/>
    <col min="16" max="16" width="1.88671875" style="169" customWidth="1"/>
    <col min="17" max="17" width="1.6640625" style="169" customWidth="1"/>
    <col min="18" max="18" width="12.6640625" style="169" customWidth="1"/>
    <col min="19" max="19" width="6.6640625" style="214" customWidth="1"/>
    <col min="20" max="23" width="6.109375" style="214" customWidth="1"/>
    <col min="24" max="24" width="6.44140625" style="214" customWidth="1"/>
    <col min="25" max="31" width="6.109375" style="214" customWidth="1"/>
    <col min="32" max="16384" width="9" style="169"/>
  </cols>
  <sheetData>
    <row r="1" spans="1:31" s="166" customFormat="1" ht="22.5" customHeight="1" x14ac:dyDescent="0.2">
      <c r="A1" s="261" t="s">
        <v>183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Q1" s="261" t="s">
        <v>30</v>
      </c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</row>
    <row r="2" spans="1:31" ht="6.75" customHeight="1" thickBot="1" x14ac:dyDescent="0.25">
      <c r="A2" s="167"/>
      <c r="B2" s="167"/>
      <c r="C2" s="168"/>
      <c r="D2" s="262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Q2" s="167"/>
      <c r="R2" s="167"/>
      <c r="S2" s="168"/>
      <c r="T2" s="262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</row>
    <row r="3" spans="1:31" ht="23.25" customHeight="1" x14ac:dyDescent="0.2">
      <c r="A3" s="264"/>
      <c r="B3" s="265"/>
      <c r="C3" s="266" t="s">
        <v>32</v>
      </c>
      <c r="D3" s="269" t="s">
        <v>33</v>
      </c>
      <c r="E3" s="272" t="s">
        <v>34</v>
      </c>
      <c r="F3" s="272" t="s">
        <v>35</v>
      </c>
      <c r="G3" s="272" t="s">
        <v>184</v>
      </c>
      <c r="H3" s="272" t="s">
        <v>37</v>
      </c>
      <c r="I3" s="272" t="s">
        <v>38</v>
      </c>
      <c r="J3" s="272" t="s">
        <v>39</v>
      </c>
      <c r="K3" s="272" t="s">
        <v>40</v>
      </c>
      <c r="L3" s="272" t="s">
        <v>41</v>
      </c>
      <c r="M3" s="272" t="s">
        <v>42</v>
      </c>
      <c r="N3" s="272" t="s">
        <v>43</v>
      </c>
      <c r="O3" s="275" t="s">
        <v>44</v>
      </c>
      <c r="Q3" s="264"/>
      <c r="R3" s="265"/>
      <c r="S3" s="266" t="s">
        <v>32</v>
      </c>
      <c r="T3" s="269" t="s">
        <v>33</v>
      </c>
      <c r="U3" s="272" t="s">
        <v>34</v>
      </c>
      <c r="V3" s="272" t="s">
        <v>35</v>
      </c>
      <c r="W3" s="272" t="s">
        <v>184</v>
      </c>
      <c r="X3" s="272" t="s">
        <v>37</v>
      </c>
      <c r="Y3" s="272" t="s">
        <v>38</v>
      </c>
      <c r="Z3" s="272" t="s">
        <v>39</v>
      </c>
      <c r="AA3" s="272" t="s">
        <v>40</v>
      </c>
      <c r="AB3" s="272" t="s">
        <v>41</v>
      </c>
      <c r="AC3" s="272" t="s">
        <v>42</v>
      </c>
      <c r="AD3" s="272" t="s">
        <v>43</v>
      </c>
      <c r="AE3" s="275" t="s">
        <v>44</v>
      </c>
    </row>
    <row r="4" spans="1:31" ht="22.5" customHeight="1" x14ac:dyDescent="0.2">
      <c r="A4" s="278"/>
      <c r="B4" s="279"/>
      <c r="C4" s="267"/>
      <c r="D4" s="270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6"/>
      <c r="Q4" s="278"/>
      <c r="R4" s="279"/>
      <c r="S4" s="267"/>
      <c r="T4" s="270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6"/>
    </row>
    <row r="5" spans="1:31" ht="22.5" customHeight="1" thickBot="1" x14ac:dyDescent="0.25">
      <c r="A5" s="280" t="s">
        <v>185</v>
      </c>
      <c r="B5" s="281"/>
      <c r="C5" s="268"/>
      <c r="D5" s="271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7"/>
      <c r="Q5" s="280" t="s">
        <v>185</v>
      </c>
      <c r="R5" s="281"/>
      <c r="S5" s="268"/>
      <c r="T5" s="271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7"/>
    </row>
    <row r="6" spans="1:31" ht="23.25" customHeight="1" x14ac:dyDescent="0.2">
      <c r="A6" s="282" t="s">
        <v>127</v>
      </c>
      <c r="B6" s="283"/>
      <c r="C6" s="223">
        <f>SUM(D6:O6)</f>
        <v>8936</v>
      </c>
      <c r="D6" s="185">
        <f t="shared" ref="D6:O6" si="0">SUM(D8,D10,D12,D14,D16,D18,D20,D22,D24,D26,D28,D30)</f>
        <v>1259</v>
      </c>
      <c r="E6" s="186">
        <f t="shared" si="0"/>
        <v>33</v>
      </c>
      <c r="F6" s="186">
        <f t="shared" si="0"/>
        <v>638</v>
      </c>
      <c r="G6" s="186">
        <f t="shared" si="0"/>
        <v>116</v>
      </c>
      <c r="H6" s="186">
        <f t="shared" si="0"/>
        <v>6429</v>
      </c>
      <c r="I6" s="186">
        <f t="shared" si="0"/>
        <v>246</v>
      </c>
      <c r="J6" s="186">
        <f t="shared" si="0"/>
        <v>0</v>
      </c>
      <c r="K6" s="186">
        <f t="shared" si="0"/>
        <v>83</v>
      </c>
      <c r="L6" s="186">
        <f t="shared" si="0"/>
        <v>33</v>
      </c>
      <c r="M6" s="186">
        <f t="shared" si="0"/>
        <v>1</v>
      </c>
      <c r="N6" s="186">
        <f t="shared" si="0"/>
        <v>22</v>
      </c>
      <c r="O6" s="188">
        <f t="shared" si="0"/>
        <v>76</v>
      </c>
      <c r="P6" s="170"/>
      <c r="Q6" s="286" t="s">
        <v>128</v>
      </c>
      <c r="R6" s="287"/>
      <c r="S6" s="224">
        <f>SUM(T6:AE6)</f>
        <v>4105</v>
      </c>
      <c r="T6" s="225">
        <f t="shared" ref="T6:AE6" si="1">SUM(T8,T10,T12,T14,T16,T18,T20,T22,T24,T26,T28,T30)</f>
        <v>575</v>
      </c>
      <c r="U6" s="225">
        <f t="shared" si="1"/>
        <v>6</v>
      </c>
      <c r="V6" s="225">
        <f>SUM(V8,V10,V12,V14,V16,V18,V20,V22,V24,V26,V28,V30)</f>
        <v>499</v>
      </c>
      <c r="W6" s="225">
        <f t="shared" si="1"/>
        <v>72</v>
      </c>
      <c r="X6" s="225">
        <f t="shared" si="1"/>
        <v>2802</v>
      </c>
      <c r="Y6" s="225">
        <f t="shared" si="1"/>
        <v>22</v>
      </c>
      <c r="Z6" s="225">
        <f t="shared" si="1"/>
        <v>0</v>
      </c>
      <c r="AA6" s="225">
        <f t="shared" si="1"/>
        <v>39</v>
      </c>
      <c r="AB6" s="225">
        <f t="shared" si="1"/>
        <v>22</v>
      </c>
      <c r="AC6" s="225">
        <f t="shared" si="1"/>
        <v>0</v>
      </c>
      <c r="AD6" s="225">
        <f t="shared" si="1"/>
        <v>9</v>
      </c>
      <c r="AE6" s="226">
        <f t="shared" si="1"/>
        <v>59</v>
      </c>
    </row>
    <row r="7" spans="1:31" ht="23.25" customHeight="1" x14ac:dyDescent="0.2">
      <c r="A7" s="284"/>
      <c r="B7" s="285"/>
      <c r="C7" s="178">
        <v>100</v>
      </c>
      <c r="D7" s="179">
        <f t="shared" ref="D7:O7" si="2">D6/$C6*100</f>
        <v>14.089077887197851</v>
      </c>
      <c r="E7" s="180">
        <f t="shared" si="2"/>
        <v>0.36929274843330351</v>
      </c>
      <c r="F7" s="180">
        <f t="shared" si="2"/>
        <v>7.1396598030438669</v>
      </c>
      <c r="G7" s="180">
        <f t="shared" si="2"/>
        <v>1.2981199641897943</v>
      </c>
      <c r="H7" s="180">
        <f t="shared" si="2"/>
        <v>71.944941808415393</v>
      </c>
      <c r="I7" s="180">
        <f t="shared" si="2"/>
        <v>2.7529095792300806</v>
      </c>
      <c r="J7" s="180">
        <f t="shared" si="2"/>
        <v>0</v>
      </c>
      <c r="K7" s="180">
        <f t="shared" si="2"/>
        <v>0.92882721575649052</v>
      </c>
      <c r="L7" s="180">
        <f t="shared" si="2"/>
        <v>0.36929274843330351</v>
      </c>
      <c r="M7" s="180">
        <f t="shared" si="2"/>
        <v>1.1190689346463742E-2</v>
      </c>
      <c r="N7" s="180">
        <f t="shared" si="2"/>
        <v>0.24619516562220234</v>
      </c>
      <c r="O7" s="181">
        <f t="shared" si="2"/>
        <v>0.85049239033124435</v>
      </c>
      <c r="P7" s="170"/>
      <c r="Q7" s="288"/>
      <c r="R7" s="289"/>
      <c r="S7" s="182">
        <v>100</v>
      </c>
      <c r="T7" s="183">
        <f t="shared" ref="T7:AE7" si="3">T6/$S6*100</f>
        <v>14.007308160779536</v>
      </c>
      <c r="U7" s="183">
        <f t="shared" si="3"/>
        <v>0.146163215590743</v>
      </c>
      <c r="V7" s="183">
        <f t="shared" si="3"/>
        <v>12.15590742996346</v>
      </c>
      <c r="W7" s="183">
        <f t="shared" si="3"/>
        <v>1.7539585870889158</v>
      </c>
      <c r="X7" s="183">
        <f t="shared" si="3"/>
        <v>68.258221680876986</v>
      </c>
      <c r="Y7" s="183">
        <f t="shared" si="3"/>
        <v>0.53593179049939099</v>
      </c>
      <c r="Z7" s="183">
        <f t="shared" si="3"/>
        <v>0</v>
      </c>
      <c r="AA7" s="183">
        <f t="shared" si="3"/>
        <v>0.95006090133982946</v>
      </c>
      <c r="AB7" s="183">
        <f t="shared" si="3"/>
        <v>0.53593179049939099</v>
      </c>
      <c r="AC7" s="183">
        <f t="shared" si="3"/>
        <v>0</v>
      </c>
      <c r="AD7" s="183">
        <f t="shared" si="3"/>
        <v>0.21924482338611448</v>
      </c>
      <c r="AE7" s="184">
        <f t="shared" si="3"/>
        <v>1.4372716199756395</v>
      </c>
    </row>
    <row r="8" spans="1:31" ht="23.25" customHeight="1" x14ac:dyDescent="0.2">
      <c r="A8" s="290"/>
      <c r="B8" s="292" t="s">
        <v>51</v>
      </c>
      <c r="C8" s="223">
        <f>SUM(D8:O8)</f>
        <v>3167</v>
      </c>
      <c r="D8" s="185">
        <f>'[1]310301法人別・事業別'!D8-'[1]310301法人別・事業別 (八王子市)'!D8</f>
        <v>226</v>
      </c>
      <c r="E8" s="186">
        <f>'[1]310301法人別・事業別'!E8-'[1]310301法人別・事業別 (八王子市)'!E8</f>
        <v>17</v>
      </c>
      <c r="F8" s="187">
        <f>'[1]310301法人別・事業別'!F8-'[1]310301法人別・事業別 (八王子市)'!F8</f>
        <v>53</v>
      </c>
      <c r="G8" s="186">
        <f>'[1]310301法人別・事業別'!G8-'[1]310301法人別・事業別 (八王子市)'!G8</f>
        <v>32</v>
      </c>
      <c r="H8" s="186">
        <f>'[1]310301法人別・事業別'!H8-'[1]310301法人別・事業別 (八王子市)'!H8</f>
        <v>2598</v>
      </c>
      <c r="I8" s="186">
        <f>'[1]310301法人別・事業別'!I8-'[1]310301法人別・事業別 (八王子市)'!I8</f>
        <v>196</v>
      </c>
      <c r="J8" s="186">
        <f>'[1]310301法人別・事業別'!J8-'[1]310301法人別・事業別 (八王子市)'!J8</f>
        <v>0</v>
      </c>
      <c r="K8" s="186">
        <f>'[1]310301法人別・事業別'!K8-'[1]310301法人別・事業別 (八王子市)'!K8</f>
        <v>39</v>
      </c>
      <c r="L8" s="186">
        <f>'[1]310301法人別・事業別'!L8-'[1]310301法人別・事業別 (八王子市)'!L8</f>
        <v>4</v>
      </c>
      <c r="M8" s="186">
        <f>'[1]310301法人別・事業別'!M8-'[1]310301法人別・事業別 (八王子市)'!M8</f>
        <v>0</v>
      </c>
      <c r="N8" s="186">
        <f>'[1]310301法人別・事業別'!N8-'[1]310301法人別・事業別 (八王子市)'!N8</f>
        <v>2</v>
      </c>
      <c r="O8" s="188">
        <f>'[1]310301法人別・事業別'!O8-'[1]310301法人別・事業別 (八王子市)'!O8</f>
        <v>0</v>
      </c>
      <c r="P8" s="170"/>
      <c r="Q8" s="294"/>
      <c r="R8" s="295"/>
      <c r="S8" s="227"/>
      <c r="T8" s="189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1"/>
    </row>
    <row r="9" spans="1:31" ht="23.25" customHeight="1" x14ac:dyDescent="0.2">
      <c r="A9" s="290"/>
      <c r="B9" s="293"/>
      <c r="C9" s="178">
        <v>100</v>
      </c>
      <c r="D9" s="179">
        <f t="shared" ref="D9:O9" si="4">D8/$C8*100</f>
        <v>7.1360909377960215</v>
      </c>
      <c r="E9" s="180">
        <f t="shared" si="4"/>
        <v>0.53678560151562993</v>
      </c>
      <c r="F9" s="180">
        <f t="shared" si="4"/>
        <v>1.6735080517840228</v>
      </c>
      <c r="G9" s="180">
        <f t="shared" si="4"/>
        <v>1.0104199557941269</v>
      </c>
      <c r="H9" s="180">
        <f t="shared" si="4"/>
        <v>82.03347016103568</v>
      </c>
      <c r="I9" s="180">
        <f t="shared" si="4"/>
        <v>6.1888222292390269</v>
      </c>
      <c r="J9" s="180">
        <f t="shared" si="4"/>
        <v>0</v>
      </c>
      <c r="K9" s="180">
        <f t="shared" si="4"/>
        <v>1.2314493211240922</v>
      </c>
      <c r="L9" s="180">
        <f t="shared" si="4"/>
        <v>0.12630249447426586</v>
      </c>
      <c r="M9" s="180">
        <f t="shared" si="4"/>
        <v>0</v>
      </c>
      <c r="N9" s="180">
        <f t="shared" si="4"/>
        <v>6.3151247237132932E-2</v>
      </c>
      <c r="O9" s="181">
        <f t="shared" si="4"/>
        <v>0</v>
      </c>
      <c r="P9" s="170"/>
      <c r="Q9" s="294"/>
      <c r="R9" s="296"/>
      <c r="S9" s="182"/>
      <c r="T9" s="192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4"/>
    </row>
    <row r="10" spans="1:31" ht="23.25" customHeight="1" x14ac:dyDescent="0.2">
      <c r="A10" s="290"/>
      <c r="B10" s="292" t="s">
        <v>52</v>
      </c>
      <c r="C10" s="223">
        <f>SUM(D10:O10)</f>
        <v>148</v>
      </c>
      <c r="D10" s="185">
        <f>'[1]310301法人別・事業別'!D10-'[1]310301法人別・事業別 (八王子市)'!D10</f>
        <v>5</v>
      </c>
      <c r="E10" s="186">
        <f>'[1]310301法人別・事業別'!E10-'[1]310301法人別・事業別 (八王子市)'!E10</f>
        <v>1</v>
      </c>
      <c r="F10" s="186">
        <f>'[1]310301法人別・事業別'!F10-'[1]310301法人別・事業別 (八王子市)'!F10</f>
        <v>1</v>
      </c>
      <c r="G10" s="186">
        <f>'[1]310301法人別・事業別'!G10-'[1]310301法人別・事業別 (八王子市)'!G10</f>
        <v>0</v>
      </c>
      <c r="H10" s="186">
        <f>'[1]310301法人別・事業別'!H10-'[1]310301法人別・事業別 (八王子市)'!H10</f>
        <v>141</v>
      </c>
      <c r="I10" s="186">
        <f>'[1]310301法人別・事業別'!I10-'[1]310301法人別・事業別 (八王子市)'!I10</f>
        <v>0</v>
      </c>
      <c r="J10" s="186">
        <f>'[1]310301法人別・事業別'!J10-'[1]310301法人別・事業別 (八王子市)'!J10</f>
        <v>0</v>
      </c>
      <c r="K10" s="186">
        <f>'[1]310301法人別・事業別'!K10-'[1]310301法人別・事業別 (八王子市)'!K10</f>
        <v>0</v>
      </c>
      <c r="L10" s="186">
        <f>'[1]310301法人別・事業別'!L10-'[1]310301法人別・事業別 (八王子市)'!L10</f>
        <v>0</v>
      </c>
      <c r="M10" s="186">
        <f>'[1]310301法人別・事業別'!M10-'[1]310301法人別・事業別 (八王子市)'!M10</f>
        <v>0</v>
      </c>
      <c r="N10" s="186">
        <f>'[1]310301法人別・事業別'!N10-'[1]310301法人別・事業別 (八王子市)'!N10</f>
        <v>0</v>
      </c>
      <c r="O10" s="188">
        <f>'[1]310301法人別・事業別'!O10-'[1]310301法人別・事業別 (八王子市)'!O10</f>
        <v>0</v>
      </c>
      <c r="P10" s="170"/>
      <c r="Q10" s="294"/>
      <c r="R10" s="295" t="s">
        <v>53</v>
      </c>
      <c r="S10" s="224">
        <f>SUM(T10:AE10)</f>
        <v>148</v>
      </c>
      <c r="T10" s="193">
        <f>'[1]310301法人別・事業別'!T10-'[1]310301法人別・事業別 (八王子市)'!T10</f>
        <v>5</v>
      </c>
      <c r="U10" s="194">
        <f>'[1]310301法人別・事業別'!U10-'[1]310301法人別・事業別 (八王子市)'!U10</f>
        <v>1</v>
      </c>
      <c r="V10" s="194">
        <f>'[1]310301法人別・事業別'!V10-'[1]310301法人別・事業別 (八王子市)'!V10</f>
        <v>0</v>
      </c>
      <c r="W10" s="194">
        <f>'[1]310301法人別・事業別'!W10-'[1]310301法人別・事業別 (八王子市)'!W10</f>
        <v>0</v>
      </c>
      <c r="X10" s="194">
        <f>'[1]310301法人別・事業別'!X10-'[1]310301法人別・事業別 (八王子市)'!X10</f>
        <v>142</v>
      </c>
      <c r="Y10" s="194">
        <f>'[1]310301法人別・事業別'!Y10-'[1]310301法人別・事業別 (八王子市)'!Y10</f>
        <v>0</v>
      </c>
      <c r="Z10" s="194">
        <f>'[1]310301法人別・事業別'!Z10-'[1]310301法人別・事業別 (八王子市)'!Z10</f>
        <v>0</v>
      </c>
      <c r="AA10" s="194">
        <f>'[1]310301法人別・事業別'!AA10-'[1]310301法人別・事業別 (八王子市)'!AA10</f>
        <v>0</v>
      </c>
      <c r="AB10" s="194">
        <f>'[1]310301法人別・事業別'!AB10-'[1]310301法人別・事業別 (八王子市)'!AB10</f>
        <v>0</v>
      </c>
      <c r="AC10" s="194">
        <f>'[1]310301法人別・事業別'!AC10-'[1]310301法人別・事業別 (八王子市)'!AC10</f>
        <v>0</v>
      </c>
      <c r="AD10" s="194">
        <f>'[1]310301法人別・事業別'!AD10-'[1]310301法人別・事業別 (八王子市)'!AD10</f>
        <v>0</v>
      </c>
      <c r="AE10" s="195">
        <f>'[1]310301法人別・事業別'!AE10-'[1]310301法人別・事業別 (八王子市)'!AE10</f>
        <v>0</v>
      </c>
    </row>
    <row r="11" spans="1:31" ht="23.25" customHeight="1" x14ac:dyDescent="0.2">
      <c r="A11" s="290"/>
      <c r="B11" s="293"/>
      <c r="C11" s="178">
        <v>100</v>
      </c>
      <c r="D11" s="179">
        <f t="shared" ref="D11:O11" si="5">D10/$C10*100</f>
        <v>3.3783783783783785</v>
      </c>
      <c r="E11" s="180">
        <f t="shared" si="5"/>
        <v>0.67567567567567566</v>
      </c>
      <c r="F11" s="180">
        <f t="shared" si="5"/>
        <v>0.67567567567567566</v>
      </c>
      <c r="G11" s="180">
        <f t="shared" si="5"/>
        <v>0</v>
      </c>
      <c r="H11" s="180">
        <f t="shared" si="5"/>
        <v>95.270270270270274</v>
      </c>
      <c r="I11" s="180">
        <f t="shared" si="5"/>
        <v>0</v>
      </c>
      <c r="J11" s="180">
        <f t="shared" si="5"/>
        <v>0</v>
      </c>
      <c r="K11" s="180">
        <f t="shared" si="5"/>
        <v>0</v>
      </c>
      <c r="L11" s="180">
        <f t="shared" si="5"/>
        <v>0</v>
      </c>
      <c r="M11" s="180">
        <f t="shared" si="5"/>
        <v>0</v>
      </c>
      <c r="N11" s="180">
        <f t="shared" si="5"/>
        <v>0</v>
      </c>
      <c r="O11" s="181">
        <f t="shared" si="5"/>
        <v>0</v>
      </c>
      <c r="P11" s="170"/>
      <c r="Q11" s="294"/>
      <c r="R11" s="296"/>
      <c r="S11" s="182">
        <v>100</v>
      </c>
      <c r="T11" s="192">
        <f t="shared" ref="T11:AE11" si="6">T10/$S10*100</f>
        <v>3.3783783783783785</v>
      </c>
      <c r="U11" s="183">
        <f t="shared" si="6"/>
        <v>0.67567567567567566</v>
      </c>
      <c r="V11" s="183">
        <f t="shared" si="6"/>
        <v>0</v>
      </c>
      <c r="W11" s="183">
        <f t="shared" si="6"/>
        <v>0</v>
      </c>
      <c r="X11" s="183">
        <f t="shared" si="6"/>
        <v>95.945945945945937</v>
      </c>
      <c r="Y11" s="183">
        <f t="shared" si="6"/>
        <v>0</v>
      </c>
      <c r="Z11" s="183">
        <f t="shared" si="6"/>
        <v>0</v>
      </c>
      <c r="AA11" s="183">
        <f t="shared" si="6"/>
        <v>0</v>
      </c>
      <c r="AB11" s="183">
        <f t="shared" si="6"/>
        <v>0</v>
      </c>
      <c r="AC11" s="183">
        <f t="shared" si="6"/>
        <v>0</v>
      </c>
      <c r="AD11" s="183">
        <f t="shared" si="6"/>
        <v>0</v>
      </c>
      <c r="AE11" s="184">
        <f t="shared" si="6"/>
        <v>0</v>
      </c>
    </row>
    <row r="12" spans="1:31" ht="23.25" customHeight="1" x14ac:dyDescent="0.2">
      <c r="A12" s="290"/>
      <c r="B12" s="292" t="s">
        <v>54</v>
      </c>
      <c r="C12" s="223">
        <f>SUM(D12:O12)</f>
        <v>1145</v>
      </c>
      <c r="D12" s="185">
        <f>'[1]310301法人別・事業別'!D12-'[1]310301法人別・事業別 (八王子市)'!D12</f>
        <v>61</v>
      </c>
      <c r="E12" s="186">
        <f>'[1]310301法人別・事業別'!E12-'[1]310301法人別・事業別 (八王子市)'!E12</f>
        <v>0</v>
      </c>
      <c r="F12" s="186">
        <f>'[1]310301法人別・事業別'!F12-'[1]310301法人別・事業別 (八王子市)'!F12</f>
        <v>246</v>
      </c>
      <c r="G12" s="186">
        <f>'[1]310301法人別・事業別'!G12-'[1]310301法人別・事業別 (八王子市)'!G12</f>
        <v>60</v>
      </c>
      <c r="H12" s="186">
        <f>'[1]310301法人別・事業別'!H12-'[1]310301法人別・事業別 (八王子市)'!H12</f>
        <v>729</v>
      </c>
      <c r="I12" s="186">
        <f>'[1]310301法人別・事業別'!I12-'[1]310301法人別・事業別 (八王子市)'!I12</f>
        <v>17</v>
      </c>
      <c r="J12" s="186">
        <f>'[1]310301法人別・事業別'!J12-'[1]310301法人別・事業別 (八王子市)'!J12</f>
        <v>0</v>
      </c>
      <c r="K12" s="186">
        <f>'[1]310301法人別・事業別'!K12-'[1]310301法人別・事業別 (八王子市)'!K12</f>
        <v>23</v>
      </c>
      <c r="L12" s="186">
        <f>'[1]310301法人別・事業別'!L12-'[1]310301法人別・事業別 (八王子市)'!L12</f>
        <v>8</v>
      </c>
      <c r="M12" s="186">
        <f>'[1]310301法人別・事業別'!M12-'[1]310301法人別・事業別 (八王子市)'!M12</f>
        <v>0</v>
      </c>
      <c r="N12" s="186">
        <f>'[1]310301法人別・事業別'!N12-'[1]310301法人別・事業別 (八王子市)'!N12</f>
        <v>1</v>
      </c>
      <c r="O12" s="188">
        <f>'[1]310301法人別・事業別'!O12-'[1]310301法人別・事業別 (八王子市)'!O12</f>
        <v>0</v>
      </c>
      <c r="P12" s="170"/>
      <c r="Q12" s="294"/>
      <c r="R12" s="295" t="s">
        <v>55</v>
      </c>
      <c r="S12" s="224">
        <f>SUM(T12:AE12)</f>
        <v>1133</v>
      </c>
      <c r="T12" s="193">
        <f>'[1]310301法人別・事業別'!T12-'[1]310301法人別・事業別 (八王子市)'!T12</f>
        <v>60</v>
      </c>
      <c r="U12" s="185">
        <f>'[1]310301法人別・事業別'!U12-'[1]310301法人別・事業別 (八王子市)'!U12</f>
        <v>0</v>
      </c>
      <c r="V12" s="185">
        <f>'[1]310301法人別・事業別'!V12-'[1]310301法人別・事業別 (八王子市)'!V12</f>
        <v>244</v>
      </c>
      <c r="W12" s="185">
        <f>'[1]310301法人別・事業別'!W12-'[1]310301法人別・事業別 (八王子市)'!W12</f>
        <v>59</v>
      </c>
      <c r="X12" s="185">
        <f>'[1]310301法人別・事業別'!X12-'[1]310301法人別・事業別 (八王子市)'!X12</f>
        <v>725</v>
      </c>
      <c r="Y12" s="185">
        <f>'[1]310301法人別・事業別'!Y12-'[1]310301法人別・事業別 (八王子市)'!Y12</f>
        <v>15</v>
      </c>
      <c r="Z12" s="185">
        <f>'[1]310301法人別・事業別'!Z12-'[1]310301法人別・事業別 (八王子市)'!Z12</f>
        <v>0</v>
      </c>
      <c r="AA12" s="185">
        <f>'[1]310301法人別・事業別'!AA12-'[1]310301法人別・事業別 (八王子市)'!AA12</f>
        <v>23</v>
      </c>
      <c r="AB12" s="185">
        <f>'[1]310301法人別・事業別'!AB12-'[1]310301法人別・事業別 (八王子市)'!AB12</f>
        <v>7</v>
      </c>
      <c r="AC12" s="185">
        <f>'[1]310301法人別・事業別'!AC12-'[1]310301法人別・事業別 (八王子市)'!AC12</f>
        <v>0</v>
      </c>
      <c r="AD12" s="185">
        <f>'[1]310301法人別・事業別'!AD12-'[1]310301法人別・事業別 (八王子市)'!AD12</f>
        <v>0</v>
      </c>
      <c r="AE12" s="188">
        <f>'[1]310301法人別・事業別'!AE12-'[1]310301法人別・事業別 (八王子市)'!AE12</f>
        <v>0</v>
      </c>
    </row>
    <row r="13" spans="1:31" ht="23.25" customHeight="1" x14ac:dyDescent="0.2">
      <c r="A13" s="290"/>
      <c r="B13" s="293"/>
      <c r="C13" s="178">
        <v>100</v>
      </c>
      <c r="D13" s="179">
        <f t="shared" ref="D13:O13" si="7">D12/$C12*100</f>
        <v>5.3275109170305672</v>
      </c>
      <c r="E13" s="180">
        <f t="shared" si="7"/>
        <v>0</v>
      </c>
      <c r="F13" s="180">
        <f t="shared" si="7"/>
        <v>21.484716157205241</v>
      </c>
      <c r="G13" s="180">
        <f t="shared" si="7"/>
        <v>5.2401746724890828</v>
      </c>
      <c r="H13" s="180">
        <f t="shared" si="7"/>
        <v>63.668122270742359</v>
      </c>
      <c r="I13" s="180">
        <f t="shared" si="7"/>
        <v>1.4847161572052401</v>
      </c>
      <c r="J13" s="180">
        <f t="shared" si="7"/>
        <v>0</v>
      </c>
      <c r="K13" s="180">
        <f t="shared" si="7"/>
        <v>2.0087336244541487</v>
      </c>
      <c r="L13" s="180">
        <f t="shared" si="7"/>
        <v>0.69868995633187769</v>
      </c>
      <c r="M13" s="180">
        <f t="shared" si="7"/>
        <v>0</v>
      </c>
      <c r="N13" s="180">
        <f t="shared" si="7"/>
        <v>8.7336244541484712E-2</v>
      </c>
      <c r="O13" s="181">
        <f t="shared" si="7"/>
        <v>0</v>
      </c>
      <c r="P13" s="170"/>
      <c r="Q13" s="294"/>
      <c r="R13" s="296"/>
      <c r="S13" s="182">
        <v>100</v>
      </c>
      <c r="T13" s="192">
        <f t="shared" ref="T13:AE13" si="8">T12/$S12*100</f>
        <v>5.2956751985878201</v>
      </c>
      <c r="U13" s="183">
        <f t="shared" si="8"/>
        <v>0</v>
      </c>
      <c r="V13" s="183">
        <f t="shared" si="8"/>
        <v>21.535745807590466</v>
      </c>
      <c r="W13" s="183">
        <f t="shared" si="8"/>
        <v>5.2074139452780228</v>
      </c>
      <c r="X13" s="183">
        <f t="shared" si="8"/>
        <v>63.989408649602822</v>
      </c>
      <c r="Y13" s="183">
        <f t="shared" si="8"/>
        <v>1.323918799646955</v>
      </c>
      <c r="Z13" s="183">
        <f t="shared" si="8"/>
        <v>0</v>
      </c>
      <c r="AA13" s="183">
        <f t="shared" si="8"/>
        <v>2.0300088261253313</v>
      </c>
      <c r="AB13" s="183">
        <f t="shared" si="8"/>
        <v>0.61782877316857898</v>
      </c>
      <c r="AC13" s="183">
        <f t="shared" si="8"/>
        <v>0</v>
      </c>
      <c r="AD13" s="183">
        <f t="shared" si="8"/>
        <v>0</v>
      </c>
      <c r="AE13" s="184">
        <f t="shared" si="8"/>
        <v>0</v>
      </c>
    </row>
    <row r="14" spans="1:31" ht="23.25" customHeight="1" x14ac:dyDescent="0.2">
      <c r="A14" s="290"/>
      <c r="B14" s="292" t="s">
        <v>56</v>
      </c>
      <c r="C14" s="223">
        <f>SUM(D14:O14)</f>
        <v>119</v>
      </c>
      <c r="D14" s="185">
        <f>'[1]310301法人別・事業別'!D14-'[1]310301法人別・事業別 (八王子市)'!D14</f>
        <v>9</v>
      </c>
      <c r="E14" s="186">
        <f>'[1]310301法人別・事業別'!E14-'[1]310301法人別・事業別 (八王子市)'!E14</f>
        <v>1</v>
      </c>
      <c r="F14" s="186">
        <f>'[1]310301法人別・事業別'!F14-'[1]310301法人別・事業別 (八王子市)'!F14</f>
        <v>96</v>
      </c>
      <c r="G14" s="186">
        <f>'[1]310301法人別・事業別'!G14-'[1]310301法人別・事業別 (八王子市)'!G14</f>
        <v>6</v>
      </c>
      <c r="H14" s="186">
        <f>'[1]310301法人別・事業別'!H14-'[1]310301法人別・事業別 (八王子市)'!H14</f>
        <v>0</v>
      </c>
      <c r="I14" s="186">
        <f>'[1]310301法人別・事業別'!I14-'[1]310301法人別・事業別 (八王子市)'!I14</f>
        <v>0</v>
      </c>
      <c r="J14" s="186">
        <f>'[1]310301法人別・事業別'!J14-'[1]310301法人別・事業別 (八王子市)'!J14</f>
        <v>0</v>
      </c>
      <c r="K14" s="186">
        <f>'[1]310301法人別・事業別'!K14-'[1]310301法人別・事業別 (八王子市)'!K14</f>
        <v>2</v>
      </c>
      <c r="L14" s="186">
        <f>'[1]310301法人別・事業別'!L14-'[1]310301法人別・事業別 (八王子市)'!L14</f>
        <v>2</v>
      </c>
      <c r="M14" s="186">
        <f>'[1]310301法人別・事業別'!M14-'[1]310301法人別・事業別 (八王子市)'!M14</f>
        <v>1</v>
      </c>
      <c r="N14" s="186">
        <f>'[1]310301法人別・事業別'!N14-'[1]310301法人別・事業別 (八王子市)'!N14</f>
        <v>1</v>
      </c>
      <c r="O14" s="188">
        <f>'[1]310301法人別・事業別'!O14-'[1]310301法人別・事業別 (八王子市)'!O14</f>
        <v>1</v>
      </c>
      <c r="P14" s="170"/>
      <c r="Q14" s="294"/>
      <c r="R14" s="295" t="s">
        <v>57</v>
      </c>
      <c r="S14" s="224">
        <f>SUM(T14:AE14)</f>
        <v>113</v>
      </c>
      <c r="T14" s="193">
        <f>'[1]310301法人別・事業別'!T14-'[1]310301法人別・事業別 (八王子市)'!T14</f>
        <v>9</v>
      </c>
      <c r="U14" s="194">
        <f>'[1]310301法人別・事業別'!U14-'[1]310301法人別・事業別 (八王子市)'!U14</f>
        <v>1</v>
      </c>
      <c r="V14" s="194">
        <f>'[1]310301法人別・事業別'!V14-'[1]310301法人別・事業別 (八王子市)'!V14</f>
        <v>90</v>
      </c>
      <c r="W14" s="194">
        <f>'[1]310301法人別・事業別'!W14-'[1]310301法人別・事業別 (八王子市)'!W14</f>
        <v>5</v>
      </c>
      <c r="X14" s="194">
        <f>'[1]310301法人別・事業別'!X14-'[1]310301法人別・事業別 (八王子市)'!X14</f>
        <v>0</v>
      </c>
      <c r="Y14" s="194">
        <f>'[1]310301法人別・事業別'!Y14-'[1]310301法人別・事業別 (八王子市)'!Y14</f>
        <v>0</v>
      </c>
      <c r="Z14" s="194">
        <f>'[1]310301法人別・事業別'!Z14-'[1]310301法人別・事業別 (八王子市)'!Z14</f>
        <v>0</v>
      </c>
      <c r="AA14" s="194">
        <f>'[1]310301法人別・事業別'!AA14-'[1]310301法人別・事業別 (八王子市)'!AA14</f>
        <v>4</v>
      </c>
      <c r="AB14" s="194">
        <f>'[1]310301法人別・事業別'!AB14-'[1]310301法人別・事業別 (八王子市)'!AB14</f>
        <v>2</v>
      </c>
      <c r="AC14" s="194">
        <f>'[1]310301法人別・事業別'!AC14-'[1]310301法人別・事業別 (八王子市)'!AC14</f>
        <v>0</v>
      </c>
      <c r="AD14" s="194">
        <f>'[1]310301法人別・事業別'!AD14-'[1]310301法人別・事業別 (八王子市)'!AD14</f>
        <v>1</v>
      </c>
      <c r="AE14" s="195">
        <f>'[1]310301法人別・事業別'!AE14-'[1]310301法人別・事業別 (八王子市)'!AE14</f>
        <v>1</v>
      </c>
    </row>
    <row r="15" spans="1:31" ht="23.25" customHeight="1" x14ac:dyDescent="0.2">
      <c r="A15" s="290"/>
      <c r="B15" s="293"/>
      <c r="C15" s="178">
        <v>100</v>
      </c>
      <c r="D15" s="179">
        <f t="shared" ref="D15:O15" si="9">D14/$C14*100</f>
        <v>7.5630252100840334</v>
      </c>
      <c r="E15" s="180">
        <f t="shared" si="9"/>
        <v>0.84033613445378152</v>
      </c>
      <c r="F15" s="180">
        <f t="shared" si="9"/>
        <v>80.672268907563023</v>
      </c>
      <c r="G15" s="180">
        <f t="shared" si="9"/>
        <v>5.0420168067226889</v>
      </c>
      <c r="H15" s="180">
        <f t="shared" si="9"/>
        <v>0</v>
      </c>
      <c r="I15" s="180">
        <f t="shared" si="9"/>
        <v>0</v>
      </c>
      <c r="J15" s="180">
        <f t="shared" si="9"/>
        <v>0</v>
      </c>
      <c r="K15" s="180">
        <f t="shared" si="9"/>
        <v>1.680672268907563</v>
      </c>
      <c r="L15" s="180">
        <f t="shared" si="9"/>
        <v>1.680672268907563</v>
      </c>
      <c r="M15" s="180">
        <f t="shared" si="9"/>
        <v>0.84033613445378152</v>
      </c>
      <c r="N15" s="180">
        <f t="shared" si="9"/>
        <v>0.84033613445378152</v>
      </c>
      <c r="O15" s="181">
        <f t="shared" si="9"/>
        <v>0.84033613445378152</v>
      </c>
      <c r="P15" s="170"/>
      <c r="Q15" s="294"/>
      <c r="R15" s="296"/>
      <c r="S15" s="182">
        <v>100</v>
      </c>
      <c r="T15" s="192">
        <f t="shared" ref="T15:AE15" si="10">T14/$S14*100</f>
        <v>7.9646017699115044</v>
      </c>
      <c r="U15" s="183">
        <f t="shared" si="10"/>
        <v>0.88495575221238942</v>
      </c>
      <c r="V15" s="183">
        <f t="shared" si="10"/>
        <v>79.646017699115049</v>
      </c>
      <c r="W15" s="183">
        <f t="shared" si="10"/>
        <v>4.4247787610619467</v>
      </c>
      <c r="X15" s="183">
        <f t="shared" si="10"/>
        <v>0</v>
      </c>
      <c r="Y15" s="183">
        <f t="shared" si="10"/>
        <v>0</v>
      </c>
      <c r="Z15" s="183">
        <f t="shared" si="10"/>
        <v>0</v>
      </c>
      <c r="AA15" s="183">
        <f t="shared" si="10"/>
        <v>3.5398230088495577</v>
      </c>
      <c r="AB15" s="183">
        <f t="shared" si="10"/>
        <v>1.7699115044247788</v>
      </c>
      <c r="AC15" s="183">
        <f t="shared" si="10"/>
        <v>0</v>
      </c>
      <c r="AD15" s="183">
        <f t="shared" si="10"/>
        <v>0.88495575221238942</v>
      </c>
      <c r="AE15" s="184">
        <f t="shared" si="10"/>
        <v>0.88495575221238942</v>
      </c>
    </row>
    <row r="16" spans="1:31" ht="23.25" customHeight="1" x14ac:dyDescent="0.2">
      <c r="A16" s="290"/>
      <c r="B16" s="292" t="s">
        <v>58</v>
      </c>
      <c r="C16" s="223">
        <f>SUM(D16:O16)</f>
        <v>217</v>
      </c>
      <c r="D16" s="185">
        <f>'[1]310301法人別・事業別'!D16-'[1]310301法人別・事業別 (八王子市)'!D16</f>
        <v>0</v>
      </c>
      <c r="E16" s="196">
        <f>'[1]310301法人別・事業別'!E16-'[1]310301法人別・事業別 (八王子市)'!E16</f>
        <v>0</v>
      </c>
      <c r="F16" s="196">
        <f>'[1]310301法人別・事業別'!F16-'[1]310301法人別・事業別 (八王子市)'!F16</f>
        <v>72</v>
      </c>
      <c r="G16" s="196">
        <f>'[1]310301法人別・事業別'!G16-'[1]310301法人別・事業別 (八王子市)'!G16</f>
        <v>3</v>
      </c>
      <c r="H16" s="196">
        <f>'[1]310301法人別・事業別'!H16-'[1]310301法人別・事業別 (八王子市)'!H16</f>
        <v>60</v>
      </c>
      <c r="I16" s="196">
        <f>'[1]310301法人別・事業別'!I16-'[1]310301法人別・事業別 (八王子市)'!I16</f>
        <v>0</v>
      </c>
      <c r="J16" s="196">
        <f>'[1]310301法人別・事業別'!J16-'[1]310301法人別・事業別 (八王子市)'!J16</f>
        <v>0</v>
      </c>
      <c r="K16" s="196">
        <f>'[1]310301法人別・事業別'!K16-'[1]310301法人別・事業別 (八王子市)'!K16</f>
        <v>1</v>
      </c>
      <c r="L16" s="196">
        <f>'[1]310301法人別・事業別'!L16-'[1]310301法人別・事業別 (八王子市)'!L16</f>
        <v>11</v>
      </c>
      <c r="M16" s="196">
        <f>'[1]310301法人別・事業別'!M16-'[1]310301法人別・事業別 (八王子市)'!M16</f>
        <v>0</v>
      </c>
      <c r="N16" s="196">
        <f>'[1]310301法人別・事業別'!N16-'[1]310301法人別・事業別 (八王子市)'!N16</f>
        <v>0</v>
      </c>
      <c r="O16" s="197">
        <f>'[1]310301法人別・事業別'!O16-'[1]310301法人別・事業別 (八王子市)'!O16</f>
        <v>70</v>
      </c>
      <c r="P16" s="170"/>
      <c r="Q16" s="294"/>
      <c r="R16" s="295" t="s">
        <v>59</v>
      </c>
      <c r="S16" s="224">
        <f>SUM(T16:AE16)</f>
        <v>180</v>
      </c>
      <c r="T16" s="193">
        <f>'[1]310301法人別・事業別'!T16-'[1]310301法人別・事業別 (八王子市)'!T16</f>
        <v>0</v>
      </c>
      <c r="U16" s="194">
        <f>'[1]310301法人別・事業別'!U16-'[1]310301法人別・事業別 (八王子市)'!U16</f>
        <v>0</v>
      </c>
      <c r="V16" s="194">
        <f>'[1]310301法人別・事業別'!V16-'[1]310301法人別・事業別 (八王子市)'!V16</f>
        <v>57</v>
      </c>
      <c r="W16" s="194">
        <f>'[1]310301法人別・事業別'!W16-'[1]310301法人別・事業別 (八王子市)'!W16</f>
        <v>2</v>
      </c>
      <c r="X16" s="194">
        <f>'[1]310301法人別・事業別'!X16-'[1]310301法人別・事業別 (八王子市)'!X16</f>
        <v>58</v>
      </c>
      <c r="Y16" s="194">
        <f>'[1]310301法人別・事業別'!Y16-'[1]310301法人別・事業別 (八王子市)'!Y16</f>
        <v>0</v>
      </c>
      <c r="Z16" s="194">
        <f>'[1]310301法人別・事業別'!Z16-'[1]310301法人別・事業別 (八王子市)'!Z16</f>
        <v>0</v>
      </c>
      <c r="AA16" s="194">
        <f>'[1]310301法人別・事業別'!AA16-'[1]310301法人別・事業別 (八王子市)'!AA16</f>
        <v>1</v>
      </c>
      <c r="AB16" s="194">
        <f>'[1]310301法人別・事業別'!AB16-'[1]310301法人別・事業別 (八王子市)'!AB16</f>
        <v>9</v>
      </c>
      <c r="AC16" s="194">
        <f>'[1]310301法人別・事業別'!AC16-'[1]310301法人別・事業別 (八王子市)'!AC16</f>
        <v>0</v>
      </c>
      <c r="AD16" s="194">
        <f>'[1]310301法人別・事業別'!AD16-'[1]310301法人別・事業別 (八王子市)'!AD16</f>
        <v>0</v>
      </c>
      <c r="AE16" s="195">
        <f>'[1]310301法人別・事業別'!AE16-'[1]310301法人別・事業別 (八王子市)'!AE16</f>
        <v>53</v>
      </c>
    </row>
    <row r="17" spans="1:31" ht="23.25" customHeight="1" x14ac:dyDescent="0.2">
      <c r="A17" s="290"/>
      <c r="B17" s="293"/>
      <c r="C17" s="178">
        <v>100</v>
      </c>
      <c r="D17" s="198">
        <f t="shared" ref="D17:O17" si="11">D16/$C16*100</f>
        <v>0</v>
      </c>
      <c r="E17" s="180">
        <f t="shared" si="11"/>
        <v>0</v>
      </c>
      <c r="F17" s="180">
        <f t="shared" si="11"/>
        <v>33.179723502304149</v>
      </c>
      <c r="G17" s="180">
        <f t="shared" si="11"/>
        <v>1.3824884792626728</v>
      </c>
      <c r="H17" s="180">
        <f t="shared" si="11"/>
        <v>27.649769585253459</v>
      </c>
      <c r="I17" s="180">
        <f t="shared" si="11"/>
        <v>0</v>
      </c>
      <c r="J17" s="180">
        <f t="shared" si="11"/>
        <v>0</v>
      </c>
      <c r="K17" s="180">
        <f t="shared" si="11"/>
        <v>0.46082949308755761</v>
      </c>
      <c r="L17" s="180">
        <f t="shared" si="11"/>
        <v>5.0691244239631335</v>
      </c>
      <c r="M17" s="180">
        <f t="shared" si="11"/>
        <v>0</v>
      </c>
      <c r="N17" s="180">
        <f t="shared" si="11"/>
        <v>0</v>
      </c>
      <c r="O17" s="181">
        <f t="shared" si="11"/>
        <v>32.258064516129032</v>
      </c>
      <c r="P17" s="170"/>
      <c r="Q17" s="294"/>
      <c r="R17" s="296"/>
      <c r="S17" s="182">
        <v>100</v>
      </c>
      <c r="T17" s="192" t="str">
        <f t="shared" ref="T17:AE17" si="12">IF(T16=0,"(0.0)",T16/$S16*100)</f>
        <v>(0.0)</v>
      </c>
      <c r="U17" s="183" t="str">
        <f t="shared" si="12"/>
        <v>(0.0)</v>
      </c>
      <c r="V17" s="183">
        <f t="shared" si="12"/>
        <v>31.666666666666664</v>
      </c>
      <c r="W17" s="183">
        <f t="shared" si="12"/>
        <v>1.1111111111111112</v>
      </c>
      <c r="X17" s="183">
        <f t="shared" si="12"/>
        <v>32.222222222222221</v>
      </c>
      <c r="Y17" s="183" t="str">
        <f t="shared" si="12"/>
        <v>(0.0)</v>
      </c>
      <c r="Z17" s="183" t="str">
        <f t="shared" si="12"/>
        <v>(0.0)</v>
      </c>
      <c r="AA17" s="183">
        <f t="shared" si="12"/>
        <v>0.55555555555555558</v>
      </c>
      <c r="AB17" s="183">
        <f t="shared" si="12"/>
        <v>5</v>
      </c>
      <c r="AC17" s="183" t="str">
        <f t="shared" si="12"/>
        <v>(0.0)</v>
      </c>
      <c r="AD17" s="183" t="str">
        <f t="shared" si="12"/>
        <v>(0.0)</v>
      </c>
      <c r="AE17" s="184">
        <f t="shared" si="12"/>
        <v>29.444444444444446</v>
      </c>
    </row>
    <row r="18" spans="1:31" ht="23.25" customHeight="1" x14ac:dyDescent="0.2">
      <c r="A18" s="290"/>
      <c r="B18" s="292" t="s">
        <v>60</v>
      </c>
      <c r="C18" s="223">
        <f>SUM(D18:O18)</f>
        <v>1494</v>
      </c>
      <c r="D18" s="185">
        <f>'[1]310301法人別・事業別'!D18-'[1]310301法人別・事業別 (八王子市)'!D18</f>
        <v>428</v>
      </c>
      <c r="E18" s="186">
        <f>'[1]310301法人別・事業別'!E18-'[1]310301法人別・事業別 (八王子市)'!E18</f>
        <v>10</v>
      </c>
      <c r="F18" s="186">
        <f>'[1]310301法人別・事業別'!F18-'[1]310301法人別・事業別 (八王子市)'!F18</f>
        <v>54</v>
      </c>
      <c r="G18" s="186">
        <f>'[1]310301法人別・事業別'!G18-'[1]310301法人別・事業別 (八王子市)'!G18</f>
        <v>9</v>
      </c>
      <c r="H18" s="186">
        <f>'[1]310301法人別・事業別'!H18-'[1]310301法人別・事業別 (八王子市)'!H18</f>
        <v>947</v>
      </c>
      <c r="I18" s="186">
        <f>'[1]310301法人別・事業別'!I18-'[1]310301法人別・事業別 (八王子市)'!I18</f>
        <v>26</v>
      </c>
      <c r="J18" s="186">
        <f>'[1]310301法人別・事業別'!J18-'[1]310301法人別・事業別 (八王子市)'!J18</f>
        <v>0</v>
      </c>
      <c r="K18" s="186">
        <f>'[1]310301法人別・事業別'!K18-'[1]310301法人別・事業別 (八王子市)'!K18</f>
        <v>7</v>
      </c>
      <c r="L18" s="186">
        <f>'[1]310301法人別・事業別'!L18-'[1]310301法人別・事業別 (八王子市)'!L18</f>
        <v>3</v>
      </c>
      <c r="M18" s="186">
        <f>'[1]310301法人別・事業別'!M18-'[1]310301法人別・事業別 (八王子市)'!M18</f>
        <v>0</v>
      </c>
      <c r="N18" s="186">
        <f>'[1]310301法人別・事業別'!N18-'[1]310301法人別・事業別 (八王子市)'!N18</f>
        <v>10</v>
      </c>
      <c r="O18" s="188">
        <f>'[1]310301法人別・事業別'!O18-'[1]310301法人別・事業別 (八王子市)'!O18</f>
        <v>0</v>
      </c>
      <c r="P18" s="170"/>
      <c r="Q18" s="294"/>
      <c r="R18" s="295"/>
      <c r="S18" s="224"/>
      <c r="T18" s="199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5"/>
    </row>
    <row r="19" spans="1:31" ht="23.25" customHeight="1" x14ac:dyDescent="0.2">
      <c r="A19" s="290"/>
      <c r="B19" s="293"/>
      <c r="C19" s="178">
        <v>100</v>
      </c>
      <c r="D19" s="179">
        <f t="shared" ref="D19:O19" si="13">D18/$C18*100</f>
        <v>28.647925033467203</v>
      </c>
      <c r="E19" s="180">
        <f t="shared" si="13"/>
        <v>0.66934404283801874</v>
      </c>
      <c r="F19" s="180">
        <f t="shared" si="13"/>
        <v>3.6144578313253009</v>
      </c>
      <c r="G19" s="180">
        <f t="shared" si="13"/>
        <v>0.60240963855421692</v>
      </c>
      <c r="H19" s="180">
        <f t="shared" si="13"/>
        <v>63.386880856760378</v>
      </c>
      <c r="I19" s="180">
        <f t="shared" si="13"/>
        <v>1.7402945113788488</v>
      </c>
      <c r="J19" s="180">
        <f t="shared" si="13"/>
        <v>0</v>
      </c>
      <c r="K19" s="180">
        <f t="shared" si="13"/>
        <v>0.46854082998661312</v>
      </c>
      <c r="L19" s="180">
        <f t="shared" si="13"/>
        <v>0.20080321285140559</v>
      </c>
      <c r="M19" s="180">
        <f t="shared" si="13"/>
        <v>0</v>
      </c>
      <c r="N19" s="180">
        <f t="shared" si="13"/>
        <v>0.66934404283801874</v>
      </c>
      <c r="O19" s="181">
        <f t="shared" si="13"/>
        <v>0</v>
      </c>
      <c r="P19" s="170"/>
      <c r="Q19" s="294"/>
      <c r="R19" s="296"/>
      <c r="S19" s="182"/>
      <c r="T19" s="192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4"/>
    </row>
    <row r="20" spans="1:31" ht="23.25" customHeight="1" x14ac:dyDescent="0.2">
      <c r="A20" s="290"/>
      <c r="B20" s="292" t="s">
        <v>61</v>
      </c>
      <c r="C20" s="223">
        <f>SUM(D20:O20)</f>
        <v>84</v>
      </c>
      <c r="D20" s="185">
        <f>'[1]310301法人別・事業別'!D20-'[1]310301法人別・事業別 (八王子市)'!D20</f>
        <v>0</v>
      </c>
      <c r="E20" s="186">
        <f>'[1]310301法人別・事業別'!E20-'[1]310301法人別・事業別 (八王子市)'!E20</f>
        <v>0</v>
      </c>
      <c r="F20" s="186">
        <f>'[1]310301法人別・事業別'!F20-'[1]310301法人別・事業別 (八王子市)'!F20</f>
        <v>70</v>
      </c>
      <c r="G20" s="186">
        <f>'[1]310301法人別・事業別'!G20-'[1]310301法人別・事業別 (八王子市)'!G20</f>
        <v>2</v>
      </c>
      <c r="H20" s="186">
        <f>'[1]310301法人別・事業別'!H20-'[1]310301法人別・事業別 (八王子市)'!H20</f>
        <v>0</v>
      </c>
      <c r="I20" s="186">
        <f>'[1]310301法人別・事業別'!I20-'[1]310301法人別・事業別 (八王子市)'!I20</f>
        <v>0</v>
      </c>
      <c r="J20" s="186">
        <f>'[1]310301法人別・事業別'!J20-'[1]310301法人別・事業別 (八王子市)'!J20</f>
        <v>0</v>
      </c>
      <c r="K20" s="186">
        <f>'[1]310301法人別・事業別'!K20-'[1]310301法人別・事業別 (八王子市)'!K20</f>
        <v>7</v>
      </c>
      <c r="L20" s="186">
        <f>'[1]310301法人別・事業別'!L20-'[1]310301法人別・事業別 (八王子市)'!L20</f>
        <v>0</v>
      </c>
      <c r="M20" s="186">
        <f>'[1]310301法人別・事業別'!M20-'[1]310301法人別・事業別 (八王子市)'!M20</f>
        <v>0</v>
      </c>
      <c r="N20" s="186">
        <f>'[1]310301法人別・事業別'!N20-'[1]310301法人別・事業別 (八王子市)'!N20</f>
        <v>0</v>
      </c>
      <c r="O20" s="188">
        <f>'[1]310301法人別・事業別'!O20-'[1]310301法人別・事業別 (八王子市)'!O20</f>
        <v>5</v>
      </c>
      <c r="P20" s="170"/>
      <c r="Q20" s="294"/>
      <c r="R20" s="295" t="s">
        <v>62</v>
      </c>
      <c r="S20" s="224">
        <f>SUM(T20:AE20)</f>
        <v>82</v>
      </c>
      <c r="T20" s="193">
        <f>'[1]310301法人別・事業別'!T20-'[1]310301法人別・事業別 (八王子市)'!T20</f>
        <v>0</v>
      </c>
      <c r="U20" s="194">
        <f>'[1]310301法人別・事業別'!U20-'[1]310301法人別・事業別 (八王子市)'!U20</f>
        <v>0</v>
      </c>
      <c r="V20" s="194">
        <f>'[1]310301法人別・事業別'!V20-'[1]310301法人別・事業別 (八王子市)'!V20</f>
        <v>68</v>
      </c>
      <c r="W20" s="194">
        <f>'[1]310301法人別・事業別'!W20-'[1]310301法人別・事業別 (八王子市)'!W20</f>
        <v>2</v>
      </c>
      <c r="X20" s="194">
        <f>'[1]310301法人別・事業別'!X20-'[1]310301法人別・事業別 (八王子市)'!X20</f>
        <v>0</v>
      </c>
      <c r="Y20" s="194">
        <f>'[1]310301法人別・事業別'!Y20-'[1]310301法人別・事業別 (八王子市)'!Y20</f>
        <v>0</v>
      </c>
      <c r="Z20" s="194">
        <f>'[1]310301法人別・事業別'!Z20-'[1]310301法人別・事業別 (八王子市)'!Z20</f>
        <v>0</v>
      </c>
      <c r="AA20" s="194">
        <f>'[1]310301法人別・事業別'!AA20-'[1]310301法人別・事業別 (八王子市)'!AA20</f>
        <v>7</v>
      </c>
      <c r="AB20" s="194">
        <f>'[1]310301法人別・事業別'!AB20-'[1]310301法人別・事業別 (八王子市)'!AB20</f>
        <v>0</v>
      </c>
      <c r="AC20" s="194">
        <f>'[1]310301法人別・事業別'!AC20-'[1]310301法人別・事業別 (八王子市)'!AC20</f>
        <v>0</v>
      </c>
      <c r="AD20" s="194">
        <f>'[1]310301法人別・事業別'!AD20-'[1]310301法人別・事業別 (八王子市)'!AD20</f>
        <v>0</v>
      </c>
      <c r="AE20" s="195">
        <f>'[1]310301法人別・事業別'!AE20-'[1]310301法人別・事業別 (八王子市)'!AE20</f>
        <v>5</v>
      </c>
    </row>
    <row r="21" spans="1:31" ht="23.25" customHeight="1" x14ac:dyDescent="0.2">
      <c r="A21" s="290"/>
      <c r="B21" s="293"/>
      <c r="C21" s="178">
        <v>100</v>
      </c>
      <c r="D21" s="179">
        <f t="shared" ref="D21:O21" si="14">D20/$C20*100</f>
        <v>0</v>
      </c>
      <c r="E21" s="180">
        <f t="shared" si="14"/>
        <v>0</v>
      </c>
      <c r="F21" s="180">
        <f t="shared" si="14"/>
        <v>83.333333333333343</v>
      </c>
      <c r="G21" s="180">
        <f t="shared" si="14"/>
        <v>2.3809523809523809</v>
      </c>
      <c r="H21" s="180">
        <f t="shared" si="14"/>
        <v>0</v>
      </c>
      <c r="I21" s="180">
        <f t="shared" si="14"/>
        <v>0</v>
      </c>
      <c r="J21" s="180">
        <f t="shared" si="14"/>
        <v>0</v>
      </c>
      <c r="K21" s="180">
        <f t="shared" si="14"/>
        <v>8.3333333333333321</v>
      </c>
      <c r="L21" s="180">
        <f t="shared" si="14"/>
        <v>0</v>
      </c>
      <c r="M21" s="180">
        <f t="shared" si="14"/>
        <v>0</v>
      </c>
      <c r="N21" s="180">
        <f t="shared" si="14"/>
        <v>0</v>
      </c>
      <c r="O21" s="181">
        <f t="shared" si="14"/>
        <v>5.9523809523809517</v>
      </c>
      <c r="P21" s="170"/>
      <c r="Q21" s="294"/>
      <c r="R21" s="296"/>
      <c r="S21" s="182">
        <v>100</v>
      </c>
      <c r="T21" s="192">
        <f t="shared" ref="T21:AE21" si="15">T20/$S20*100</f>
        <v>0</v>
      </c>
      <c r="U21" s="183">
        <f t="shared" si="15"/>
        <v>0</v>
      </c>
      <c r="V21" s="183">
        <f t="shared" si="15"/>
        <v>82.926829268292678</v>
      </c>
      <c r="W21" s="183">
        <f t="shared" si="15"/>
        <v>2.4390243902439024</v>
      </c>
      <c r="X21" s="183">
        <f t="shared" si="15"/>
        <v>0</v>
      </c>
      <c r="Y21" s="183">
        <f t="shared" si="15"/>
        <v>0</v>
      </c>
      <c r="Z21" s="183">
        <f t="shared" si="15"/>
        <v>0</v>
      </c>
      <c r="AA21" s="183">
        <f t="shared" si="15"/>
        <v>8.536585365853659</v>
      </c>
      <c r="AB21" s="183">
        <f t="shared" si="15"/>
        <v>0</v>
      </c>
      <c r="AC21" s="183">
        <f t="shared" si="15"/>
        <v>0</v>
      </c>
      <c r="AD21" s="183">
        <f t="shared" si="15"/>
        <v>0</v>
      </c>
      <c r="AE21" s="184">
        <f t="shared" si="15"/>
        <v>6.0975609756097562</v>
      </c>
    </row>
    <row r="22" spans="1:31" ht="23.25" customHeight="1" x14ac:dyDescent="0.2">
      <c r="A22" s="290"/>
      <c r="B22" s="292" t="s">
        <v>63</v>
      </c>
      <c r="C22" s="223">
        <f>SUM(D22:O22)</f>
        <v>575</v>
      </c>
      <c r="D22" s="185">
        <f>'[1]310301法人別・事業別'!D22-'[1]310301法人別・事業別 (八王子市)'!D22</f>
        <v>502</v>
      </c>
      <c r="E22" s="186">
        <f>'[1]310301法人別・事業別'!E22-'[1]310301法人別・事業別 (八王子市)'!E22</f>
        <v>4</v>
      </c>
      <c r="F22" s="186">
        <f>'[1]310301法人別・事業別'!F22-'[1]310301法人別・事業別 (八王子市)'!F22</f>
        <v>8</v>
      </c>
      <c r="G22" s="186">
        <f>'[1]310301法人別・事業別'!G22-'[1]310301法人別・事業別 (八王子市)'!G22</f>
        <v>0</v>
      </c>
      <c r="H22" s="186">
        <f>'[1]310301法人別・事業別'!H22-'[1]310301法人別・事業別 (八王子市)'!H22</f>
        <v>51</v>
      </c>
      <c r="I22" s="186">
        <f>'[1]310301法人別・事業別'!I22-'[1]310301法人別・事業別 (八王子市)'!I22</f>
        <v>1</v>
      </c>
      <c r="J22" s="186">
        <f>'[1]310301法人別・事業別'!J22-'[1]310301法人別・事業別 (八王子市)'!J22</f>
        <v>0</v>
      </c>
      <c r="K22" s="186">
        <f>'[1]310301法人別・事業別'!K22-'[1]310301法人別・事業別 (八王子市)'!K22</f>
        <v>0</v>
      </c>
      <c r="L22" s="186">
        <f>'[1]310301法人別・事業別'!L22-'[1]310301法人別・事業別 (八王子市)'!L22</f>
        <v>1</v>
      </c>
      <c r="M22" s="186">
        <f>'[1]310301法人別・事業別'!M22-'[1]310301法人別・事業別 (八王子市)'!M22</f>
        <v>0</v>
      </c>
      <c r="N22" s="186">
        <f>'[1]310301法人別・事業別'!N22-'[1]310301法人別・事業別 (八王子市)'!N22</f>
        <v>8</v>
      </c>
      <c r="O22" s="188">
        <f>'[1]310301法人別・事業別'!O22-'[1]310301法人別・事業別 (八王子市)'!O22</f>
        <v>0</v>
      </c>
      <c r="P22" s="170"/>
      <c r="Q22" s="294"/>
      <c r="R22" s="295" t="s">
        <v>64</v>
      </c>
      <c r="S22" s="224">
        <f>SUM(T22:AE22)</f>
        <v>551</v>
      </c>
      <c r="T22" s="193">
        <f>'[1]310301法人別・事業別'!T22-'[1]310301法人別・事業別 (八王子市)'!T22</f>
        <v>480</v>
      </c>
      <c r="U22" s="194">
        <f>'[1]310301法人別・事業別'!U22-'[1]310301法人別・事業別 (八王子市)'!U22</f>
        <v>4</v>
      </c>
      <c r="V22" s="194">
        <f>'[1]310301法人別・事業別'!V22-'[1]310301法人別・事業別 (八王子市)'!V22</f>
        <v>7</v>
      </c>
      <c r="W22" s="194">
        <f>'[1]310301法人別・事業別'!W22-'[1]310301法人別・事業別 (八王子市)'!W22</f>
        <v>0</v>
      </c>
      <c r="X22" s="194">
        <f>'[1]310301法人別・事業別'!X22-'[1]310301法人別・事業別 (八王子市)'!X22</f>
        <v>50</v>
      </c>
      <c r="Y22" s="194">
        <f>'[1]310301法人別・事業別'!Y22-'[1]310301法人別・事業別 (八王子市)'!Y22</f>
        <v>1</v>
      </c>
      <c r="Z22" s="194">
        <f>'[1]310301法人別・事業別'!Z22-'[1]310301法人別・事業別 (八王子市)'!Z22</f>
        <v>0</v>
      </c>
      <c r="AA22" s="194">
        <f>'[1]310301法人別・事業別'!AA22-'[1]310301法人別・事業別 (八王子市)'!AA22</f>
        <v>0</v>
      </c>
      <c r="AB22" s="194">
        <f>'[1]310301法人別・事業別'!AB22-'[1]310301法人別・事業別 (八王子市)'!AB22</f>
        <v>1</v>
      </c>
      <c r="AC22" s="194">
        <f>'[1]310301法人別・事業別'!AC22-'[1]310301法人別・事業別 (八王子市)'!AC22</f>
        <v>0</v>
      </c>
      <c r="AD22" s="194">
        <f>'[1]310301法人別・事業別'!AD22-'[1]310301法人別・事業別 (八王子市)'!AD22</f>
        <v>8</v>
      </c>
      <c r="AE22" s="195">
        <f>'[1]310301法人別・事業別'!AE22-'[1]310301法人別・事業別 (八王子市)'!AE22</f>
        <v>0</v>
      </c>
    </row>
    <row r="23" spans="1:31" ht="23.25" customHeight="1" x14ac:dyDescent="0.2">
      <c r="A23" s="290"/>
      <c r="B23" s="293"/>
      <c r="C23" s="178">
        <v>100</v>
      </c>
      <c r="D23" s="179">
        <f t="shared" ref="D23:O23" si="16">D22/$C22*100</f>
        <v>87.304347826086953</v>
      </c>
      <c r="E23" s="180">
        <f t="shared" si="16"/>
        <v>0.69565217391304346</v>
      </c>
      <c r="F23" s="180">
        <f t="shared" si="16"/>
        <v>1.3913043478260869</v>
      </c>
      <c r="G23" s="180">
        <f t="shared" si="16"/>
        <v>0</v>
      </c>
      <c r="H23" s="180">
        <f t="shared" si="16"/>
        <v>8.8695652173913029</v>
      </c>
      <c r="I23" s="180">
        <f t="shared" si="16"/>
        <v>0.17391304347826086</v>
      </c>
      <c r="J23" s="180">
        <f t="shared" si="16"/>
        <v>0</v>
      </c>
      <c r="K23" s="180">
        <f t="shared" si="16"/>
        <v>0</v>
      </c>
      <c r="L23" s="180">
        <f t="shared" si="16"/>
        <v>0.17391304347826086</v>
      </c>
      <c r="M23" s="180">
        <f t="shared" si="16"/>
        <v>0</v>
      </c>
      <c r="N23" s="180">
        <f t="shared" si="16"/>
        <v>1.3913043478260869</v>
      </c>
      <c r="O23" s="181">
        <f t="shared" si="16"/>
        <v>0</v>
      </c>
      <c r="P23" s="170"/>
      <c r="Q23" s="294"/>
      <c r="R23" s="296"/>
      <c r="S23" s="182">
        <v>100</v>
      </c>
      <c r="T23" s="192">
        <f t="shared" ref="T23:AE23" si="17">T22/$S22*100</f>
        <v>87.114337568058076</v>
      </c>
      <c r="U23" s="183">
        <f t="shared" si="17"/>
        <v>0.72595281306715065</v>
      </c>
      <c r="V23" s="183">
        <f t="shared" si="17"/>
        <v>1.2704174228675136</v>
      </c>
      <c r="W23" s="183">
        <f t="shared" si="17"/>
        <v>0</v>
      </c>
      <c r="X23" s="183">
        <f t="shared" si="17"/>
        <v>9.0744101633393832</v>
      </c>
      <c r="Y23" s="183">
        <f t="shared" si="17"/>
        <v>0.18148820326678766</v>
      </c>
      <c r="Z23" s="183">
        <f t="shared" si="17"/>
        <v>0</v>
      </c>
      <c r="AA23" s="183">
        <f t="shared" si="17"/>
        <v>0</v>
      </c>
      <c r="AB23" s="183">
        <f t="shared" si="17"/>
        <v>0.18148820326678766</v>
      </c>
      <c r="AC23" s="183">
        <f t="shared" si="17"/>
        <v>0</v>
      </c>
      <c r="AD23" s="183">
        <f t="shared" si="17"/>
        <v>1.4519056261343013</v>
      </c>
      <c r="AE23" s="184">
        <f t="shared" si="17"/>
        <v>0</v>
      </c>
    </row>
    <row r="24" spans="1:31" ht="23.25" customHeight="1" x14ac:dyDescent="0.2">
      <c r="A24" s="290"/>
      <c r="B24" s="292" t="s">
        <v>65</v>
      </c>
      <c r="C24" s="223">
        <f>SUM(D24:O24)</f>
        <v>4</v>
      </c>
      <c r="D24" s="185">
        <f>'[1]310301法人別・事業別'!D24-'[1]310301法人別・事業別 (八王子市)'!D24</f>
        <v>0</v>
      </c>
      <c r="E24" s="186">
        <f>'[1]310301法人別・事業別'!E24-'[1]310301法人別・事業別 (八王子市)'!E24</f>
        <v>0</v>
      </c>
      <c r="F24" s="186">
        <f>'[1]310301法人別・事業別'!F24-'[1]310301法人別・事業別 (八王子市)'!F24</f>
        <v>4</v>
      </c>
      <c r="G24" s="186">
        <f>'[1]310301法人別・事業別'!G24-'[1]310301法人別・事業別 (八王子市)'!G24</f>
        <v>0</v>
      </c>
      <c r="H24" s="186">
        <f>'[1]310301法人別・事業別'!H24-'[1]310301法人別・事業別 (八王子市)'!H24</f>
        <v>0</v>
      </c>
      <c r="I24" s="186">
        <f>'[1]310301法人別・事業別'!I24-'[1]310301法人別・事業別 (八王子市)'!I24</f>
        <v>0</v>
      </c>
      <c r="J24" s="186">
        <f>'[1]310301法人別・事業別'!J24-'[1]310301法人別・事業別 (八王子市)'!J24</f>
        <v>0</v>
      </c>
      <c r="K24" s="186">
        <f>'[1]310301法人別・事業別'!K24-'[1]310301法人別・事業別 (八王子市)'!K24</f>
        <v>0</v>
      </c>
      <c r="L24" s="186">
        <f>'[1]310301法人別・事業別'!L24-'[1]310301法人別・事業別 (八王子市)'!L24</f>
        <v>0</v>
      </c>
      <c r="M24" s="186">
        <f>'[1]310301法人別・事業別'!M24-'[1]310301法人別・事業別 (八王子市)'!M24</f>
        <v>0</v>
      </c>
      <c r="N24" s="186">
        <f>'[1]310301法人別・事業別'!N24-'[1]310301法人別・事業別 (八王子市)'!N24</f>
        <v>0</v>
      </c>
      <c r="O24" s="188">
        <f>'[1]310301法人別・事業別'!O24-'[1]310301法人別・事業別 (八王子市)'!O24</f>
        <v>0</v>
      </c>
      <c r="P24" s="170"/>
      <c r="Q24" s="294"/>
      <c r="R24" s="295" t="s">
        <v>66</v>
      </c>
      <c r="S24" s="224">
        <f>SUM(T24:AE24)</f>
        <v>4</v>
      </c>
      <c r="T24" s="193">
        <f>'[1]310301法人別・事業別'!T24-'[1]310301法人別・事業別 (八王子市)'!T24</f>
        <v>0</v>
      </c>
      <c r="U24" s="194">
        <f>'[1]310301法人別・事業別'!U24-'[1]310301法人別・事業別 (八王子市)'!U24</f>
        <v>0</v>
      </c>
      <c r="V24" s="194">
        <f>'[1]310301法人別・事業別'!V24-'[1]310301法人別・事業別 (八王子市)'!V24</f>
        <v>4</v>
      </c>
      <c r="W24" s="194">
        <f>'[1]310301法人別・事業別'!W24-'[1]310301法人別・事業別 (八王子市)'!W24</f>
        <v>0</v>
      </c>
      <c r="X24" s="194">
        <f>'[1]310301法人別・事業別'!X24-'[1]310301法人別・事業別 (八王子市)'!X24</f>
        <v>0</v>
      </c>
      <c r="Y24" s="194">
        <f>'[1]310301法人別・事業別'!Y24-'[1]310301法人別・事業別 (八王子市)'!Y24</f>
        <v>0</v>
      </c>
      <c r="Z24" s="194">
        <f>'[1]310301法人別・事業別'!Z24-'[1]310301法人別・事業別 (八王子市)'!Z24</f>
        <v>0</v>
      </c>
      <c r="AA24" s="194">
        <f>'[1]310301法人別・事業別'!AA24-'[1]310301法人別・事業別 (八王子市)'!AA24</f>
        <v>0</v>
      </c>
      <c r="AB24" s="194">
        <f>'[1]310301法人別・事業別'!AB24-'[1]310301法人別・事業別 (八王子市)'!AB24</f>
        <v>0</v>
      </c>
      <c r="AC24" s="194">
        <f>'[1]310301法人別・事業別'!AC24-'[1]310301法人別・事業別 (八王子市)'!AC24</f>
        <v>0</v>
      </c>
      <c r="AD24" s="194">
        <f>'[1]310301法人別・事業別'!AD24-'[1]310301法人別・事業別 (八王子市)'!AD24</f>
        <v>0</v>
      </c>
      <c r="AE24" s="195">
        <f>'[1]310301法人別・事業別'!AE24-'[1]310301法人別・事業別 (八王子市)'!AE24</f>
        <v>0</v>
      </c>
    </row>
    <row r="25" spans="1:31" ht="23.25" customHeight="1" x14ac:dyDescent="0.2">
      <c r="A25" s="290"/>
      <c r="B25" s="293"/>
      <c r="C25" s="178">
        <v>100</v>
      </c>
      <c r="D25" s="179">
        <f t="shared" ref="D25:O25" si="18">D24/$C24*100</f>
        <v>0</v>
      </c>
      <c r="E25" s="180">
        <f t="shared" si="18"/>
        <v>0</v>
      </c>
      <c r="F25" s="180">
        <f t="shared" si="18"/>
        <v>100</v>
      </c>
      <c r="G25" s="180">
        <f t="shared" si="18"/>
        <v>0</v>
      </c>
      <c r="H25" s="180">
        <f t="shared" si="18"/>
        <v>0</v>
      </c>
      <c r="I25" s="180">
        <f t="shared" si="18"/>
        <v>0</v>
      </c>
      <c r="J25" s="180">
        <f t="shared" si="18"/>
        <v>0</v>
      </c>
      <c r="K25" s="180">
        <f t="shared" si="18"/>
        <v>0</v>
      </c>
      <c r="L25" s="180">
        <f t="shared" si="18"/>
        <v>0</v>
      </c>
      <c r="M25" s="180">
        <f t="shared" si="18"/>
        <v>0</v>
      </c>
      <c r="N25" s="180">
        <f t="shared" si="18"/>
        <v>0</v>
      </c>
      <c r="O25" s="181">
        <f t="shared" si="18"/>
        <v>0</v>
      </c>
      <c r="P25" s="170"/>
      <c r="Q25" s="294"/>
      <c r="R25" s="296"/>
      <c r="S25" s="182">
        <v>100</v>
      </c>
      <c r="T25" s="192">
        <f t="shared" ref="T25:AE25" si="19">T24/$S24*100</f>
        <v>0</v>
      </c>
      <c r="U25" s="183">
        <f t="shared" si="19"/>
        <v>0</v>
      </c>
      <c r="V25" s="183">
        <f t="shared" si="19"/>
        <v>100</v>
      </c>
      <c r="W25" s="183">
        <f t="shared" si="19"/>
        <v>0</v>
      </c>
      <c r="X25" s="183">
        <f t="shared" si="19"/>
        <v>0</v>
      </c>
      <c r="Y25" s="183">
        <f t="shared" si="19"/>
        <v>0</v>
      </c>
      <c r="Z25" s="183">
        <f t="shared" si="19"/>
        <v>0</v>
      </c>
      <c r="AA25" s="183">
        <f t="shared" si="19"/>
        <v>0</v>
      </c>
      <c r="AB25" s="183">
        <f t="shared" si="19"/>
        <v>0</v>
      </c>
      <c r="AC25" s="183">
        <f t="shared" si="19"/>
        <v>0</v>
      </c>
      <c r="AD25" s="183">
        <f t="shared" si="19"/>
        <v>0</v>
      </c>
      <c r="AE25" s="184">
        <f t="shared" si="19"/>
        <v>0</v>
      </c>
    </row>
    <row r="26" spans="1:31" ht="23.25" customHeight="1" x14ac:dyDescent="0.2">
      <c r="A26" s="290"/>
      <c r="B26" s="292" t="s">
        <v>22</v>
      </c>
      <c r="C26" s="223">
        <f>SUM(D26:O26)</f>
        <v>706</v>
      </c>
      <c r="D26" s="185">
        <f>'[1]310301法人別・事業別'!D26-'[1]310301法人別・事業別 (八王子市)'!D26</f>
        <v>20</v>
      </c>
      <c r="E26" s="186">
        <f>'[1]310301法人別・事業別'!E26-'[1]310301法人別・事業別 (八王子市)'!E26</f>
        <v>0</v>
      </c>
      <c r="F26" s="186">
        <f>'[1]310301法人別・事業別'!F26-'[1]310301法人別・事業別 (八王子市)'!F26</f>
        <v>18</v>
      </c>
      <c r="G26" s="186">
        <f>'[1]310301法人別・事業別'!G26-'[1]310301法人別・事業別 (八王子市)'!G26</f>
        <v>0</v>
      </c>
      <c r="H26" s="186">
        <f>'[1]310301法人別・事業別'!H26-'[1]310301法人別・事業別 (八王子市)'!H26</f>
        <v>664</v>
      </c>
      <c r="I26" s="186">
        <f>'[1]310301法人別・事業別'!I26-'[1]310301法人別・事業別 (八王子市)'!I26</f>
        <v>0</v>
      </c>
      <c r="J26" s="186">
        <f>'[1]310301法人別・事業別'!J26-'[1]310301法人別・事業別 (八王子市)'!J26</f>
        <v>0</v>
      </c>
      <c r="K26" s="186">
        <f>'[1]310301法人別・事業別'!K26-'[1]310301法人別・事業別 (八王子市)'!K26</f>
        <v>0</v>
      </c>
      <c r="L26" s="186">
        <f>'[1]310301法人別・事業別'!L26-'[1]310301法人別・事業別 (八王子市)'!L26</f>
        <v>4</v>
      </c>
      <c r="M26" s="186">
        <f>'[1]310301法人別・事業別'!M26-'[1]310301法人別・事業別 (八王子市)'!M26</f>
        <v>0</v>
      </c>
      <c r="N26" s="186">
        <f>'[1]310301法人別・事業別'!N26-'[1]310301法人別・事業別 (八王子市)'!N26</f>
        <v>0</v>
      </c>
      <c r="O26" s="188">
        <f>'[1]310301法人別・事業別'!O26-'[1]310301法人別・事業別 (八王子市)'!O26</f>
        <v>0</v>
      </c>
      <c r="P26" s="170"/>
      <c r="Q26" s="294"/>
      <c r="R26" s="295" t="s">
        <v>67</v>
      </c>
      <c r="S26" s="224">
        <f>SUM(T26:AE26)</f>
        <v>622</v>
      </c>
      <c r="T26" s="193">
        <f>'[1]310301法人別・事業別'!T26-'[1]310301法人別・事業別 (八王子市)'!T26</f>
        <v>13</v>
      </c>
      <c r="U26" s="194">
        <f>'[1]310301法人別・事業別'!U26-'[1]310301法人別・事業別 (八王子市)'!U26</f>
        <v>0</v>
      </c>
      <c r="V26" s="194">
        <f>'[1]310301法人別・事業別'!V26-'[1]310301法人別・事業別 (八王子市)'!V26</f>
        <v>13</v>
      </c>
      <c r="W26" s="194">
        <f>'[1]310301法人別・事業別'!W26-'[1]310301法人別・事業別 (八王子市)'!W26</f>
        <v>0</v>
      </c>
      <c r="X26" s="194">
        <f>'[1]310301法人別・事業別'!X26-'[1]310301法人別・事業別 (八王子市)'!X26</f>
        <v>593</v>
      </c>
      <c r="Y26" s="194">
        <f>'[1]310301法人別・事業別'!Y26-'[1]310301法人別・事業別 (八王子市)'!Y26</f>
        <v>0</v>
      </c>
      <c r="Z26" s="194">
        <f>'[1]310301法人別・事業別'!Z26-'[1]310301法人別・事業別 (八王子市)'!Z26</f>
        <v>0</v>
      </c>
      <c r="AA26" s="194">
        <f>'[1]310301法人別・事業別'!AA26-'[1]310301法人別・事業別 (八王子市)'!AA26</f>
        <v>0</v>
      </c>
      <c r="AB26" s="194">
        <f>'[1]310301法人別・事業別'!AB26-'[1]310301法人別・事業別 (八王子市)'!AB26</f>
        <v>3</v>
      </c>
      <c r="AC26" s="194">
        <f>'[1]310301法人別・事業別'!AC26-'[1]310301法人別・事業別 (八王子市)'!AC26</f>
        <v>0</v>
      </c>
      <c r="AD26" s="194">
        <f>'[1]310301法人別・事業別'!AD26-'[1]310301法人別・事業別 (八王子市)'!AD26</f>
        <v>0</v>
      </c>
      <c r="AE26" s="195">
        <f>'[1]310301法人別・事業別'!AE26-'[1]310301法人別・事業別 (八王子市)'!AE26</f>
        <v>0</v>
      </c>
    </row>
    <row r="27" spans="1:31" ht="23.25" customHeight="1" x14ac:dyDescent="0.2">
      <c r="A27" s="290"/>
      <c r="B27" s="293"/>
      <c r="C27" s="178">
        <v>100.04</v>
      </c>
      <c r="D27" s="198">
        <f t="shared" ref="D27:O27" si="20">D26/$C26*100</f>
        <v>2.8328611898017</v>
      </c>
      <c r="E27" s="180">
        <f t="shared" si="20"/>
        <v>0</v>
      </c>
      <c r="F27" s="180">
        <f t="shared" si="20"/>
        <v>2.5495750708215295</v>
      </c>
      <c r="G27" s="180">
        <f t="shared" si="20"/>
        <v>0</v>
      </c>
      <c r="H27" s="180">
        <f t="shared" si="20"/>
        <v>94.050991501416419</v>
      </c>
      <c r="I27" s="180">
        <f t="shared" si="20"/>
        <v>0</v>
      </c>
      <c r="J27" s="180">
        <f t="shared" si="20"/>
        <v>0</v>
      </c>
      <c r="K27" s="180">
        <f t="shared" si="20"/>
        <v>0</v>
      </c>
      <c r="L27" s="180">
        <f t="shared" si="20"/>
        <v>0.56657223796033995</v>
      </c>
      <c r="M27" s="180">
        <f t="shared" si="20"/>
        <v>0</v>
      </c>
      <c r="N27" s="180">
        <f t="shared" si="20"/>
        <v>0</v>
      </c>
      <c r="O27" s="181">
        <f t="shared" si="20"/>
        <v>0</v>
      </c>
      <c r="P27" s="170"/>
      <c r="Q27" s="294"/>
      <c r="R27" s="296"/>
      <c r="S27" s="182">
        <v>100</v>
      </c>
      <c r="T27" s="192">
        <f t="shared" ref="T27:AE27" si="21">T26/$S26*100</f>
        <v>2.090032154340836</v>
      </c>
      <c r="U27" s="183">
        <f t="shared" si="21"/>
        <v>0</v>
      </c>
      <c r="V27" s="183">
        <f t="shared" si="21"/>
        <v>2.090032154340836</v>
      </c>
      <c r="W27" s="183">
        <f t="shared" si="21"/>
        <v>0</v>
      </c>
      <c r="X27" s="183">
        <f t="shared" si="21"/>
        <v>95.337620578778143</v>
      </c>
      <c r="Y27" s="183">
        <f t="shared" si="21"/>
        <v>0</v>
      </c>
      <c r="Z27" s="183">
        <f t="shared" si="21"/>
        <v>0</v>
      </c>
      <c r="AA27" s="183">
        <f t="shared" si="21"/>
        <v>0</v>
      </c>
      <c r="AB27" s="183">
        <f t="shared" si="21"/>
        <v>0.48231511254019299</v>
      </c>
      <c r="AC27" s="183">
        <f t="shared" si="21"/>
        <v>0</v>
      </c>
      <c r="AD27" s="183">
        <f t="shared" si="21"/>
        <v>0</v>
      </c>
      <c r="AE27" s="184">
        <f t="shared" si="21"/>
        <v>0</v>
      </c>
    </row>
    <row r="28" spans="1:31" ht="23.25" customHeight="1" x14ac:dyDescent="0.2">
      <c r="A28" s="290"/>
      <c r="B28" s="292" t="s">
        <v>68</v>
      </c>
      <c r="C28" s="223">
        <f>SUM(D28:O28)</f>
        <v>636</v>
      </c>
      <c r="D28" s="185">
        <f>'[1]310301法人別・事業別'!D28-'[1]310301法人別・事業別 (八王子市)'!D28</f>
        <v>5</v>
      </c>
      <c r="E28" s="186">
        <f>'[1]310301法人別・事業別'!E28-'[1]310301法人別・事業別 (八王子市)'!E28</f>
        <v>0</v>
      </c>
      <c r="F28" s="186">
        <f>'[1]310301法人別・事業別'!F28-'[1]310301法人別・事業別 (八王子市)'!F28</f>
        <v>9</v>
      </c>
      <c r="G28" s="186">
        <f>'[1]310301法人別・事業別'!G28-'[1]310301法人別・事業別 (八王子市)'!G28</f>
        <v>2</v>
      </c>
      <c r="H28" s="186">
        <f>'[1]310301法人別・事業別'!H28-'[1]310301法人別・事業別 (八王子市)'!H28</f>
        <v>615</v>
      </c>
      <c r="I28" s="186">
        <f>'[1]310301法人別・事業別'!I28-'[1]310301法人別・事業別 (八王子市)'!I28</f>
        <v>3</v>
      </c>
      <c r="J28" s="186">
        <f>'[1]310301法人別・事業別'!J28-'[1]310301法人別・事業別 (八王子市)'!J28</f>
        <v>0</v>
      </c>
      <c r="K28" s="186">
        <f>'[1]310301法人別・事業別'!K28-'[1]310301法人別・事業別 (八王子市)'!K28</f>
        <v>2</v>
      </c>
      <c r="L28" s="186">
        <f>'[1]310301法人別・事業別'!L28-'[1]310301法人別・事業別 (八王子市)'!L28</f>
        <v>0</v>
      </c>
      <c r="M28" s="186">
        <f>'[1]310301法人別・事業別'!M28-'[1]310301法人別・事業別 (八王子市)'!M28</f>
        <v>0</v>
      </c>
      <c r="N28" s="186">
        <f>'[1]310301法人別・事業別'!N28-'[1]310301法人別・事業別 (八王子市)'!N28</f>
        <v>0</v>
      </c>
      <c r="O28" s="188">
        <f>'[1]310301法人別・事業別'!O28-'[1]310301法人別・事業別 (八王子市)'!O28</f>
        <v>0</v>
      </c>
      <c r="P28" s="170"/>
      <c r="Q28" s="294"/>
      <c r="R28" s="295" t="s">
        <v>69</v>
      </c>
      <c r="S28" s="224">
        <f>SUM(T28:AE28)</f>
        <v>631</v>
      </c>
      <c r="T28" s="193">
        <f>'[1]310301法人別・事業別'!T28-'[1]310301法人別・事業別 (八王子市)'!T28</f>
        <v>5</v>
      </c>
      <c r="U28" s="194">
        <f>'[1]310301法人別・事業別'!U28-'[1]310301法人別・事業別 (八王子市)'!U28</f>
        <v>0</v>
      </c>
      <c r="V28" s="194">
        <f>'[1]310301法人別・事業別'!V28-'[1]310301法人別・事業別 (八王子市)'!V28</f>
        <v>9</v>
      </c>
      <c r="W28" s="194">
        <f>'[1]310301法人別・事業別'!W28-'[1]310301法人別・事業別 (八王子市)'!W28</f>
        <v>2</v>
      </c>
      <c r="X28" s="194">
        <f>'[1]310301法人別・事業別'!X28-'[1]310301法人別・事業別 (八王子市)'!X28</f>
        <v>610</v>
      </c>
      <c r="Y28" s="194">
        <f>'[1]310301法人別・事業別'!Y28-'[1]310301法人別・事業別 (八王子市)'!Y28</f>
        <v>3</v>
      </c>
      <c r="Z28" s="194">
        <f>'[1]310301法人別・事業別'!Z28-'[1]310301法人別・事業別 (八王子市)'!Z28</f>
        <v>0</v>
      </c>
      <c r="AA28" s="194">
        <f>'[1]310301法人別・事業別'!AA28-'[1]310301法人別・事業別 (八王子市)'!AA28</f>
        <v>2</v>
      </c>
      <c r="AB28" s="194">
        <f>'[1]310301法人別・事業別'!AB28-'[1]310301法人別・事業別 (八王子市)'!AB28</f>
        <v>0</v>
      </c>
      <c r="AC28" s="194">
        <f>'[1]310301法人別・事業別'!AC28-'[1]310301法人別・事業別 (八王子市)'!AC28</f>
        <v>0</v>
      </c>
      <c r="AD28" s="194">
        <f>'[1]310301法人別・事業別'!AD28-'[1]310301法人別・事業別 (八王子市)'!AD28</f>
        <v>0</v>
      </c>
      <c r="AE28" s="195">
        <f>'[1]310301法人別・事業別'!AE28-'[1]310301法人別・事業別 (八王子市)'!AE28</f>
        <v>0</v>
      </c>
    </row>
    <row r="29" spans="1:31" ht="23.25" customHeight="1" x14ac:dyDescent="0.2">
      <c r="A29" s="290"/>
      <c r="B29" s="299"/>
      <c r="C29" s="200">
        <v>100</v>
      </c>
      <c r="D29" s="201">
        <f t="shared" ref="D29:O29" si="22">D28/$C28*100</f>
        <v>0.78616352201257866</v>
      </c>
      <c r="E29" s="202">
        <f t="shared" si="22"/>
        <v>0</v>
      </c>
      <c r="F29" s="202">
        <f t="shared" si="22"/>
        <v>1.4150943396226416</v>
      </c>
      <c r="G29" s="202">
        <f t="shared" si="22"/>
        <v>0.31446540880503149</v>
      </c>
      <c r="H29" s="202">
        <f t="shared" si="22"/>
        <v>96.698113207547166</v>
      </c>
      <c r="I29" s="202">
        <f t="shared" si="22"/>
        <v>0.47169811320754718</v>
      </c>
      <c r="J29" s="202">
        <f t="shared" si="22"/>
        <v>0</v>
      </c>
      <c r="K29" s="202">
        <f t="shared" si="22"/>
        <v>0.31446540880503149</v>
      </c>
      <c r="L29" s="202">
        <f t="shared" si="22"/>
        <v>0</v>
      </c>
      <c r="M29" s="202">
        <f t="shared" si="22"/>
        <v>0</v>
      </c>
      <c r="N29" s="202">
        <f t="shared" si="22"/>
        <v>0</v>
      </c>
      <c r="O29" s="203">
        <f t="shared" si="22"/>
        <v>0</v>
      </c>
      <c r="P29" s="170"/>
      <c r="Q29" s="294"/>
      <c r="R29" s="296"/>
      <c r="S29" s="182">
        <v>100</v>
      </c>
      <c r="T29" s="192">
        <f t="shared" ref="T29:AE29" si="23">T28/$S28*100</f>
        <v>0.79239302694136293</v>
      </c>
      <c r="U29" s="183">
        <f t="shared" si="23"/>
        <v>0</v>
      </c>
      <c r="V29" s="183">
        <f t="shared" si="23"/>
        <v>1.4263074484944533</v>
      </c>
      <c r="W29" s="183">
        <f t="shared" si="23"/>
        <v>0.31695721077654515</v>
      </c>
      <c r="X29" s="183">
        <f t="shared" si="23"/>
        <v>96.671949286846271</v>
      </c>
      <c r="Y29" s="183">
        <f t="shared" si="23"/>
        <v>0.47543581616481778</v>
      </c>
      <c r="Z29" s="183">
        <f t="shared" si="23"/>
        <v>0</v>
      </c>
      <c r="AA29" s="183">
        <f t="shared" si="23"/>
        <v>0.31695721077654515</v>
      </c>
      <c r="AB29" s="183">
        <f t="shared" si="23"/>
        <v>0</v>
      </c>
      <c r="AC29" s="183">
        <f t="shared" si="23"/>
        <v>0</v>
      </c>
      <c r="AD29" s="183">
        <f t="shared" si="23"/>
        <v>0</v>
      </c>
      <c r="AE29" s="184">
        <f t="shared" si="23"/>
        <v>0</v>
      </c>
    </row>
    <row r="30" spans="1:31" ht="23.25" customHeight="1" x14ac:dyDescent="0.2">
      <c r="A30" s="290"/>
      <c r="B30" s="292" t="s">
        <v>24</v>
      </c>
      <c r="C30" s="228">
        <f>SUM(D30:O30)</f>
        <v>641</v>
      </c>
      <c r="D30" s="185">
        <f>'[1]310301法人別・事業別'!D30-'[1]310301法人別・事業別 (八王子市)'!D30</f>
        <v>3</v>
      </c>
      <c r="E30" s="185">
        <f>'[1]310301法人別・事業別'!E30-'[1]310301法人別・事業別 (八王子市)'!E30</f>
        <v>0</v>
      </c>
      <c r="F30" s="186">
        <f>'[1]310301法人別・事業別'!F30-'[1]310301法人別・事業別 (八王子市)'!F30</f>
        <v>7</v>
      </c>
      <c r="G30" s="186">
        <f>'[1]310301法人別・事業別'!G30-'[1]310301法人別・事業別 (八王子市)'!G30</f>
        <v>2</v>
      </c>
      <c r="H30" s="186">
        <f>'[1]310301法人別・事業別'!H30-'[1]310301法人別・事業別 (八王子市)'!H30</f>
        <v>624</v>
      </c>
      <c r="I30" s="186">
        <f>'[1]310301法人別・事業別'!I30-'[1]310301法人別・事業別 (八王子市)'!I30</f>
        <v>3</v>
      </c>
      <c r="J30" s="186">
        <f>'[1]310301法人別・事業別'!J30-'[1]310301法人別・事業別 (八王子市)'!J30</f>
        <v>0</v>
      </c>
      <c r="K30" s="186">
        <f>'[1]310301法人別・事業別'!K30-'[1]310301法人別・事業別 (八王子市)'!K30</f>
        <v>2</v>
      </c>
      <c r="L30" s="186">
        <f>'[1]310301法人別・事業別'!L30-'[1]310301法人別・事業別 (八王子市)'!L30</f>
        <v>0</v>
      </c>
      <c r="M30" s="186">
        <f>'[1]310301法人別・事業別'!M30-'[1]310301法人別・事業別 (八王子市)'!M30</f>
        <v>0</v>
      </c>
      <c r="N30" s="186">
        <f>'[1]310301法人別・事業別'!N30-'[1]310301法人別・事業別 (八王子市)'!N30</f>
        <v>0</v>
      </c>
      <c r="O30" s="188">
        <f>'[1]310301法人別・事業別'!O30-'[1]310301法人別・事業別 (八王子市)'!O30</f>
        <v>0</v>
      </c>
      <c r="P30" s="170"/>
      <c r="Q30" s="204"/>
      <c r="R30" s="301" t="s">
        <v>70</v>
      </c>
      <c r="S30" s="224">
        <f>SUM(T30:AE30)</f>
        <v>641</v>
      </c>
      <c r="T30" s="193">
        <f>'[1]310301法人別・事業別'!T30-'[1]310301法人別・事業別 (八王子市)'!T30</f>
        <v>3</v>
      </c>
      <c r="U30" s="194">
        <f>'[1]310301法人別・事業別'!U30-'[1]310301法人別・事業別 (八王子市)'!U30</f>
        <v>0</v>
      </c>
      <c r="V30" s="194">
        <f>'[1]310301法人別・事業別'!V30-'[1]310301法人別・事業別 (八王子市)'!V30</f>
        <v>7</v>
      </c>
      <c r="W30" s="194">
        <f>'[1]310301法人別・事業別'!W30-'[1]310301法人別・事業別 (八王子市)'!W30</f>
        <v>2</v>
      </c>
      <c r="X30" s="194">
        <f>'[1]310301法人別・事業別'!X30-'[1]310301法人別・事業別 (八王子市)'!X30</f>
        <v>624</v>
      </c>
      <c r="Y30" s="194">
        <f>'[1]310301法人別・事業別'!Y30-'[1]310301法人別・事業別 (八王子市)'!Y30</f>
        <v>3</v>
      </c>
      <c r="Z30" s="194">
        <f>'[1]310301法人別・事業別'!Z30-'[1]310301法人別・事業別 (八王子市)'!Z30</f>
        <v>0</v>
      </c>
      <c r="AA30" s="194">
        <f>'[1]310301法人別・事業別'!AA30-'[1]310301法人別・事業別 (八王子市)'!AA30</f>
        <v>2</v>
      </c>
      <c r="AB30" s="194">
        <f>'[1]310301法人別・事業別'!AB30-'[1]310301法人別・事業別 (八王子市)'!AB30</f>
        <v>0</v>
      </c>
      <c r="AC30" s="194">
        <f>'[1]310301法人別・事業別'!AC30-'[1]310301法人別・事業別 (八王子市)'!AC30</f>
        <v>0</v>
      </c>
      <c r="AD30" s="194">
        <f>'[1]310301法人別・事業別'!AD30-'[1]310301法人別・事業別 (八王子市)'!AD30</f>
        <v>0</v>
      </c>
      <c r="AE30" s="195">
        <f>'[1]310301法人別・事業別'!AE30-'[1]310301法人別・事業別 (八王子市)'!AE30</f>
        <v>0</v>
      </c>
    </row>
    <row r="31" spans="1:31" ht="23.25" customHeight="1" thickBot="1" x14ac:dyDescent="0.25">
      <c r="A31" s="291"/>
      <c r="B31" s="300"/>
      <c r="C31" s="205">
        <v>100</v>
      </c>
      <c r="D31" s="206">
        <f t="shared" ref="D31:O31" si="24">D30/$C30*100</f>
        <v>0.46801872074883</v>
      </c>
      <c r="E31" s="207">
        <f t="shared" si="24"/>
        <v>0</v>
      </c>
      <c r="F31" s="207">
        <f t="shared" si="24"/>
        <v>1.0920436817472698</v>
      </c>
      <c r="G31" s="207">
        <f t="shared" si="24"/>
        <v>0.31201248049921998</v>
      </c>
      <c r="H31" s="207">
        <f t="shared" si="24"/>
        <v>97.347893915756629</v>
      </c>
      <c r="I31" s="207">
        <f t="shared" si="24"/>
        <v>0.46801872074883</v>
      </c>
      <c r="J31" s="207">
        <f t="shared" si="24"/>
        <v>0</v>
      </c>
      <c r="K31" s="207">
        <f t="shared" si="24"/>
        <v>0.31201248049921998</v>
      </c>
      <c r="L31" s="207">
        <f t="shared" si="24"/>
        <v>0</v>
      </c>
      <c r="M31" s="207">
        <f t="shared" si="24"/>
        <v>0</v>
      </c>
      <c r="N31" s="207">
        <f t="shared" si="24"/>
        <v>0</v>
      </c>
      <c r="O31" s="208">
        <f t="shared" si="24"/>
        <v>0</v>
      </c>
      <c r="P31" s="170"/>
      <c r="Q31" s="209"/>
      <c r="R31" s="302"/>
      <c r="S31" s="210">
        <v>100</v>
      </c>
      <c r="T31" s="211">
        <f t="shared" ref="T31:AE31" si="25">T30/$S30*100</f>
        <v>0.46801872074883</v>
      </c>
      <c r="U31" s="212">
        <f t="shared" si="25"/>
        <v>0</v>
      </c>
      <c r="V31" s="212">
        <f t="shared" si="25"/>
        <v>1.0920436817472698</v>
      </c>
      <c r="W31" s="212">
        <f t="shared" si="25"/>
        <v>0.31201248049921998</v>
      </c>
      <c r="X31" s="212">
        <f t="shared" si="25"/>
        <v>97.347893915756629</v>
      </c>
      <c r="Y31" s="212">
        <f t="shared" si="25"/>
        <v>0.46801872074883</v>
      </c>
      <c r="Z31" s="212">
        <f t="shared" si="25"/>
        <v>0</v>
      </c>
      <c r="AA31" s="212">
        <f t="shared" si="25"/>
        <v>0.31201248049921998</v>
      </c>
      <c r="AB31" s="212">
        <f t="shared" si="25"/>
        <v>0</v>
      </c>
      <c r="AC31" s="212">
        <f t="shared" si="25"/>
        <v>0</v>
      </c>
      <c r="AD31" s="212">
        <f t="shared" si="25"/>
        <v>0</v>
      </c>
      <c r="AE31" s="213">
        <f t="shared" si="25"/>
        <v>0</v>
      </c>
    </row>
    <row r="32" spans="1:31" ht="22.5" customHeight="1" x14ac:dyDescent="0.2">
      <c r="C32" s="214" t="s">
        <v>71</v>
      </c>
    </row>
    <row r="33" spans="3:31" ht="22.5" customHeight="1" x14ac:dyDescent="0.2">
      <c r="C33" s="297" t="s">
        <v>72</v>
      </c>
      <c r="D33" s="297"/>
      <c r="E33" s="297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8"/>
      <c r="AD33" s="298"/>
      <c r="AE33" s="298"/>
    </row>
  </sheetData>
  <mergeCells count="65">
    <mergeCell ref="C33:AE33"/>
    <mergeCell ref="B26:B27"/>
    <mergeCell ref="R26:R27"/>
    <mergeCell ref="B28:B29"/>
    <mergeCell ref="R28:R29"/>
    <mergeCell ref="B30:B31"/>
    <mergeCell ref="R30:R31"/>
    <mergeCell ref="B20:B21"/>
    <mergeCell ref="R20:R21"/>
    <mergeCell ref="B22:B23"/>
    <mergeCell ref="R22:R23"/>
    <mergeCell ref="B24:B25"/>
    <mergeCell ref="R24:R25"/>
    <mergeCell ref="A6:B7"/>
    <mergeCell ref="Q6:R7"/>
    <mergeCell ref="A8:A31"/>
    <mergeCell ref="B8:B9"/>
    <mergeCell ref="Q8:Q29"/>
    <mergeCell ref="R8:R9"/>
    <mergeCell ref="B10:B11"/>
    <mergeCell ref="R10:R11"/>
    <mergeCell ref="B12:B13"/>
    <mergeCell ref="R12:R13"/>
    <mergeCell ref="B14:B15"/>
    <mergeCell ref="R14:R15"/>
    <mergeCell ref="B16:B17"/>
    <mergeCell ref="R16:R17"/>
    <mergeCell ref="B18:B19"/>
    <mergeCell ref="R18:R19"/>
    <mergeCell ref="AC3:AC5"/>
    <mergeCell ref="AD3:AD5"/>
    <mergeCell ref="AE3:AE5"/>
    <mergeCell ref="A4:B4"/>
    <mergeCell ref="Q4:R4"/>
    <mergeCell ref="A5:B5"/>
    <mergeCell ref="Q5:R5"/>
    <mergeCell ref="V3:V5"/>
    <mergeCell ref="W3:W5"/>
    <mergeCell ref="X3:X5"/>
    <mergeCell ref="Y3:Y5"/>
    <mergeCell ref="Z3:Z5"/>
    <mergeCell ref="AA3:AA5"/>
    <mergeCell ref="N3:N5"/>
    <mergeCell ref="O3:O5"/>
    <mergeCell ref="J3:J5"/>
    <mergeCell ref="K3:K5"/>
    <mergeCell ref="L3:L5"/>
    <mergeCell ref="M3:M5"/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T3:T5"/>
    <mergeCell ref="U3:U5"/>
    <mergeCell ref="H3:H5"/>
    <mergeCell ref="I3:I5"/>
  </mergeCells>
  <phoneticPr fontId="4"/>
  <printOptions horizontalCentered="1"/>
  <pageMargins left="0.70866141732283472" right="0.59055118110236227" top="0.86614173228346458" bottom="0.27559055118110237" header="0.43307086614173229" footer="0.55118110236220474"/>
  <pageSetup paperSize="9" scale="70" orientation="landscape" r:id="rId1"/>
  <headerFooter alignWithMargins="0">
    <oddHeader>&amp;L&amp;"HGPｺﾞｼｯｸE,標準"&amp;16事業別・法人別指定事業者数（八王子市を除く）&amp;R&amp;"ＭＳ Ｐゴシック,太字"&amp;14平成31年3月1日現在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9"/>
    <pageSetUpPr fitToPage="1"/>
  </sheetPr>
  <dimension ref="A1:AE35"/>
  <sheetViews>
    <sheetView showGridLines="0" view="pageLayout" zoomScale="75" zoomScaleNormal="75" zoomScaleSheetLayoutView="75" zoomScalePageLayoutView="75" workbookViewId="0">
      <selection sqref="A1:O1"/>
    </sheetView>
  </sheetViews>
  <sheetFormatPr defaultColWidth="9" defaultRowHeight="22.5" customHeight="1" x14ac:dyDescent="0.2"/>
  <cols>
    <col min="1" max="1" width="1.6640625" style="52" customWidth="1"/>
    <col min="2" max="2" width="12.6640625" style="52" customWidth="1"/>
    <col min="3" max="3" width="6.6640625" style="111" customWidth="1"/>
    <col min="4" max="15" width="6.109375" style="111" customWidth="1"/>
    <col min="16" max="16" width="1.88671875" style="52" customWidth="1"/>
    <col min="17" max="17" width="1.6640625" style="52" customWidth="1"/>
    <col min="18" max="18" width="12.6640625" style="52" customWidth="1"/>
    <col min="19" max="19" width="6.6640625" style="111" customWidth="1"/>
    <col min="20" max="23" width="6.109375" style="111" customWidth="1"/>
    <col min="24" max="24" width="6.44140625" style="111" customWidth="1"/>
    <col min="25" max="31" width="6.109375" style="111" customWidth="1"/>
    <col min="32" max="16384" width="9" style="52"/>
  </cols>
  <sheetData>
    <row r="1" spans="1:31" s="49" customFormat="1" ht="22.5" customHeight="1" x14ac:dyDescent="0.2">
      <c r="A1" s="342" t="s">
        <v>100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Q1" s="342" t="s">
        <v>30</v>
      </c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</row>
    <row r="2" spans="1:31" ht="6.75" customHeight="1" thickBot="1" x14ac:dyDescent="0.25">
      <c r="A2" s="50"/>
      <c r="B2" s="50"/>
      <c r="C2" s="51"/>
      <c r="D2" s="343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Q2" s="50"/>
      <c r="R2" s="50"/>
      <c r="S2" s="51"/>
      <c r="T2" s="343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</row>
    <row r="3" spans="1:31" ht="23.25" customHeight="1" x14ac:dyDescent="0.2">
      <c r="A3" s="344" t="s">
        <v>101</v>
      </c>
      <c r="B3" s="345"/>
      <c r="C3" s="346" t="s">
        <v>32</v>
      </c>
      <c r="D3" s="363" t="s">
        <v>33</v>
      </c>
      <c r="E3" s="332" t="s">
        <v>34</v>
      </c>
      <c r="F3" s="332" t="s">
        <v>35</v>
      </c>
      <c r="G3" s="332" t="s">
        <v>102</v>
      </c>
      <c r="H3" s="332" t="s">
        <v>37</v>
      </c>
      <c r="I3" s="332" t="s">
        <v>38</v>
      </c>
      <c r="J3" s="332" t="s">
        <v>39</v>
      </c>
      <c r="K3" s="332" t="s">
        <v>40</v>
      </c>
      <c r="L3" s="332" t="s">
        <v>41</v>
      </c>
      <c r="M3" s="332" t="s">
        <v>42</v>
      </c>
      <c r="N3" s="332" t="s">
        <v>43</v>
      </c>
      <c r="O3" s="335" t="s">
        <v>44</v>
      </c>
      <c r="Q3" s="344" t="s">
        <v>45</v>
      </c>
      <c r="R3" s="345"/>
      <c r="S3" s="346" t="s">
        <v>32</v>
      </c>
      <c r="T3" s="363" t="s">
        <v>33</v>
      </c>
      <c r="U3" s="332" t="s">
        <v>34</v>
      </c>
      <c r="V3" s="332" t="s">
        <v>35</v>
      </c>
      <c r="W3" s="332" t="s">
        <v>102</v>
      </c>
      <c r="X3" s="332" t="s">
        <v>37</v>
      </c>
      <c r="Y3" s="332" t="s">
        <v>38</v>
      </c>
      <c r="Z3" s="332" t="s">
        <v>39</v>
      </c>
      <c r="AA3" s="332" t="s">
        <v>40</v>
      </c>
      <c r="AB3" s="332" t="s">
        <v>41</v>
      </c>
      <c r="AC3" s="332" t="s">
        <v>42</v>
      </c>
      <c r="AD3" s="332" t="s">
        <v>43</v>
      </c>
      <c r="AE3" s="335" t="s">
        <v>44</v>
      </c>
    </row>
    <row r="4" spans="1:31" ht="22.5" customHeight="1" x14ac:dyDescent="0.2">
      <c r="A4" s="338" t="s">
        <v>103</v>
      </c>
      <c r="B4" s="339"/>
      <c r="C4" s="347"/>
      <c r="D4" s="364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6"/>
      <c r="Q4" s="338" t="s">
        <v>103</v>
      </c>
      <c r="R4" s="339"/>
      <c r="S4" s="347"/>
      <c r="T4" s="364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6"/>
    </row>
    <row r="5" spans="1:31" ht="22.5" customHeight="1" thickBot="1" x14ac:dyDescent="0.25">
      <c r="A5" s="340" t="s">
        <v>104</v>
      </c>
      <c r="B5" s="341"/>
      <c r="C5" s="348"/>
      <c r="D5" s="365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7"/>
      <c r="Q5" s="340" t="s">
        <v>104</v>
      </c>
      <c r="R5" s="341"/>
      <c r="S5" s="348"/>
      <c r="T5" s="365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7"/>
    </row>
    <row r="6" spans="1:31" ht="23.25" customHeight="1" x14ac:dyDescent="0.2">
      <c r="A6" s="388" t="s">
        <v>49</v>
      </c>
      <c r="B6" s="389"/>
      <c r="C6" s="53">
        <f>C8</f>
        <v>8973</v>
      </c>
      <c r="D6" s="54">
        <f t="shared" ref="D6:O6" si="0">D8</f>
        <v>1264</v>
      </c>
      <c r="E6" s="55">
        <f t="shared" si="0"/>
        <v>32</v>
      </c>
      <c r="F6" s="55">
        <f t="shared" si="0"/>
        <v>654</v>
      </c>
      <c r="G6" s="55">
        <f t="shared" si="0"/>
        <v>121</v>
      </c>
      <c r="H6" s="55">
        <f t="shared" si="0"/>
        <v>6435</v>
      </c>
      <c r="I6" s="55">
        <f t="shared" si="0"/>
        <v>256</v>
      </c>
      <c r="J6" s="55">
        <f t="shared" si="0"/>
        <v>0</v>
      </c>
      <c r="K6" s="55">
        <f t="shared" si="0"/>
        <v>84</v>
      </c>
      <c r="L6" s="55">
        <f t="shared" si="0"/>
        <v>35</v>
      </c>
      <c r="M6" s="55">
        <f t="shared" si="0"/>
        <v>2</v>
      </c>
      <c r="N6" s="55">
        <f t="shared" si="0"/>
        <v>23</v>
      </c>
      <c r="O6" s="56">
        <f t="shared" si="0"/>
        <v>67</v>
      </c>
      <c r="P6" s="57"/>
      <c r="Q6" s="392" t="s">
        <v>49</v>
      </c>
      <c r="R6" s="393"/>
      <c r="S6" s="58">
        <f t="shared" ref="S6:AE7" si="1">S8</f>
        <v>4144</v>
      </c>
      <c r="T6" s="59">
        <f t="shared" si="1"/>
        <v>584</v>
      </c>
      <c r="U6" s="60">
        <f t="shared" si="1"/>
        <v>5</v>
      </c>
      <c r="V6" s="60">
        <f t="shared" si="1"/>
        <v>508</v>
      </c>
      <c r="W6" s="60">
        <f t="shared" si="1"/>
        <v>80</v>
      </c>
      <c r="X6" s="60">
        <f t="shared" si="1"/>
        <v>2815</v>
      </c>
      <c r="Y6" s="60">
        <f t="shared" si="1"/>
        <v>29</v>
      </c>
      <c r="Z6" s="60">
        <f t="shared" si="1"/>
        <v>0</v>
      </c>
      <c r="AA6" s="60">
        <f t="shared" si="1"/>
        <v>41</v>
      </c>
      <c r="AB6" s="60">
        <f t="shared" si="1"/>
        <v>24</v>
      </c>
      <c r="AC6" s="60">
        <f t="shared" si="1"/>
        <v>0</v>
      </c>
      <c r="AD6" s="60">
        <f t="shared" si="1"/>
        <v>9</v>
      </c>
      <c r="AE6" s="61">
        <f t="shared" si="1"/>
        <v>49</v>
      </c>
    </row>
    <row r="7" spans="1:31" ht="23.25" customHeight="1" thickBot="1" x14ac:dyDescent="0.25">
      <c r="A7" s="390"/>
      <c r="B7" s="391"/>
      <c r="C7" s="62">
        <v>100</v>
      </c>
      <c r="D7" s="63">
        <f t="shared" ref="D7:O7" si="2">D6/$C6*100</f>
        <v>14.0867045581188</v>
      </c>
      <c r="E7" s="64">
        <f t="shared" si="2"/>
        <v>0.35662543185110884</v>
      </c>
      <c r="F7" s="64">
        <f t="shared" si="2"/>
        <v>7.2885322634570375</v>
      </c>
      <c r="G7" s="64">
        <f t="shared" si="2"/>
        <v>1.3484899141870055</v>
      </c>
      <c r="H7" s="64">
        <f t="shared" si="2"/>
        <v>71.71514543630893</v>
      </c>
      <c r="I7" s="64">
        <f t="shared" si="2"/>
        <v>2.8530034548088707</v>
      </c>
      <c r="J7" s="64">
        <f t="shared" si="2"/>
        <v>0</v>
      </c>
      <c r="K7" s="64">
        <f t="shared" si="2"/>
        <v>0.93614175860916082</v>
      </c>
      <c r="L7" s="64">
        <f t="shared" si="2"/>
        <v>0.39005906608715035</v>
      </c>
      <c r="M7" s="64">
        <f t="shared" si="2"/>
        <v>2.2289089490694303E-2</v>
      </c>
      <c r="N7" s="64">
        <f t="shared" si="2"/>
        <v>0.25632452914298454</v>
      </c>
      <c r="O7" s="65">
        <f t="shared" si="2"/>
        <v>0.74668449793825931</v>
      </c>
      <c r="P7" s="57"/>
      <c r="Q7" s="394"/>
      <c r="R7" s="395"/>
      <c r="S7" s="66">
        <f t="shared" si="1"/>
        <v>100</v>
      </c>
      <c r="T7" s="67">
        <f t="shared" si="1"/>
        <v>14.092664092664092</v>
      </c>
      <c r="U7" s="67">
        <f t="shared" si="1"/>
        <v>0.12065637065637065</v>
      </c>
      <c r="V7" s="67">
        <f t="shared" si="1"/>
        <v>12.258687258687258</v>
      </c>
      <c r="W7" s="67">
        <f t="shared" si="1"/>
        <v>1.9305019305019304</v>
      </c>
      <c r="X7" s="67">
        <f t="shared" si="1"/>
        <v>67.929536679536682</v>
      </c>
      <c r="Y7" s="67">
        <f t="shared" si="1"/>
        <v>0.6998069498069498</v>
      </c>
      <c r="Z7" s="67">
        <f t="shared" si="1"/>
        <v>0</v>
      </c>
      <c r="AA7" s="67">
        <f t="shared" si="1"/>
        <v>0.98938223938223935</v>
      </c>
      <c r="AB7" s="67">
        <f t="shared" si="1"/>
        <v>0.5791505791505791</v>
      </c>
      <c r="AC7" s="67">
        <f t="shared" si="1"/>
        <v>0</v>
      </c>
      <c r="AD7" s="67">
        <f t="shared" si="1"/>
        <v>0.21718146718146719</v>
      </c>
      <c r="AE7" s="68">
        <f t="shared" si="1"/>
        <v>1.1824324324324325</v>
      </c>
    </row>
    <row r="8" spans="1:31" ht="23.25" customHeight="1" thickTop="1" x14ac:dyDescent="0.2">
      <c r="A8" s="356" t="s">
        <v>50</v>
      </c>
      <c r="B8" s="357"/>
      <c r="C8" s="69">
        <f>SUM(D8:O8)</f>
        <v>8973</v>
      </c>
      <c r="D8" s="70">
        <f t="shared" ref="D8:O8" si="3">SUM(D10,D12,D14,D16,D18,D20,D22,D24,D26,D28,D30,D32)</f>
        <v>1264</v>
      </c>
      <c r="E8" s="71">
        <f t="shared" si="3"/>
        <v>32</v>
      </c>
      <c r="F8" s="71">
        <f t="shared" si="3"/>
        <v>654</v>
      </c>
      <c r="G8" s="71">
        <f t="shared" si="3"/>
        <v>121</v>
      </c>
      <c r="H8" s="71">
        <f t="shared" si="3"/>
        <v>6435</v>
      </c>
      <c r="I8" s="71">
        <f t="shared" si="3"/>
        <v>256</v>
      </c>
      <c r="J8" s="71">
        <f t="shared" si="3"/>
        <v>0</v>
      </c>
      <c r="K8" s="71">
        <f t="shared" si="3"/>
        <v>84</v>
      </c>
      <c r="L8" s="71">
        <f t="shared" si="3"/>
        <v>35</v>
      </c>
      <c r="M8" s="71">
        <f t="shared" si="3"/>
        <v>2</v>
      </c>
      <c r="N8" s="71">
        <f t="shared" si="3"/>
        <v>23</v>
      </c>
      <c r="O8" s="72">
        <f t="shared" si="3"/>
        <v>67</v>
      </c>
      <c r="P8" s="57"/>
      <c r="Q8" s="359" t="s">
        <v>30</v>
      </c>
      <c r="R8" s="360"/>
      <c r="S8" s="73">
        <f>SUM(T8:AE8)</f>
        <v>4144</v>
      </c>
      <c r="T8" s="74">
        <f t="shared" ref="T8:AE8" si="4">SUM(T10,T12,T14,T16,T18,T20,T22,T24,T26,T28,T30,T32)</f>
        <v>584</v>
      </c>
      <c r="U8" s="74">
        <f t="shared" si="4"/>
        <v>5</v>
      </c>
      <c r="V8" s="74">
        <f>SUM(V10,V12,V14,V16,V18,V20,V22,V24,V26,V28,V30,V32)</f>
        <v>508</v>
      </c>
      <c r="W8" s="74">
        <f t="shared" si="4"/>
        <v>80</v>
      </c>
      <c r="X8" s="74">
        <f t="shared" si="4"/>
        <v>2815</v>
      </c>
      <c r="Y8" s="74">
        <f t="shared" si="4"/>
        <v>29</v>
      </c>
      <c r="Z8" s="74">
        <f t="shared" si="4"/>
        <v>0</v>
      </c>
      <c r="AA8" s="74">
        <f t="shared" si="4"/>
        <v>41</v>
      </c>
      <c r="AB8" s="74">
        <f t="shared" si="4"/>
        <v>24</v>
      </c>
      <c r="AC8" s="74">
        <f t="shared" si="4"/>
        <v>0</v>
      </c>
      <c r="AD8" s="74">
        <f t="shared" si="4"/>
        <v>9</v>
      </c>
      <c r="AE8" s="75">
        <f t="shared" si="4"/>
        <v>49</v>
      </c>
    </row>
    <row r="9" spans="1:31" ht="23.25" customHeight="1" x14ac:dyDescent="0.2">
      <c r="A9" s="323"/>
      <c r="B9" s="358"/>
      <c r="C9" s="76">
        <v>100</v>
      </c>
      <c r="D9" s="77">
        <f t="shared" ref="D9:O9" si="5">D8/$C8*100</f>
        <v>14.0867045581188</v>
      </c>
      <c r="E9" s="78">
        <f t="shared" si="5"/>
        <v>0.35662543185110884</v>
      </c>
      <c r="F9" s="78">
        <f t="shared" si="5"/>
        <v>7.2885322634570375</v>
      </c>
      <c r="G9" s="78">
        <f t="shared" si="5"/>
        <v>1.3484899141870055</v>
      </c>
      <c r="H9" s="78">
        <f t="shared" si="5"/>
        <v>71.71514543630893</v>
      </c>
      <c r="I9" s="78">
        <f t="shared" si="5"/>
        <v>2.8530034548088707</v>
      </c>
      <c r="J9" s="78">
        <f t="shared" si="5"/>
        <v>0</v>
      </c>
      <c r="K9" s="78">
        <f t="shared" si="5"/>
        <v>0.93614175860916082</v>
      </c>
      <c r="L9" s="78">
        <f t="shared" si="5"/>
        <v>0.39005906608715035</v>
      </c>
      <c r="M9" s="78">
        <f t="shared" si="5"/>
        <v>2.2289089490694303E-2</v>
      </c>
      <c r="N9" s="78">
        <f t="shared" si="5"/>
        <v>0.25632452914298454</v>
      </c>
      <c r="O9" s="79">
        <f t="shared" si="5"/>
        <v>0.74668449793825931</v>
      </c>
      <c r="P9" s="57"/>
      <c r="Q9" s="327"/>
      <c r="R9" s="361"/>
      <c r="S9" s="80">
        <v>100</v>
      </c>
      <c r="T9" s="81">
        <f t="shared" ref="T9:AE9" si="6">T8/$S8*100</f>
        <v>14.092664092664092</v>
      </c>
      <c r="U9" s="81">
        <f t="shared" si="6"/>
        <v>0.12065637065637065</v>
      </c>
      <c r="V9" s="81">
        <f t="shared" si="6"/>
        <v>12.258687258687258</v>
      </c>
      <c r="W9" s="81">
        <f t="shared" si="6"/>
        <v>1.9305019305019304</v>
      </c>
      <c r="X9" s="81">
        <f t="shared" si="6"/>
        <v>67.929536679536682</v>
      </c>
      <c r="Y9" s="81">
        <f t="shared" si="6"/>
        <v>0.6998069498069498</v>
      </c>
      <c r="Z9" s="81">
        <f t="shared" si="6"/>
        <v>0</v>
      </c>
      <c r="AA9" s="81">
        <f t="shared" si="6"/>
        <v>0.98938223938223935</v>
      </c>
      <c r="AB9" s="81">
        <f t="shared" si="6"/>
        <v>0.5791505791505791</v>
      </c>
      <c r="AC9" s="81">
        <f t="shared" si="6"/>
        <v>0</v>
      </c>
      <c r="AD9" s="81">
        <f t="shared" si="6"/>
        <v>0.21718146718146719</v>
      </c>
      <c r="AE9" s="82">
        <f t="shared" si="6"/>
        <v>1.1824324324324325</v>
      </c>
    </row>
    <row r="10" spans="1:31" ht="23.25" customHeight="1" x14ac:dyDescent="0.2">
      <c r="A10" s="329"/>
      <c r="B10" s="315" t="s">
        <v>51</v>
      </c>
      <c r="C10" s="69">
        <f>SUM(D10:O10)</f>
        <v>3178</v>
      </c>
      <c r="D10" s="70">
        <f>'[7]300601法人別・事業別'!D10-'[7]300601法人別・事業別 (八王子市)'!D10</f>
        <v>223</v>
      </c>
      <c r="E10" s="71">
        <f>'[7]300601法人別・事業別'!E10-'[7]300601法人別・事業別 (八王子市)'!E10</f>
        <v>17</v>
      </c>
      <c r="F10" s="83">
        <f>'[7]300601法人別・事業別'!F10-'[7]300601法人別・事業別 (八王子市)'!F10</f>
        <v>53</v>
      </c>
      <c r="G10" s="71">
        <f>'[7]300601法人別・事業別'!G10-'[7]300601法人別・事業別 (八王子市)'!G10</f>
        <v>28</v>
      </c>
      <c r="H10" s="71">
        <f>'[7]300601法人別・事業別'!H10-'[7]300601法人別・事業別 (八王子市)'!H10</f>
        <v>2611</v>
      </c>
      <c r="I10" s="71">
        <f>'[7]300601法人別・事業別'!I10-'[7]300601法人別・事業別 (八王子市)'!I10</f>
        <v>200</v>
      </c>
      <c r="J10" s="71">
        <f>'[7]300601法人別・事業別'!J10-'[7]300601法人別・事業別 (八王子市)'!J10</f>
        <v>0</v>
      </c>
      <c r="K10" s="71">
        <f>'[7]300601法人別・事業別'!K10-'[7]300601法人別・事業別 (八王子市)'!K10</f>
        <v>39</v>
      </c>
      <c r="L10" s="71">
        <f>'[7]300601法人別・事業別'!L10-'[7]300601法人別・事業別 (八王子市)'!L10</f>
        <v>5</v>
      </c>
      <c r="M10" s="71">
        <f>'[7]300601法人別・事業別'!M10-'[7]300601法人別・事業別 (八王子市)'!M10</f>
        <v>0</v>
      </c>
      <c r="N10" s="71">
        <f>'[7]300601法人別・事業別'!N10-'[7]300601法人別・事業別 (八王子市)'!N10</f>
        <v>2</v>
      </c>
      <c r="O10" s="72">
        <f>'[7]300601法人別・事業別'!O10-'[7]300601法人別・事業別 (八王子市)'!O10</f>
        <v>0</v>
      </c>
      <c r="P10" s="57"/>
      <c r="Q10" s="331"/>
      <c r="R10" s="317"/>
      <c r="S10" s="84"/>
      <c r="T10" s="85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7"/>
    </row>
    <row r="11" spans="1:31" ht="23.25" customHeight="1" x14ac:dyDescent="0.2">
      <c r="A11" s="329"/>
      <c r="B11" s="316"/>
      <c r="C11" s="76">
        <v>100</v>
      </c>
      <c r="D11" s="77">
        <f t="shared" ref="D11:O11" si="7">D10/$C10*100</f>
        <v>7.0169918187539331</v>
      </c>
      <c r="E11" s="78">
        <f t="shared" si="7"/>
        <v>0.53492762743864064</v>
      </c>
      <c r="F11" s="78">
        <f t="shared" si="7"/>
        <v>1.6677155443675269</v>
      </c>
      <c r="G11" s="78">
        <f t="shared" si="7"/>
        <v>0.88105726872246704</v>
      </c>
      <c r="H11" s="78">
        <f t="shared" si="7"/>
        <v>82.158590308370037</v>
      </c>
      <c r="I11" s="78">
        <f t="shared" si="7"/>
        <v>6.293266205160478</v>
      </c>
      <c r="J11" s="78">
        <f t="shared" si="7"/>
        <v>0</v>
      </c>
      <c r="K11" s="78">
        <f t="shared" si="7"/>
        <v>1.2271869100062933</v>
      </c>
      <c r="L11" s="78">
        <f t="shared" si="7"/>
        <v>0.15733165512901195</v>
      </c>
      <c r="M11" s="78">
        <f t="shared" si="7"/>
        <v>0</v>
      </c>
      <c r="N11" s="78">
        <f t="shared" si="7"/>
        <v>6.293266205160479E-2</v>
      </c>
      <c r="O11" s="79">
        <f t="shared" si="7"/>
        <v>0</v>
      </c>
      <c r="P11" s="57"/>
      <c r="Q11" s="331"/>
      <c r="R11" s="318"/>
      <c r="S11" s="80"/>
      <c r="T11" s="88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2"/>
    </row>
    <row r="12" spans="1:31" ht="23.25" customHeight="1" x14ac:dyDescent="0.2">
      <c r="A12" s="329"/>
      <c r="B12" s="315" t="s">
        <v>52</v>
      </c>
      <c r="C12" s="69">
        <f>SUM(D12:O12)</f>
        <v>154</v>
      </c>
      <c r="D12" s="70">
        <f>'[7]300601法人別・事業別'!D12-'[7]300601法人別・事業別 (八王子市)'!D12</f>
        <v>5</v>
      </c>
      <c r="E12" s="71">
        <f>'[7]300601法人別・事業別'!E12-'[7]300601法人別・事業別 (八王子市)'!E12</f>
        <v>1</v>
      </c>
      <c r="F12" s="71">
        <f>'[7]300601法人別・事業別'!F12-'[7]300601法人別・事業別 (八王子市)'!F12</f>
        <v>2</v>
      </c>
      <c r="G12" s="71">
        <f>'[7]300601法人別・事業別'!G12-'[7]300601法人別・事業別 (八王子市)'!G12</f>
        <v>0</v>
      </c>
      <c r="H12" s="71">
        <f>'[7]300601法人別・事業別'!H12-'[7]300601法人別・事業別 (八王子市)'!H12</f>
        <v>146</v>
      </c>
      <c r="I12" s="71">
        <f>'[7]300601法人別・事業別'!I12-'[7]300601法人別・事業別 (八王子市)'!I12</f>
        <v>0</v>
      </c>
      <c r="J12" s="71">
        <f>'[7]300601法人別・事業別'!J12-'[7]300601法人別・事業別 (八王子市)'!J12</f>
        <v>0</v>
      </c>
      <c r="K12" s="71">
        <f>'[7]300601法人別・事業別'!K12-'[7]300601法人別・事業別 (八王子市)'!K12</f>
        <v>0</v>
      </c>
      <c r="L12" s="71">
        <f>'[7]300601法人別・事業別'!L12-'[7]300601法人別・事業別 (八王子市)'!L12</f>
        <v>0</v>
      </c>
      <c r="M12" s="71">
        <f>'[7]300601法人別・事業別'!M12-'[7]300601法人別・事業別 (八王子市)'!M12</f>
        <v>0</v>
      </c>
      <c r="N12" s="71">
        <f>'[7]300601法人別・事業別'!N12-'[7]300601法人別・事業別 (八王子市)'!N12</f>
        <v>0</v>
      </c>
      <c r="O12" s="72">
        <f>'[7]300601法人別・事業別'!O12-'[7]300601法人別・事業別 (八王子市)'!O12</f>
        <v>0</v>
      </c>
      <c r="P12" s="57"/>
      <c r="Q12" s="331"/>
      <c r="R12" s="317" t="s">
        <v>53</v>
      </c>
      <c r="S12" s="73">
        <f>SUM(T12:AE12)</f>
        <v>153</v>
      </c>
      <c r="T12" s="89">
        <f>'[7]300601法人別・事業別'!T12-'[7]300601法人別・事業別 (八王子市)'!T12</f>
        <v>5</v>
      </c>
      <c r="U12" s="90">
        <f>'[7]300601法人別・事業別'!U12-'[7]300601法人別・事業別 (八王子市)'!U12</f>
        <v>1</v>
      </c>
      <c r="V12" s="90">
        <f>'[7]300601法人別・事業別'!V12-'[7]300601法人別・事業別 (八王子市)'!V12</f>
        <v>1</v>
      </c>
      <c r="W12" s="90">
        <f>'[7]300601法人別・事業別'!W12-'[7]300601法人別・事業別 (八王子市)'!W12</f>
        <v>0</v>
      </c>
      <c r="X12" s="90">
        <f>'[7]300601法人別・事業別'!X12-'[7]300601法人別・事業別 (八王子市)'!X12</f>
        <v>146</v>
      </c>
      <c r="Y12" s="90">
        <f>'[7]300601法人別・事業別'!Y12-'[7]300601法人別・事業別 (八王子市)'!Y12</f>
        <v>0</v>
      </c>
      <c r="Z12" s="90">
        <f>'[7]300601法人別・事業別'!Z12-'[7]300601法人別・事業別 (八王子市)'!Z12</f>
        <v>0</v>
      </c>
      <c r="AA12" s="90">
        <f>'[7]300601法人別・事業別'!AA12-'[7]300601法人別・事業別 (八王子市)'!AA12</f>
        <v>0</v>
      </c>
      <c r="AB12" s="90">
        <f>'[7]300601法人別・事業別'!AB12-'[7]300601法人別・事業別 (八王子市)'!AB12</f>
        <v>0</v>
      </c>
      <c r="AC12" s="90">
        <f>'[7]300601法人別・事業別'!AC12-'[7]300601法人別・事業別 (八王子市)'!AC12</f>
        <v>0</v>
      </c>
      <c r="AD12" s="90">
        <f>'[7]300601法人別・事業別'!AD12-'[7]300601法人別・事業別 (八王子市)'!AD12</f>
        <v>0</v>
      </c>
      <c r="AE12" s="91">
        <f>'[7]300601法人別・事業別'!AE12-'[7]300601法人別・事業別 (八王子市)'!AE12</f>
        <v>0</v>
      </c>
    </row>
    <row r="13" spans="1:31" ht="23.25" customHeight="1" x14ac:dyDescent="0.2">
      <c r="A13" s="329"/>
      <c r="B13" s="316"/>
      <c r="C13" s="76">
        <v>100</v>
      </c>
      <c r="D13" s="77">
        <f t="shared" ref="D13:O13" si="8">D12/$C12*100</f>
        <v>3.2467532467532463</v>
      </c>
      <c r="E13" s="78">
        <f t="shared" si="8"/>
        <v>0.64935064935064934</v>
      </c>
      <c r="F13" s="78">
        <f t="shared" si="8"/>
        <v>1.2987012987012987</v>
      </c>
      <c r="G13" s="78">
        <f t="shared" si="8"/>
        <v>0</v>
      </c>
      <c r="H13" s="78">
        <f t="shared" si="8"/>
        <v>94.805194805194802</v>
      </c>
      <c r="I13" s="78">
        <f t="shared" si="8"/>
        <v>0</v>
      </c>
      <c r="J13" s="78">
        <f t="shared" si="8"/>
        <v>0</v>
      </c>
      <c r="K13" s="78">
        <f t="shared" si="8"/>
        <v>0</v>
      </c>
      <c r="L13" s="78">
        <f t="shared" si="8"/>
        <v>0</v>
      </c>
      <c r="M13" s="78">
        <f t="shared" si="8"/>
        <v>0</v>
      </c>
      <c r="N13" s="78">
        <f t="shared" si="8"/>
        <v>0</v>
      </c>
      <c r="O13" s="79">
        <f t="shared" si="8"/>
        <v>0</v>
      </c>
      <c r="P13" s="57"/>
      <c r="Q13" s="331"/>
      <c r="R13" s="318"/>
      <c r="S13" s="80">
        <v>100</v>
      </c>
      <c r="T13" s="88">
        <f t="shared" ref="T13:AE13" si="9">T12/$S12*100</f>
        <v>3.2679738562091507</v>
      </c>
      <c r="U13" s="81">
        <f t="shared" si="9"/>
        <v>0.65359477124183007</v>
      </c>
      <c r="V13" s="81">
        <f t="shared" si="9"/>
        <v>0.65359477124183007</v>
      </c>
      <c r="W13" s="81">
        <f t="shared" si="9"/>
        <v>0</v>
      </c>
      <c r="X13" s="81">
        <f t="shared" si="9"/>
        <v>95.424836601307192</v>
      </c>
      <c r="Y13" s="81">
        <f t="shared" si="9"/>
        <v>0</v>
      </c>
      <c r="Z13" s="81">
        <f t="shared" si="9"/>
        <v>0</v>
      </c>
      <c r="AA13" s="81">
        <f t="shared" si="9"/>
        <v>0</v>
      </c>
      <c r="AB13" s="81">
        <f t="shared" si="9"/>
        <v>0</v>
      </c>
      <c r="AC13" s="81">
        <f t="shared" si="9"/>
        <v>0</v>
      </c>
      <c r="AD13" s="81">
        <f t="shared" si="9"/>
        <v>0</v>
      </c>
      <c r="AE13" s="82">
        <f t="shared" si="9"/>
        <v>0</v>
      </c>
    </row>
    <row r="14" spans="1:31" ht="23.25" customHeight="1" x14ac:dyDescent="0.2">
      <c r="A14" s="329"/>
      <c r="B14" s="315" t="s">
        <v>54</v>
      </c>
      <c r="C14" s="69">
        <f>SUM(D14:O14)</f>
        <v>1084</v>
      </c>
      <c r="D14" s="70">
        <f>'[7]300601法人別・事業別'!D14-'[7]300601法人別・事業別 (八王子市)'!D14</f>
        <v>61</v>
      </c>
      <c r="E14" s="71">
        <f>'[7]300601法人別・事業別'!E14-'[7]300601法人別・事業別 (八王子市)'!E14</f>
        <v>0</v>
      </c>
      <c r="F14" s="71">
        <f>'[7]300601法人別・事業別'!F14-'[7]300601法人別・事業別 (八王子市)'!F14</f>
        <v>242</v>
      </c>
      <c r="G14" s="71">
        <f>'[7]300601法人別・事業別'!G14-'[7]300601法人別・事業別 (八王子市)'!G14</f>
        <v>55</v>
      </c>
      <c r="H14" s="71">
        <f>'[7]300601法人別・事業別'!H14-'[7]300601法人別・事業別 (八王子市)'!H14</f>
        <v>675</v>
      </c>
      <c r="I14" s="71">
        <f>'[7]300601法人別・事業別'!I14-'[7]300601法人別・事業別 (八王子市)'!I14</f>
        <v>18</v>
      </c>
      <c r="J14" s="71">
        <f>'[7]300601法人別・事業別'!J14-'[7]300601法人別・事業別 (八王子市)'!J14</f>
        <v>0</v>
      </c>
      <c r="K14" s="71">
        <f>'[7]300601法人別・事業別'!K14-'[7]300601法人別・事業別 (八王子市)'!K14</f>
        <v>24</v>
      </c>
      <c r="L14" s="71">
        <f>'[7]300601法人別・事業別'!L14-'[7]300601法人別・事業別 (八王子市)'!L14</f>
        <v>8</v>
      </c>
      <c r="M14" s="71">
        <f>'[7]300601法人別・事業別'!M14-'[7]300601法人別・事業別 (八王子市)'!M14</f>
        <v>0</v>
      </c>
      <c r="N14" s="71">
        <f>'[7]300601法人別・事業別'!N14-'[7]300601法人別・事業別 (八王子市)'!N14</f>
        <v>1</v>
      </c>
      <c r="O14" s="72">
        <f>'[7]300601法人別・事業別'!O14-'[7]300601法人別・事業別 (八王子市)'!O14</f>
        <v>0</v>
      </c>
      <c r="P14" s="57"/>
      <c r="Q14" s="331"/>
      <c r="R14" s="317" t="s">
        <v>55</v>
      </c>
      <c r="S14" s="73">
        <f>SUM(T14:AE14)</f>
        <v>1069</v>
      </c>
      <c r="T14" s="89">
        <f>'[7]300601法人別・事業別'!T14-'[7]300601法人別・事業別 (八王子市)'!T14</f>
        <v>61</v>
      </c>
      <c r="U14" s="70">
        <f>'[7]300601法人別・事業別'!U14-'[7]300601法人別・事業別 (八王子市)'!U14</f>
        <v>0</v>
      </c>
      <c r="V14" s="70">
        <f>'[7]300601法人別・事業別'!V14-'[7]300601法人別・事業別 (八王子市)'!V14</f>
        <v>235</v>
      </c>
      <c r="W14" s="70">
        <f>'[7]300601法人別・事業別'!W14-'[7]300601法人別・事業別 (八王子市)'!W14</f>
        <v>53</v>
      </c>
      <c r="X14" s="70">
        <f>'[7]300601法人別・事業別'!X14-'[7]300601法人別・事業別 (八王子市)'!X14</f>
        <v>674</v>
      </c>
      <c r="Y14" s="70">
        <f>'[7]300601法人別・事業別'!Y14-'[7]300601法人別・事業別 (八王子市)'!Y14</f>
        <v>16</v>
      </c>
      <c r="Z14" s="70">
        <f>'[7]300601法人別・事業別'!Z14-'[7]300601法人別・事業別 (八王子市)'!Z14</f>
        <v>0</v>
      </c>
      <c r="AA14" s="70">
        <f>'[7]300601法人別・事業別'!AA14-'[7]300601法人別・事業別 (八王子市)'!AA14</f>
        <v>24</v>
      </c>
      <c r="AB14" s="70">
        <f>'[7]300601法人別・事業別'!AB14-'[7]300601法人別・事業別 (八王子市)'!AB14</f>
        <v>6</v>
      </c>
      <c r="AC14" s="70">
        <f>'[7]300601法人別・事業別'!AC14-'[7]300601法人別・事業別 (八王子市)'!AC14</f>
        <v>0</v>
      </c>
      <c r="AD14" s="70">
        <f>'[7]300601法人別・事業別'!AD14-'[7]300601法人別・事業別 (八王子市)'!AD14</f>
        <v>0</v>
      </c>
      <c r="AE14" s="72">
        <f>'[7]300601法人別・事業別'!AE14-'[7]300601法人別・事業別 (八王子市)'!AE14</f>
        <v>0</v>
      </c>
    </row>
    <row r="15" spans="1:31" ht="23.25" customHeight="1" x14ac:dyDescent="0.2">
      <c r="A15" s="329"/>
      <c r="B15" s="316"/>
      <c r="C15" s="76">
        <v>100</v>
      </c>
      <c r="D15" s="77">
        <f t="shared" ref="D15:O15" si="10">D14/$C14*100</f>
        <v>5.6273062730627306</v>
      </c>
      <c r="E15" s="78">
        <f t="shared" si="10"/>
        <v>0</v>
      </c>
      <c r="F15" s="78">
        <f t="shared" si="10"/>
        <v>22.324723247232473</v>
      </c>
      <c r="G15" s="78">
        <f t="shared" si="10"/>
        <v>5.07380073800738</v>
      </c>
      <c r="H15" s="78">
        <f t="shared" si="10"/>
        <v>62.269372693726929</v>
      </c>
      <c r="I15" s="78">
        <f t="shared" si="10"/>
        <v>1.6605166051660518</v>
      </c>
      <c r="J15" s="78">
        <f t="shared" si="10"/>
        <v>0</v>
      </c>
      <c r="K15" s="78">
        <f t="shared" si="10"/>
        <v>2.214022140221402</v>
      </c>
      <c r="L15" s="78">
        <f t="shared" si="10"/>
        <v>0.73800738007380073</v>
      </c>
      <c r="M15" s="78">
        <f t="shared" si="10"/>
        <v>0</v>
      </c>
      <c r="N15" s="78">
        <f t="shared" si="10"/>
        <v>9.2250922509225092E-2</v>
      </c>
      <c r="O15" s="79">
        <f t="shared" si="10"/>
        <v>0</v>
      </c>
      <c r="P15" s="57"/>
      <c r="Q15" s="331"/>
      <c r="R15" s="318"/>
      <c r="S15" s="80">
        <v>100</v>
      </c>
      <c r="T15" s="88">
        <f t="shared" ref="T15:AE15" si="11">T14/$S14*100</f>
        <v>5.7062675397567819</v>
      </c>
      <c r="U15" s="81">
        <f t="shared" si="11"/>
        <v>0</v>
      </c>
      <c r="V15" s="81">
        <f t="shared" si="11"/>
        <v>21.983161833489241</v>
      </c>
      <c r="W15" s="81">
        <f t="shared" si="11"/>
        <v>4.9579045837231055</v>
      </c>
      <c r="X15" s="81">
        <f t="shared" si="11"/>
        <v>63.049579045837234</v>
      </c>
      <c r="Y15" s="81">
        <f t="shared" si="11"/>
        <v>1.4967259120673526</v>
      </c>
      <c r="Z15" s="81">
        <f t="shared" si="11"/>
        <v>0</v>
      </c>
      <c r="AA15" s="81">
        <f t="shared" si="11"/>
        <v>2.2450888681010288</v>
      </c>
      <c r="AB15" s="81">
        <f t="shared" si="11"/>
        <v>0.5612722170252572</v>
      </c>
      <c r="AC15" s="81">
        <f t="shared" si="11"/>
        <v>0</v>
      </c>
      <c r="AD15" s="81">
        <f t="shared" si="11"/>
        <v>0</v>
      </c>
      <c r="AE15" s="82">
        <f t="shared" si="11"/>
        <v>0</v>
      </c>
    </row>
    <row r="16" spans="1:31" ht="23.25" customHeight="1" x14ac:dyDescent="0.2">
      <c r="A16" s="329"/>
      <c r="B16" s="315" t="s">
        <v>56</v>
      </c>
      <c r="C16" s="69">
        <f>SUM(D16:O16)</f>
        <v>111</v>
      </c>
      <c r="D16" s="70">
        <f>'[7]300601法人別・事業別'!D16-'[7]300601法人別・事業別 (八王子市)'!D16</f>
        <v>10</v>
      </c>
      <c r="E16" s="71">
        <f>'[7]300601法人別・事業別'!E16-'[7]300601法人別・事業別 (八王子市)'!E16</f>
        <v>0</v>
      </c>
      <c r="F16" s="71">
        <f>'[7]300601法人別・事業別'!F16-'[7]300601法人別・事業別 (八王子市)'!F16</f>
        <v>89</v>
      </c>
      <c r="G16" s="71">
        <f>'[7]300601法人別・事業別'!G16-'[7]300601法人別・事業別 (八王子市)'!G16</f>
        <v>5</v>
      </c>
      <c r="H16" s="71">
        <f>'[7]300601法人別・事業別'!H16-'[7]300601法人別・事業別 (八王子市)'!H16</f>
        <v>0</v>
      </c>
      <c r="I16" s="71">
        <f>'[7]300601法人別・事業別'!I16-'[7]300601法人別・事業別 (八王子市)'!I16</f>
        <v>0</v>
      </c>
      <c r="J16" s="71">
        <f>'[7]300601法人別・事業別'!J16-'[7]300601法人別・事業別 (八王子市)'!J16</f>
        <v>0</v>
      </c>
      <c r="K16" s="71">
        <f>'[7]300601法人別・事業別'!K16-'[7]300601法人別・事業別 (八王子市)'!K16</f>
        <v>2</v>
      </c>
      <c r="L16" s="71">
        <f>'[7]300601法人別・事業別'!L16-'[7]300601法人別・事業別 (八王子市)'!L16</f>
        <v>2</v>
      </c>
      <c r="M16" s="71">
        <f>'[7]300601法人別・事業別'!M16-'[7]300601法人別・事業別 (八王子市)'!M16</f>
        <v>1</v>
      </c>
      <c r="N16" s="71">
        <f>'[7]300601法人別・事業別'!N16-'[7]300601法人別・事業別 (八王子市)'!N16</f>
        <v>1</v>
      </c>
      <c r="O16" s="72">
        <f>'[7]300601法人別・事業別'!O16-'[7]300601法人別・事業別 (八王子市)'!O16</f>
        <v>1</v>
      </c>
      <c r="P16" s="57"/>
      <c r="Q16" s="331"/>
      <c r="R16" s="317" t="s">
        <v>57</v>
      </c>
      <c r="S16" s="73">
        <f>SUM(T16:AE16)</f>
        <v>104</v>
      </c>
      <c r="T16" s="89">
        <f>'[7]300601法人別・事業別'!T16-'[7]300601法人別・事業別 (八王子市)'!T16</f>
        <v>10</v>
      </c>
      <c r="U16" s="90">
        <f>'[7]300601法人別・事業別'!U16-'[7]300601法人別・事業別 (八王子市)'!U16</f>
        <v>0</v>
      </c>
      <c r="V16" s="90">
        <f>'[7]300601法人別・事業別'!V16-'[7]300601法人別・事業別 (八王子市)'!V16</f>
        <v>82</v>
      </c>
      <c r="W16" s="90">
        <f>'[7]300601法人別・事業別'!W16-'[7]300601法人別・事業別 (八王子市)'!W16</f>
        <v>4</v>
      </c>
      <c r="X16" s="90">
        <f>'[7]300601法人別・事業別'!X16-'[7]300601法人別・事業別 (八王子市)'!X16</f>
        <v>0</v>
      </c>
      <c r="Y16" s="90">
        <f>'[7]300601法人別・事業別'!Y16-'[7]300601法人別・事業別 (八王子市)'!Y16</f>
        <v>0</v>
      </c>
      <c r="Z16" s="90">
        <f>'[7]300601法人別・事業別'!Z16-'[7]300601法人別・事業別 (八王子市)'!Z16</f>
        <v>0</v>
      </c>
      <c r="AA16" s="90">
        <f>'[7]300601法人別・事業別'!AA16-'[7]300601法人別・事業別 (八王子市)'!AA16</f>
        <v>4</v>
      </c>
      <c r="AB16" s="90">
        <f>'[7]300601法人別・事業別'!AB16-'[7]300601法人別・事業別 (八王子市)'!AB16</f>
        <v>2</v>
      </c>
      <c r="AC16" s="90">
        <f>'[7]300601法人別・事業別'!AC16-'[7]300601法人別・事業別 (八王子市)'!AC16</f>
        <v>0</v>
      </c>
      <c r="AD16" s="90">
        <f>'[7]300601法人別・事業別'!AD16-'[7]300601法人別・事業別 (八王子市)'!AD16</f>
        <v>1</v>
      </c>
      <c r="AE16" s="91">
        <f>'[7]300601法人別・事業別'!AE16-'[7]300601法人別・事業別 (八王子市)'!AE16</f>
        <v>1</v>
      </c>
    </row>
    <row r="17" spans="1:31" ht="23.25" customHeight="1" x14ac:dyDescent="0.2">
      <c r="A17" s="329"/>
      <c r="B17" s="316"/>
      <c r="C17" s="76">
        <v>100</v>
      </c>
      <c r="D17" s="77">
        <f t="shared" ref="D17:O17" si="12">D16/$C16*100</f>
        <v>9.0090090090090094</v>
      </c>
      <c r="E17" s="78">
        <f t="shared" si="12"/>
        <v>0</v>
      </c>
      <c r="F17" s="78">
        <f t="shared" si="12"/>
        <v>80.180180180180187</v>
      </c>
      <c r="G17" s="78">
        <f t="shared" si="12"/>
        <v>4.5045045045045047</v>
      </c>
      <c r="H17" s="78">
        <f t="shared" si="12"/>
        <v>0</v>
      </c>
      <c r="I17" s="78">
        <f t="shared" si="12"/>
        <v>0</v>
      </c>
      <c r="J17" s="78">
        <f t="shared" si="12"/>
        <v>0</v>
      </c>
      <c r="K17" s="78">
        <f t="shared" si="12"/>
        <v>1.8018018018018018</v>
      </c>
      <c r="L17" s="78">
        <f t="shared" si="12"/>
        <v>1.8018018018018018</v>
      </c>
      <c r="M17" s="78">
        <f t="shared" si="12"/>
        <v>0.90090090090090091</v>
      </c>
      <c r="N17" s="78">
        <f t="shared" si="12"/>
        <v>0.90090090090090091</v>
      </c>
      <c r="O17" s="79">
        <f t="shared" si="12"/>
        <v>0.90090090090090091</v>
      </c>
      <c r="P17" s="57"/>
      <c r="Q17" s="331"/>
      <c r="R17" s="318"/>
      <c r="S17" s="80">
        <v>100</v>
      </c>
      <c r="T17" s="88">
        <f t="shared" ref="T17:AE17" si="13">T16/$S16*100</f>
        <v>9.6153846153846168</v>
      </c>
      <c r="U17" s="81">
        <f t="shared" si="13"/>
        <v>0</v>
      </c>
      <c r="V17" s="81">
        <f t="shared" si="13"/>
        <v>78.84615384615384</v>
      </c>
      <c r="W17" s="81">
        <f t="shared" si="13"/>
        <v>3.8461538461538463</v>
      </c>
      <c r="X17" s="81">
        <f t="shared" si="13"/>
        <v>0</v>
      </c>
      <c r="Y17" s="81">
        <f t="shared" si="13"/>
        <v>0</v>
      </c>
      <c r="Z17" s="81">
        <f t="shared" si="13"/>
        <v>0</v>
      </c>
      <c r="AA17" s="81">
        <f t="shared" si="13"/>
        <v>3.8461538461538463</v>
      </c>
      <c r="AB17" s="81">
        <f t="shared" si="13"/>
        <v>1.9230769230769231</v>
      </c>
      <c r="AC17" s="81">
        <f t="shared" si="13"/>
        <v>0</v>
      </c>
      <c r="AD17" s="81">
        <f t="shared" si="13"/>
        <v>0.96153846153846156</v>
      </c>
      <c r="AE17" s="82">
        <f t="shared" si="13"/>
        <v>0.96153846153846156</v>
      </c>
    </row>
    <row r="18" spans="1:31" ht="23.25" customHeight="1" x14ac:dyDescent="0.2">
      <c r="A18" s="329"/>
      <c r="B18" s="315" t="s">
        <v>58</v>
      </c>
      <c r="C18" s="69">
        <f>SUM(D18:O18)</f>
        <v>360</v>
      </c>
      <c r="D18" s="70">
        <f>'[7]300601法人別・事業別'!D18-'[7]300601法人別・事業別 (八王子市)'!D18</f>
        <v>14</v>
      </c>
      <c r="E18" s="92">
        <f>'[7]300601法人別・事業別'!E18-'[7]300601法人別・事業別 (八王子市)'!E18</f>
        <v>0</v>
      </c>
      <c r="F18" s="92">
        <f>'[7]300601法人別・事業別'!F18-'[7]300601法人別・事業別 (八王子市)'!F18</f>
        <v>104</v>
      </c>
      <c r="G18" s="92">
        <f>'[7]300601法人別・事業別'!G18-'[7]300601法人別・事業別 (八王子市)'!G18</f>
        <v>20</v>
      </c>
      <c r="H18" s="92">
        <f>'[7]300601法人別・事業別'!H18-'[7]300601法人別・事業別 (八王子市)'!H18</f>
        <v>142</v>
      </c>
      <c r="I18" s="92">
        <f>'[7]300601法人別・事業別'!I18-'[7]300601法人別・事業別 (八王子市)'!I18</f>
        <v>4</v>
      </c>
      <c r="J18" s="92">
        <f>'[7]300601法人別・事業別'!J18-'[7]300601法人別・事業別 (八王子市)'!J18</f>
        <v>0</v>
      </c>
      <c r="K18" s="92">
        <f>'[7]300601法人別・事業別'!K18-'[7]300601法人別・事業別 (八王子市)'!K18</f>
        <v>1</v>
      </c>
      <c r="L18" s="92">
        <f>'[7]300601法人別・事業別'!L18-'[7]300601法人別・事業別 (八王子市)'!L18</f>
        <v>13</v>
      </c>
      <c r="M18" s="92">
        <f>'[7]300601法人別・事業別'!M18-'[7]300601法人別・事業別 (八王子市)'!M18</f>
        <v>0</v>
      </c>
      <c r="N18" s="92">
        <f>'[7]300601法人別・事業別'!N18-'[7]300601法人別・事業別 (八王子市)'!N18</f>
        <v>0</v>
      </c>
      <c r="O18" s="93">
        <f>'[7]300601法人別・事業別'!O18-'[7]300601法人別・事業別 (八王子市)'!O18</f>
        <v>62</v>
      </c>
      <c r="P18" s="57"/>
      <c r="Q18" s="331"/>
      <c r="R18" s="317" t="s">
        <v>59</v>
      </c>
      <c r="S18" s="73">
        <f>SUM(T18:AE18)</f>
        <v>320</v>
      </c>
      <c r="T18" s="89">
        <f>'[7]300601法人別・事業別'!T18-'[7]300601法人別・事業別 (八王子市)'!T18</f>
        <v>14</v>
      </c>
      <c r="U18" s="90">
        <f>'[7]300601法人別・事業別'!U18-'[7]300601法人別・事業別 (八王子市)'!U18</f>
        <v>0</v>
      </c>
      <c r="V18" s="90">
        <f>'[7]300601法人別・事業別'!V18-'[7]300601法人別・事業別 (八王子市)'!V18</f>
        <v>88</v>
      </c>
      <c r="W18" s="90">
        <f>'[7]300601法人別・事業別'!W18-'[7]300601法人別・事業別 (八王子市)'!W18</f>
        <v>19</v>
      </c>
      <c r="X18" s="90">
        <f>'[7]300601法人別・事業別'!X18-'[7]300601法人別・事業別 (八王子市)'!X18</f>
        <v>138</v>
      </c>
      <c r="Y18" s="90">
        <f>'[7]300601法人別・事業別'!Y18-'[7]300601法人別・事業別 (八王子市)'!Y18</f>
        <v>4</v>
      </c>
      <c r="Z18" s="90">
        <f>'[7]300601法人別・事業別'!Z18-'[7]300601法人別・事業別 (八王子市)'!Z18</f>
        <v>0</v>
      </c>
      <c r="AA18" s="90">
        <f>'[7]300601法人別・事業別'!AA18-'[7]300601法人別・事業別 (八王子市)'!AA18</f>
        <v>1</v>
      </c>
      <c r="AB18" s="90">
        <f>'[7]300601法人別・事業別'!AB18-'[7]300601法人別・事業別 (八王子市)'!AB18</f>
        <v>12</v>
      </c>
      <c r="AC18" s="90">
        <f>'[7]300601法人別・事業別'!AC18-'[7]300601法人別・事業別 (八王子市)'!AC18</f>
        <v>0</v>
      </c>
      <c r="AD18" s="90">
        <f>'[7]300601法人別・事業別'!AD18-'[7]300601法人別・事業別 (八王子市)'!AD18</f>
        <v>0</v>
      </c>
      <c r="AE18" s="91">
        <f>'[7]300601法人別・事業別'!AE18-'[7]300601法人別・事業別 (八王子市)'!AE18</f>
        <v>44</v>
      </c>
    </row>
    <row r="19" spans="1:31" ht="23.25" customHeight="1" x14ac:dyDescent="0.2">
      <c r="A19" s="329"/>
      <c r="B19" s="316"/>
      <c r="C19" s="76">
        <v>100</v>
      </c>
      <c r="D19" s="94">
        <f t="shared" ref="D19:O19" si="14">D18/$C18*100</f>
        <v>3.8888888888888888</v>
      </c>
      <c r="E19" s="78">
        <f t="shared" si="14"/>
        <v>0</v>
      </c>
      <c r="F19" s="78">
        <f t="shared" si="14"/>
        <v>28.888888888888886</v>
      </c>
      <c r="G19" s="78">
        <f t="shared" si="14"/>
        <v>5.5555555555555554</v>
      </c>
      <c r="H19" s="78">
        <f t="shared" si="14"/>
        <v>39.444444444444443</v>
      </c>
      <c r="I19" s="78">
        <f t="shared" si="14"/>
        <v>1.1111111111111112</v>
      </c>
      <c r="J19" s="78">
        <f t="shared" si="14"/>
        <v>0</v>
      </c>
      <c r="K19" s="78">
        <f t="shared" si="14"/>
        <v>0.27777777777777779</v>
      </c>
      <c r="L19" s="78">
        <f t="shared" si="14"/>
        <v>3.6111111111111107</v>
      </c>
      <c r="M19" s="78">
        <f t="shared" si="14"/>
        <v>0</v>
      </c>
      <c r="N19" s="78">
        <f t="shared" si="14"/>
        <v>0</v>
      </c>
      <c r="O19" s="79">
        <f t="shared" si="14"/>
        <v>17.222222222222221</v>
      </c>
      <c r="P19" s="57"/>
      <c r="Q19" s="331"/>
      <c r="R19" s="318"/>
      <c r="S19" s="80">
        <v>100</v>
      </c>
      <c r="T19" s="88">
        <f t="shared" ref="T19:AE19" si="15">IF(T18=0,"(0.0)",T18/$S18*100)</f>
        <v>4.375</v>
      </c>
      <c r="U19" s="81" t="str">
        <f t="shared" si="15"/>
        <v>(0.0)</v>
      </c>
      <c r="V19" s="81">
        <f t="shared" si="15"/>
        <v>27.500000000000004</v>
      </c>
      <c r="W19" s="81">
        <f t="shared" si="15"/>
        <v>5.9375</v>
      </c>
      <c r="X19" s="81">
        <f t="shared" si="15"/>
        <v>43.125</v>
      </c>
      <c r="Y19" s="81">
        <f t="shared" si="15"/>
        <v>1.25</v>
      </c>
      <c r="Z19" s="81" t="str">
        <f t="shared" si="15"/>
        <v>(0.0)</v>
      </c>
      <c r="AA19" s="81">
        <f t="shared" si="15"/>
        <v>0.3125</v>
      </c>
      <c r="AB19" s="81">
        <f t="shared" si="15"/>
        <v>3.75</v>
      </c>
      <c r="AC19" s="81" t="str">
        <f t="shared" si="15"/>
        <v>(0.0)</v>
      </c>
      <c r="AD19" s="81" t="str">
        <f t="shared" si="15"/>
        <v>(0.0)</v>
      </c>
      <c r="AE19" s="82">
        <f t="shared" si="15"/>
        <v>13.750000000000002</v>
      </c>
    </row>
    <row r="20" spans="1:31" ht="23.25" customHeight="1" x14ac:dyDescent="0.2">
      <c r="A20" s="329"/>
      <c r="B20" s="315" t="s">
        <v>60</v>
      </c>
      <c r="C20" s="69">
        <f>SUM(D20:O20)</f>
        <v>1473</v>
      </c>
      <c r="D20" s="70">
        <f>'[7]300601法人別・事業別'!D20-'[7]300601法人別・事業別 (八王子市)'!D20</f>
        <v>429</v>
      </c>
      <c r="E20" s="71">
        <f>'[7]300601法人別・事業別'!E20-'[7]300601法人別・事業別 (八王子市)'!E20</f>
        <v>10</v>
      </c>
      <c r="F20" s="71">
        <f>'[7]300601法人別・事業別'!F20-'[7]300601法人別・事業別 (八王子市)'!F20</f>
        <v>53</v>
      </c>
      <c r="G20" s="71">
        <f>'[7]300601法人別・事業別'!G20-'[7]300601法人別・事業別 (八王子市)'!G20</f>
        <v>9</v>
      </c>
      <c r="H20" s="71">
        <f>'[7]300601法人別・事業別'!H20-'[7]300601法人別・事業別 (八王子市)'!H20</f>
        <v>928</v>
      </c>
      <c r="I20" s="71">
        <f>'[7]300601法人別・事業別'!I20-'[7]300601法人別・事業別 (八王子市)'!I20</f>
        <v>24</v>
      </c>
      <c r="J20" s="71">
        <f>'[7]300601法人別・事業別'!J20-'[7]300601法人別・事業別 (八王子市)'!J20</f>
        <v>0</v>
      </c>
      <c r="K20" s="71">
        <f>'[7]300601法人別・事業別'!K20-'[7]300601法人別・事業別 (八王子市)'!K20</f>
        <v>6</v>
      </c>
      <c r="L20" s="71">
        <f>'[7]300601法人別・事業別'!L20-'[7]300601法人別・事業別 (八王子市)'!L20</f>
        <v>3</v>
      </c>
      <c r="M20" s="71">
        <f>'[7]300601法人別・事業別'!M20-'[7]300601法人別・事業別 (八王子市)'!M20</f>
        <v>0</v>
      </c>
      <c r="N20" s="71">
        <f>'[7]300601法人別・事業別'!N20-'[7]300601法人別・事業別 (八王子市)'!N20</f>
        <v>11</v>
      </c>
      <c r="O20" s="72">
        <f>'[7]300601法人別・事業別'!O20-'[7]300601法人別・事業別 (八王子市)'!O20</f>
        <v>0</v>
      </c>
      <c r="P20" s="57"/>
      <c r="Q20" s="331"/>
      <c r="R20" s="317"/>
      <c r="S20" s="73"/>
      <c r="T20" s="95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1"/>
    </row>
    <row r="21" spans="1:31" ht="23.25" customHeight="1" x14ac:dyDescent="0.2">
      <c r="A21" s="329"/>
      <c r="B21" s="316"/>
      <c r="C21" s="76">
        <v>100</v>
      </c>
      <c r="D21" s="77">
        <f t="shared" ref="D21:O21" si="16">D20/$C20*100</f>
        <v>29.124236252545828</v>
      </c>
      <c r="E21" s="78">
        <f t="shared" si="16"/>
        <v>0.67888662593346916</v>
      </c>
      <c r="F21" s="78">
        <f t="shared" si="16"/>
        <v>3.5980991174473864</v>
      </c>
      <c r="G21" s="78">
        <f t="shared" si="16"/>
        <v>0.61099796334012213</v>
      </c>
      <c r="H21" s="78">
        <f t="shared" si="16"/>
        <v>63.000678886625941</v>
      </c>
      <c r="I21" s="78">
        <f t="shared" si="16"/>
        <v>1.6293279022403258</v>
      </c>
      <c r="J21" s="78">
        <f t="shared" si="16"/>
        <v>0</v>
      </c>
      <c r="K21" s="78">
        <f t="shared" si="16"/>
        <v>0.40733197556008144</v>
      </c>
      <c r="L21" s="78">
        <f t="shared" si="16"/>
        <v>0.20366598778004072</v>
      </c>
      <c r="M21" s="78">
        <f t="shared" si="16"/>
        <v>0</v>
      </c>
      <c r="N21" s="78">
        <f t="shared" si="16"/>
        <v>0.74677528852681607</v>
      </c>
      <c r="O21" s="79">
        <f t="shared" si="16"/>
        <v>0</v>
      </c>
      <c r="P21" s="57"/>
      <c r="Q21" s="331"/>
      <c r="R21" s="318"/>
      <c r="S21" s="80"/>
      <c r="T21" s="88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2"/>
    </row>
    <row r="22" spans="1:31" ht="23.25" customHeight="1" x14ac:dyDescent="0.2">
      <c r="A22" s="329"/>
      <c r="B22" s="315" t="s">
        <v>61</v>
      </c>
      <c r="C22" s="69">
        <f>SUM(D22:O22)</f>
        <v>82</v>
      </c>
      <c r="D22" s="70">
        <f>'[7]300601法人別・事業別'!D22-'[7]300601法人別・事業別 (八王子市)'!D22</f>
        <v>0</v>
      </c>
      <c r="E22" s="71">
        <f>'[7]300601法人別・事業別'!E22-'[7]300601法人別・事業別 (八王子市)'!E22</f>
        <v>0</v>
      </c>
      <c r="F22" s="71">
        <f>'[7]300601法人別・事業別'!F22-'[7]300601法人別・事業別 (八王子市)'!F22</f>
        <v>69</v>
      </c>
      <c r="G22" s="71">
        <f>'[7]300601法人別・事業別'!G22-'[7]300601法人別・事業別 (八王子市)'!G22</f>
        <v>2</v>
      </c>
      <c r="H22" s="71">
        <f>'[7]300601法人別・事業別'!H22-'[7]300601法人別・事業別 (八王子市)'!H22</f>
        <v>0</v>
      </c>
      <c r="I22" s="71">
        <f>'[7]300601法人別・事業別'!I22-'[7]300601法人別・事業別 (八王子市)'!I22</f>
        <v>0</v>
      </c>
      <c r="J22" s="71">
        <f>'[7]300601法人別・事業別'!J22-'[7]300601法人別・事業別 (八王子市)'!J22</f>
        <v>0</v>
      </c>
      <c r="K22" s="71">
        <f>'[7]300601法人別・事業別'!K22-'[7]300601法人別・事業別 (八王子市)'!K22</f>
        <v>7</v>
      </c>
      <c r="L22" s="71">
        <f>'[7]300601法人別・事業別'!L22-'[7]300601法人別・事業別 (八王子市)'!L22</f>
        <v>0</v>
      </c>
      <c r="M22" s="71">
        <f>'[7]300601法人別・事業別'!M22-'[7]300601法人別・事業別 (八王子市)'!M22</f>
        <v>0</v>
      </c>
      <c r="N22" s="71">
        <f>'[7]300601法人別・事業別'!N22-'[7]300601法人別・事業別 (八王子市)'!N22</f>
        <v>0</v>
      </c>
      <c r="O22" s="72">
        <f>'[7]300601法人別・事業別'!O22-'[7]300601法人別・事業別 (八王子市)'!O22</f>
        <v>4</v>
      </c>
      <c r="P22" s="57"/>
      <c r="Q22" s="331"/>
      <c r="R22" s="317" t="s">
        <v>62</v>
      </c>
      <c r="S22" s="73">
        <f>SUM(T22:AE22)</f>
        <v>79</v>
      </c>
      <c r="T22" s="89">
        <f>'[7]300601法人別・事業別'!T22-'[7]300601法人別・事業別 (八王子市)'!T22</f>
        <v>0</v>
      </c>
      <c r="U22" s="90">
        <f>'[7]300601法人別・事業別'!U22-'[7]300601法人別・事業別 (八王子市)'!U22</f>
        <v>0</v>
      </c>
      <c r="V22" s="90">
        <f>'[7]300601法人別・事業別'!V22-'[7]300601法人別・事業別 (八王子市)'!V22</f>
        <v>66</v>
      </c>
      <c r="W22" s="90">
        <f>'[7]300601法人別・事業別'!W22-'[7]300601法人別・事業別 (八王子市)'!W22</f>
        <v>2</v>
      </c>
      <c r="X22" s="90">
        <f>'[7]300601法人別・事業別'!X22-'[7]300601法人別・事業別 (八王子市)'!X22</f>
        <v>0</v>
      </c>
      <c r="Y22" s="90">
        <f>'[7]300601法人別・事業別'!Y22-'[7]300601法人別・事業別 (八王子市)'!Y22</f>
        <v>0</v>
      </c>
      <c r="Z22" s="90">
        <f>'[7]300601法人別・事業別'!Z22-'[7]300601法人別・事業別 (八王子市)'!Z22</f>
        <v>0</v>
      </c>
      <c r="AA22" s="90">
        <f>'[7]300601法人別・事業別'!AA22-'[7]300601法人別・事業別 (八王子市)'!AA22</f>
        <v>7</v>
      </c>
      <c r="AB22" s="90">
        <f>'[7]300601法人別・事業別'!AB22-'[7]300601法人別・事業別 (八王子市)'!AB22</f>
        <v>0</v>
      </c>
      <c r="AC22" s="90">
        <f>'[7]300601法人別・事業別'!AC22-'[7]300601法人別・事業別 (八王子市)'!AC22</f>
        <v>0</v>
      </c>
      <c r="AD22" s="90">
        <f>'[7]300601法人別・事業別'!AD22-'[7]300601法人別・事業別 (八王子市)'!AD22</f>
        <v>0</v>
      </c>
      <c r="AE22" s="91">
        <f>'[7]300601法人別・事業別'!AE22-'[7]300601法人別・事業別 (八王子市)'!AE22</f>
        <v>4</v>
      </c>
    </row>
    <row r="23" spans="1:31" ht="23.25" customHeight="1" x14ac:dyDescent="0.2">
      <c r="A23" s="329"/>
      <c r="B23" s="316"/>
      <c r="C23" s="76">
        <v>100</v>
      </c>
      <c r="D23" s="77">
        <f t="shared" ref="D23:O23" si="17">D22/$C22*100</f>
        <v>0</v>
      </c>
      <c r="E23" s="78">
        <f t="shared" si="17"/>
        <v>0</v>
      </c>
      <c r="F23" s="78">
        <f t="shared" si="17"/>
        <v>84.146341463414629</v>
      </c>
      <c r="G23" s="78">
        <f t="shared" si="17"/>
        <v>2.4390243902439024</v>
      </c>
      <c r="H23" s="78">
        <f t="shared" si="17"/>
        <v>0</v>
      </c>
      <c r="I23" s="78">
        <f t="shared" si="17"/>
        <v>0</v>
      </c>
      <c r="J23" s="78">
        <f t="shared" si="17"/>
        <v>0</v>
      </c>
      <c r="K23" s="78">
        <f t="shared" si="17"/>
        <v>8.536585365853659</v>
      </c>
      <c r="L23" s="78">
        <f t="shared" si="17"/>
        <v>0</v>
      </c>
      <c r="M23" s="78">
        <f t="shared" si="17"/>
        <v>0</v>
      </c>
      <c r="N23" s="78">
        <f t="shared" si="17"/>
        <v>0</v>
      </c>
      <c r="O23" s="79">
        <f t="shared" si="17"/>
        <v>4.8780487804878048</v>
      </c>
      <c r="P23" s="57"/>
      <c r="Q23" s="331"/>
      <c r="R23" s="318"/>
      <c r="S23" s="80">
        <v>100</v>
      </c>
      <c r="T23" s="88">
        <f t="shared" ref="T23:AE23" si="18">T22/$S22*100</f>
        <v>0</v>
      </c>
      <c r="U23" s="81">
        <f t="shared" si="18"/>
        <v>0</v>
      </c>
      <c r="V23" s="81">
        <f t="shared" si="18"/>
        <v>83.544303797468359</v>
      </c>
      <c r="W23" s="81">
        <f t="shared" si="18"/>
        <v>2.5316455696202533</v>
      </c>
      <c r="X23" s="81">
        <f t="shared" si="18"/>
        <v>0</v>
      </c>
      <c r="Y23" s="81">
        <f t="shared" si="18"/>
        <v>0</v>
      </c>
      <c r="Z23" s="81">
        <f t="shared" si="18"/>
        <v>0</v>
      </c>
      <c r="AA23" s="81">
        <f t="shared" si="18"/>
        <v>8.8607594936708853</v>
      </c>
      <c r="AB23" s="81">
        <f t="shared" si="18"/>
        <v>0</v>
      </c>
      <c r="AC23" s="81">
        <f t="shared" si="18"/>
        <v>0</v>
      </c>
      <c r="AD23" s="81">
        <f t="shared" si="18"/>
        <v>0</v>
      </c>
      <c r="AE23" s="82">
        <f t="shared" si="18"/>
        <v>5.0632911392405067</v>
      </c>
    </row>
    <row r="24" spans="1:31" ht="23.25" customHeight="1" x14ac:dyDescent="0.2">
      <c r="A24" s="329"/>
      <c r="B24" s="315" t="s">
        <v>63</v>
      </c>
      <c r="C24" s="69">
        <f>SUM(D24:O24)</f>
        <v>568</v>
      </c>
      <c r="D24" s="70">
        <f>'[7]300601法人別・事業別'!D24-'[7]300601法人別・事業別 (八王子市)'!D24</f>
        <v>494</v>
      </c>
      <c r="E24" s="71">
        <f>'[7]300601法人別・事業別'!E24-'[7]300601法人別・事業別 (八王子市)'!E24</f>
        <v>4</v>
      </c>
      <c r="F24" s="71">
        <f>'[7]300601法人別・事業別'!F24-'[7]300601法人別・事業別 (八王子市)'!F24</f>
        <v>8</v>
      </c>
      <c r="G24" s="71">
        <f>'[7]300601法人別・事業別'!G24-'[7]300601法人別・事業別 (八王子市)'!G24</f>
        <v>0</v>
      </c>
      <c r="H24" s="71">
        <f>'[7]300601法人別・事業別'!H24-'[7]300601法人別・事業別 (八王子市)'!H24</f>
        <v>51</v>
      </c>
      <c r="I24" s="71">
        <f>'[7]300601法人別・事業別'!I24-'[7]300601法人別・事業別 (八王子市)'!I24</f>
        <v>1</v>
      </c>
      <c r="J24" s="71">
        <f>'[7]300601法人別・事業別'!J24-'[7]300601法人別・事業別 (八王子市)'!J24</f>
        <v>0</v>
      </c>
      <c r="K24" s="71">
        <f>'[7]300601法人別・事業別'!K24-'[7]300601法人別・事業別 (八王子市)'!K24</f>
        <v>0</v>
      </c>
      <c r="L24" s="71">
        <f>'[7]300601法人別・事業別'!L24-'[7]300601法人別・事業別 (八王子市)'!L24</f>
        <v>1</v>
      </c>
      <c r="M24" s="71">
        <f>'[7]300601法人別・事業別'!M24-'[7]300601法人別・事業別 (八王子市)'!M24</f>
        <v>1</v>
      </c>
      <c r="N24" s="71">
        <f>'[7]300601法人別・事業別'!N24-'[7]300601法人別・事業別 (八王子市)'!N24</f>
        <v>8</v>
      </c>
      <c r="O24" s="72">
        <f>'[7]300601法人別・事業別'!O24-'[7]300601法人別・事業別 (八王子市)'!O24</f>
        <v>0</v>
      </c>
      <c r="P24" s="57"/>
      <c r="Q24" s="331"/>
      <c r="R24" s="317" t="s">
        <v>64</v>
      </c>
      <c r="S24" s="73">
        <f>SUM(T24:AE24)</f>
        <v>544</v>
      </c>
      <c r="T24" s="89">
        <f>'[7]300601法人別・事業別'!T24-'[7]300601法人別・事業別 (八王子市)'!T24</f>
        <v>473</v>
      </c>
      <c r="U24" s="90">
        <f>'[7]300601法人別・事業別'!U24-'[7]300601法人別・事業別 (八王子市)'!U24</f>
        <v>4</v>
      </c>
      <c r="V24" s="90">
        <f>'[7]300601法人別・事業別'!V24-'[7]300601法人別・事業別 (八王子市)'!V24</f>
        <v>7</v>
      </c>
      <c r="W24" s="90">
        <f>'[7]300601法人別・事業別'!W24-'[7]300601法人別・事業別 (八王子市)'!W24</f>
        <v>0</v>
      </c>
      <c r="X24" s="90">
        <f>'[7]300601法人別・事業別'!X24-'[7]300601法人別・事業別 (八王子市)'!X24</f>
        <v>50</v>
      </c>
      <c r="Y24" s="90">
        <f>'[7]300601法人別・事業別'!Y24-'[7]300601法人別・事業別 (八王子市)'!Y24</f>
        <v>1</v>
      </c>
      <c r="Z24" s="90">
        <f>'[7]300601法人別・事業別'!Z24-'[7]300601法人別・事業別 (八王子市)'!Z24</f>
        <v>0</v>
      </c>
      <c r="AA24" s="90">
        <f>'[7]300601法人別・事業別'!AA24-'[7]300601法人別・事業別 (八王子市)'!AA24</f>
        <v>0</v>
      </c>
      <c r="AB24" s="90">
        <f>'[7]300601法人別・事業別'!AB24-'[7]300601法人別・事業別 (八王子市)'!AB24</f>
        <v>1</v>
      </c>
      <c r="AC24" s="90">
        <f>'[7]300601法人別・事業別'!AC24-'[7]300601法人別・事業別 (八王子市)'!AC24</f>
        <v>0</v>
      </c>
      <c r="AD24" s="90">
        <f>'[7]300601法人別・事業別'!AD24-'[7]300601法人別・事業別 (八王子市)'!AD24</f>
        <v>8</v>
      </c>
      <c r="AE24" s="91">
        <f>'[7]300601法人別・事業別'!AE24-'[7]300601法人別・事業別 (八王子市)'!AE24</f>
        <v>0</v>
      </c>
    </row>
    <row r="25" spans="1:31" ht="23.25" customHeight="1" x14ac:dyDescent="0.2">
      <c r="A25" s="329"/>
      <c r="B25" s="316"/>
      <c r="C25" s="76">
        <v>100</v>
      </c>
      <c r="D25" s="77">
        <f t="shared" ref="D25:O25" si="19">D24/$C24*100</f>
        <v>86.971830985915489</v>
      </c>
      <c r="E25" s="78">
        <f t="shared" si="19"/>
        <v>0.70422535211267612</v>
      </c>
      <c r="F25" s="78">
        <f t="shared" si="19"/>
        <v>1.4084507042253522</v>
      </c>
      <c r="G25" s="78">
        <f t="shared" si="19"/>
        <v>0</v>
      </c>
      <c r="H25" s="78">
        <f t="shared" si="19"/>
        <v>8.97887323943662</v>
      </c>
      <c r="I25" s="78">
        <f t="shared" si="19"/>
        <v>0.17605633802816903</v>
      </c>
      <c r="J25" s="78">
        <f t="shared" si="19"/>
        <v>0</v>
      </c>
      <c r="K25" s="78">
        <f t="shared" si="19"/>
        <v>0</v>
      </c>
      <c r="L25" s="78">
        <f t="shared" si="19"/>
        <v>0.17605633802816903</v>
      </c>
      <c r="M25" s="78">
        <f t="shared" si="19"/>
        <v>0.17605633802816903</v>
      </c>
      <c r="N25" s="78">
        <f t="shared" si="19"/>
        <v>1.4084507042253522</v>
      </c>
      <c r="O25" s="79">
        <f t="shared" si="19"/>
        <v>0</v>
      </c>
      <c r="P25" s="57"/>
      <c r="Q25" s="331"/>
      <c r="R25" s="318"/>
      <c r="S25" s="80">
        <v>100</v>
      </c>
      <c r="T25" s="88">
        <f t="shared" ref="T25:AE25" si="20">T24/$S24*100</f>
        <v>86.94852941176471</v>
      </c>
      <c r="U25" s="81">
        <f t="shared" si="20"/>
        <v>0.73529411764705876</v>
      </c>
      <c r="V25" s="81">
        <f t="shared" si="20"/>
        <v>1.2867647058823528</v>
      </c>
      <c r="W25" s="81">
        <f t="shared" si="20"/>
        <v>0</v>
      </c>
      <c r="X25" s="81">
        <f t="shared" si="20"/>
        <v>9.1911764705882355</v>
      </c>
      <c r="Y25" s="81">
        <f t="shared" si="20"/>
        <v>0.18382352941176469</v>
      </c>
      <c r="Z25" s="81">
        <f t="shared" si="20"/>
        <v>0</v>
      </c>
      <c r="AA25" s="81">
        <f t="shared" si="20"/>
        <v>0</v>
      </c>
      <c r="AB25" s="81">
        <f t="shared" si="20"/>
        <v>0.18382352941176469</v>
      </c>
      <c r="AC25" s="81">
        <f t="shared" si="20"/>
        <v>0</v>
      </c>
      <c r="AD25" s="81">
        <f t="shared" si="20"/>
        <v>1.4705882352941175</v>
      </c>
      <c r="AE25" s="82">
        <f t="shared" si="20"/>
        <v>0</v>
      </c>
    </row>
    <row r="26" spans="1:31" ht="23.25" customHeight="1" x14ac:dyDescent="0.2">
      <c r="A26" s="329"/>
      <c r="B26" s="315" t="s">
        <v>65</v>
      </c>
      <c r="C26" s="69">
        <f>SUM(D26:O26)</f>
        <v>5</v>
      </c>
      <c r="D26" s="70">
        <f>'[7]300601法人別・事業別'!D26-'[7]300601法人別・事業別 (八王子市)'!D26</f>
        <v>0</v>
      </c>
      <c r="E26" s="71">
        <f>'[7]300601法人別・事業別'!E26-'[7]300601法人別・事業別 (八王子市)'!E26</f>
        <v>0</v>
      </c>
      <c r="F26" s="71">
        <f>'[7]300601法人別・事業別'!F26-'[7]300601法人別・事業別 (八王子市)'!F26</f>
        <v>4</v>
      </c>
      <c r="G26" s="71">
        <f>'[7]300601法人別・事業別'!G26-'[7]300601法人別・事業別 (八王子市)'!G26</f>
        <v>0</v>
      </c>
      <c r="H26" s="71">
        <f>'[7]300601法人別・事業別'!H26-'[7]300601法人別・事業別 (八王子市)'!H26</f>
        <v>0</v>
      </c>
      <c r="I26" s="71">
        <f>'[7]300601法人別・事業別'!I26-'[7]300601法人別・事業別 (八王子市)'!I26</f>
        <v>0</v>
      </c>
      <c r="J26" s="71">
        <f>'[7]300601法人別・事業別'!J26-'[7]300601法人別・事業別 (八王子市)'!J26</f>
        <v>0</v>
      </c>
      <c r="K26" s="71">
        <f>'[7]300601法人別・事業別'!K26-'[7]300601法人別・事業別 (八王子市)'!K26</f>
        <v>1</v>
      </c>
      <c r="L26" s="71">
        <f>'[7]300601法人別・事業別'!L26-'[7]300601法人別・事業別 (八王子市)'!L26</f>
        <v>0</v>
      </c>
      <c r="M26" s="71">
        <f>'[7]300601法人別・事業別'!M26-'[7]300601法人別・事業別 (八王子市)'!M26</f>
        <v>0</v>
      </c>
      <c r="N26" s="71">
        <f>'[7]300601法人別・事業別'!N26-'[7]300601法人別・事業別 (八王子市)'!N26</f>
        <v>0</v>
      </c>
      <c r="O26" s="72">
        <f>'[7]300601法人別・事業別'!O26-'[7]300601法人別・事業別 (八王子市)'!O26</f>
        <v>0</v>
      </c>
      <c r="P26" s="57"/>
      <c r="Q26" s="331"/>
      <c r="R26" s="317" t="s">
        <v>66</v>
      </c>
      <c r="S26" s="73">
        <f>SUM(T26:AE26)</f>
        <v>5</v>
      </c>
      <c r="T26" s="89">
        <f>'[7]300601法人別・事業別'!T26-'[7]300601法人別・事業別 (八王子市)'!T26</f>
        <v>0</v>
      </c>
      <c r="U26" s="90">
        <f>'[7]300601法人別・事業別'!U26-'[7]300601法人別・事業別 (八王子市)'!U26</f>
        <v>0</v>
      </c>
      <c r="V26" s="90">
        <f>'[7]300601法人別・事業別'!V26-'[7]300601法人別・事業別 (八王子市)'!V26</f>
        <v>4</v>
      </c>
      <c r="W26" s="90">
        <f>'[7]300601法人別・事業別'!W26-'[7]300601法人別・事業別 (八王子市)'!W26</f>
        <v>0</v>
      </c>
      <c r="X26" s="90">
        <f>'[7]300601法人別・事業別'!X26-'[7]300601法人別・事業別 (八王子市)'!X26</f>
        <v>0</v>
      </c>
      <c r="Y26" s="90">
        <f>'[7]300601法人別・事業別'!Y26-'[7]300601法人別・事業別 (八王子市)'!Y26</f>
        <v>0</v>
      </c>
      <c r="Z26" s="90">
        <f>'[7]300601法人別・事業別'!Z26-'[7]300601法人別・事業別 (八王子市)'!Z26</f>
        <v>0</v>
      </c>
      <c r="AA26" s="90">
        <f>'[7]300601法人別・事業別'!AA26-'[7]300601法人別・事業別 (八王子市)'!AA26</f>
        <v>1</v>
      </c>
      <c r="AB26" s="90">
        <f>'[7]300601法人別・事業別'!AB26-'[7]300601法人別・事業別 (八王子市)'!AB26</f>
        <v>0</v>
      </c>
      <c r="AC26" s="90">
        <f>'[7]300601法人別・事業別'!AC26-'[7]300601法人別・事業別 (八王子市)'!AC26</f>
        <v>0</v>
      </c>
      <c r="AD26" s="90">
        <f>'[7]300601法人別・事業別'!AD26-'[7]300601法人別・事業別 (八王子市)'!AD26</f>
        <v>0</v>
      </c>
      <c r="AE26" s="91">
        <f>'[7]300601法人別・事業別'!AE26-'[7]300601法人別・事業別 (八王子市)'!AE26</f>
        <v>0</v>
      </c>
    </row>
    <row r="27" spans="1:31" ht="23.25" customHeight="1" x14ac:dyDescent="0.2">
      <c r="A27" s="329"/>
      <c r="B27" s="316"/>
      <c r="C27" s="76">
        <v>100</v>
      </c>
      <c r="D27" s="77">
        <f t="shared" ref="D27:O27" si="21">D26/$C26*100</f>
        <v>0</v>
      </c>
      <c r="E27" s="78">
        <f t="shared" si="21"/>
        <v>0</v>
      </c>
      <c r="F27" s="78">
        <f t="shared" si="21"/>
        <v>80</v>
      </c>
      <c r="G27" s="78">
        <f t="shared" si="21"/>
        <v>0</v>
      </c>
      <c r="H27" s="78">
        <f t="shared" si="21"/>
        <v>0</v>
      </c>
      <c r="I27" s="78">
        <f t="shared" si="21"/>
        <v>0</v>
      </c>
      <c r="J27" s="78">
        <f t="shared" si="21"/>
        <v>0</v>
      </c>
      <c r="K27" s="78">
        <f t="shared" si="21"/>
        <v>20</v>
      </c>
      <c r="L27" s="78">
        <f t="shared" si="21"/>
        <v>0</v>
      </c>
      <c r="M27" s="78">
        <f t="shared" si="21"/>
        <v>0</v>
      </c>
      <c r="N27" s="78">
        <f t="shared" si="21"/>
        <v>0</v>
      </c>
      <c r="O27" s="79">
        <f t="shared" si="21"/>
        <v>0</v>
      </c>
      <c r="P27" s="57"/>
      <c r="Q27" s="331"/>
      <c r="R27" s="318"/>
      <c r="S27" s="80">
        <v>100</v>
      </c>
      <c r="T27" s="88">
        <f t="shared" ref="T27:AE27" si="22">T26/$S26*100</f>
        <v>0</v>
      </c>
      <c r="U27" s="81">
        <f t="shared" si="22"/>
        <v>0</v>
      </c>
      <c r="V27" s="81">
        <f t="shared" si="22"/>
        <v>80</v>
      </c>
      <c r="W27" s="81">
        <f t="shared" si="22"/>
        <v>0</v>
      </c>
      <c r="X27" s="81">
        <f t="shared" si="22"/>
        <v>0</v>
      </c>
      <c r="Y27" s="81">
        <f t="shared" si="22"/>
        <v>0</v>
      </c>
      <c r="Z27" s="81">
        <f t="shared" si="22"/>
        <v>0</v>
      </c>
      <c r="AA27" s="81">
        <f t="shared" si="22"/>
        <v>20</v>
      </c>
      <c r="AB27" s="81">
        <f t="shared" si="22"/>
        <v>0</v>
      </c>
      <c r="AC27" s="81">
        <f t="shared" si="22"/>
        <v>0</v>
      </c>
      <c r="AD27" s="81">
        <f t="shared" si="22"/>
        <v>0</v>
      </c>
      <c r="AE27" s="82">
        <f t="shared" si="22"/>
        <v>0</v>
      </c>
    </row>
    <row r="28" spans="1:31" ht="23.25" customHeight="1" x14ac:dyDescent="0.2">
      <c r="A28" s="329"/>
      <c r="B28" s="315" t="s">
        <v>22</v>
      </c>
      <c r="C28" s="69">
        <f>SUM(D28:O28)</f>
        <v>677</v>
      </c>
      <c r="D28" s="70">
        <f>'[7]300601法人別・事業別'!D28-'[7]300601法人別・事業別 (八王子市)'!D28</f>
        <v>20</v>
      </c>
      <c r="E28" s="71">
        <f>'[7]300601法人別・事業別'!E28-'[7]300601法人別・事業別 (八王子市)'!E28</f>
        <v>0</v>
      </c>
      <c r="F28" s="71">
        <f>'[7]300601法人別・事業別'!F28-'[7]300601法人別・事業別 (八王子市)'!F28</f>
        <v>18</v>
      </c>
      <c r="G28" s="71">
        <f>'[7]300601法人別・事業別'!G28-'[7]300601法人別・事業別 (八王子市)'!G28</f>
        <v>0</v>
      </c>
      <c r="H28" s="71">
        <f>'[7]300601法人別・事業別'!H28-'[7]300601法人別・事業別 (八王子市)'!H28</f>
        <v>636</v>
      </c>
      <c r="I28" s="71">
        <f>'[7]300601法人別・事業別'!I28-'[7]300601法人別・事業別 (八王子市)'!I28</f>
        <v>0</v>
      </c>
      <c r="J28" s="71">
        <f>'[7]300601法人別・事業別'!J28-'[7]300601法人別・事業別 (八王子市)'!J28</f>
        <v>0</v>
      </c>
      <c r="K28" s="71">
        <f>'[7]300601法人別・事業別'!K28-'[7]300601法人別・事業別 (八王子市)'!K28</f>
        <v>0</v>
      </c>
      <c r="L28" s="71">
        <f>'[7]300601法人別・事業別'!L28-'[7]300601法人別・事業別 (八王子市)'!L28</f>
        <v>3</v>
      </c>
      <c r="M28" s="71">
        <f>'[7]300601法人別・事業別'!M28-'[7]300601法人別・事業別 (八王子市)'!M28</f>
        <v>0</v>
      </c>
      <c r="N28" s="71">
        <f>'[7]300601法人別・事業別'!N28-'[7]300601法人別・事業別 (八王子市)'!N28</f>
        <v>0</v>
      </c>
      <c r="O28" s="72">
        <f>'[7]300601法人別・事業別'!O28-'[7]300601法人別・事業別 (八王子市)'!O28</f>
        <v>0</v>
      </c>
      <c r="P28" s="57"/>
      <c r="Q28" s="331"/>
      <c r="R28" s="317" t="s">
        <v>67</v>
      </c>
      <c r="S28" s="73">
        <f>SUM(T28:AE28)</f>
        <v>596</v>
      </c>
      <c r="T28" s="89">
        <f>'[7]300601法人別・事業別'!T28-'[7]300601法人別・事業別 (八王子市)'!T28</f>
        <v>13</v>
      </c>
      <c r="U28" s="90">
        <f>'[7]300601法人別・事業別'!U28-'[7]300601法人別・事業別 (八王子市)'!U28</f>
        <v>0</v>
      </c>
      <c r="V28" s="90">
        <f>'[7]300601法人別・事業別'!V28-'[7]300601法人別・事業別 (八王子市)'!V28</f>
        <v>13</v>
      </c>
      <c r="W28" s="90">
        <f>'[7]300601法人別・事業別'!W28-'[7]300601法人別・事業別 (八王子市)'!W28</f>
        <v>0</v>
      </c>
      <c r="X28" s="90">
        <f>'[7]300601法人別・事業別'!X28-'[7]300601法人別・事業別 (八王子市)'!X28</f>
        <v>567</v>
      </c>
      <c r="Y28" s="90">
        <f>'[7]300601法人別・事業別'!Y28-'[7]300601法人別・事業別 (八王子市)'!Y28</f>
        <v>0</v>
      </c>
      <c r="Z28" s="90">
        <f>'[7]300601法人別・事業別'!Z28-'[7]300601法人別・事業別 (八王子市)'!Z28</f>
        <v>0</v>
      </c>
      <c r="AA28" s="90">
        <f>'[7]300601法人別・事業別'!AA28-'[7]300601法人別・事業別 (八王子市)'!AA28</f>
        <v>0</v>
      </c>
      <c r="AB28" s="90">
        <f>'[7]300601法人別・事業別'!AB28-'[7]300601法人別・事業別 (八王子市)'!AB28</f>
        <v>3</v>
      </c>
      <c r="AC28" s="90">
        <f>'[7]300601法人別・事業別'!AC28-'[7]300601法人別・事業別 (八王子市)'!AC28</f>
        <v>0</v>
      </c>
      <c r="AD28" s="90">
        <f>'[7]300601法人別・事業別'!AD28-'[7]300601法人別・事業別 (八王子市)'!AD28</f>
        <v>0</v>
      </c>
      <c r="AE28" s="91">
        <f>'[7]300601法人別・事業別'!AE28-'[7]300601法人別・事業別 (八王子市)'!AE28</f>
        <v>0</v>
      </c>
    </row>
    <row r="29" spans="1:31" ht="23.25" customHeight="1" x14ac:dyDescent="0.2">
      <c r="A29" s="329"/>
      <c r="B29" s="316"/>
      <c r="C29" s="76">
        <v>100.04</v>
      </c>
      <c r="D29" s="94">
        <f t="shared" ref="D29:O29" si="23">D28/$C28*100</f>
        <v>2.954209748892171</v>
      </c>
      <c r="E29" s="78">
        <f t="shared" si="23"/>
        <v>0</v>
      </c>
      <c r="F29" s="78">
        <f t="shared" si="23"/>
        <v>2.6587887740029541</v>
      </c>
      <c r="G29" s="78">
        <f t="shared" si="23"/>
        <v>0</v>
      </c>
      <c r="H29" s="78">
        <f t="shared" si="23"/>
        <v>93.943870014771051</v>
      </c>
      <c r="I29" s="78">
        <f t="shared" si="23"/>
        <v>0</v>
      </c>
      <c r="J29" s="78">
        <f t="shared" si="23"/>
        <v>0</v>
      </c>
      <c r="K29" s="78">
        <f t="shared" si="23"/>
        <v>0</v>
      </c>
      <c r="L29" s="78">
        <f t="shared" si="23"/>
        <v>0.44313146233382572</v>
      </c>
      <c r="M29" s="78">
        <f t="shared" si="23"/>
        <v>0</v>
      </c>
      <c r="N29" s="78">
        <f t="shared" si="23"/>
        <v>0</v>
      </c>
      <c r="O29" s="79">
        <f t="shared" si="23"/>
        <v>0</v>
      </c>
      <c r="P29" s="57"/>
      <c r="Q29" s="331"/>
      <c r="R29" s="318"/>
      <c r="S29" s="80">
        <v>100</v>
      </c>
      <c r="T29" s="88">
        <f t="shared" ref="T29:AE29" si="24">T28/$S28*100</f>
        <v>2.1812080536912752</v>
      </c>
      <c r="U29" s="81">
        <f t="shared" si="24"/>
        <v>0</v>
      </c>
      <c r="V29" s="81">
        <f t="shared" si="24"/>
        <v>2.1812080536912752</v>
      </c>
      <c r="W29" s="81">
        <f t="shared" si="24"/>
        <v>0</v>
      </c>
      <c r="X29" s="81">
        <f t="shared" si="24"/>
        <v>95.134228187919462</v>
      </c>
      <c r="Y29" s="81">
        <f t="shared" si="24"/>
        <v>0</v>
      </c>
      <c r="Z29" s="81">
        <f t="shared" si="24"/>
        <v>0</v>
      </c>
      <c r="AA29" s="81">
        <f t="shared" si="24"/>
        <v>0</v>
      </c>
      <c r="AB29" s="81">
        <f t="shared" si="24"/>
        <v>0.50335570469798652</v>
      </c>
      <c r="AC29" s="81">
        <f t="shared" si="24"/>
        <v>0</v>
      </c>
      <c r="AD29" s="81">
        <f t="shared" si="24"/>
        <v>0</v>
      </c>
      <c r="AE29" s="82">
        <f t="shared" si="24"/>
        <v>0</v>
      </c>
    </row>
    <row r="30" spans="1:31" ht="23.25" customHeight="1" x14ac:dyDescent="0.2">
      <c r="A30" s="329"/>
      <c r="B30" s="315" t="s">
        <v>68</v>
      </c>
      <c r="C30" s="69">
        <f>SUM(D30:O30)</f>
        <v>636</v>
      </c>
      <c r="D30" s="70">
        <f>'[7]300601法人別・事業別'!D30-'[7]300601法人別・事業別 (八王子市)'!D30</f>
        <v>5</v>
      </c>
      <c r="E30" s="71">
        <f>'[7]300601法人別・事業別'!E30-'[7]300601法人別・事業別 (八王子市)'!E30</f>
        <v>0</v>
      </c>
      <c r="F30" s="71">
        <f>'[7]300601法人別・事業別'!F30-'[7]300601法人別・事業別 (八王子市)'!F30</f>
        <v>7</v>
      </c>
      <c r="G30" s="71">
        <f>'[7]300601法人別・事業別'!G30-'[7]300601法人別・事業別 (八王子市)'!G30</f>
        <v>1</v>
      </c>
      <c r="H30" s="71">
        <f>'[7]300601法人別・事業別'!H30-'[7]300601法人別・事業別 (八王子市)'!H30</f>
        <v>616</v>
      </c>
      <c r="I30" s="71">
        <f>'[7]300601法人別・事業別'!I30-'[7]300601法人別・事業別 (八王子市)'!I30</f>
        <v>5</v>
      </c>
      <c r="J30" s="71">
        <f>'[7]300601法人別・事業別'!J30-'[7]300601法人別・事業別 (八王子市)'!J30</f>
        <v>0</v>
      </c>
      <c r="K30" s="71">
        <f>'[7]300601法人別・事業別'!K30-'[7]300601法人別・事業別 (八王子市)'!K30</f>
        <v>2</v>
      </c>
      <c r="L30" s="71">
        <f>'[7]300601法人別・事業別'!L30-'[7]300601法人別・事業別 (八王子市)'!L30</f>
        <v>0</v>
      </c>
      <c r="M30" s="71">
        <f>'[7]300601法人別・事業別'!M30-'[7]300601法人別・事業別 (八王子市)'!M30</f>
        <v>0</v>
      </c>
      <c r="N30" s="71">
        <f>'[7]300601法人別・事業別'!N30-'[7]300601法人別・事業別 (八王子市)'!N30</f>
        <v>0</v>
      </c>
      <c r="O30" s="72">
        <f>'[7]300601法人別・事業別'!O30-'[7]300601法人別・事業別 (八王子市)'!O30</f>
        <v>0</v>
      </c>
      <c r="P30" s="57"/>
      <c r="Q30" s="331"/>
      <c r="R30" s="317" t="s">
        <v>69</v>
      </c>
      <c r="S30" s="73">
        <f>SUM(T30:AE30)</f>
        <v>630</v>
      </c>
      <c r="T30" s="89">
        <f>'[7]300601法人別・事業別'!T30-'[7]300601法人別・事業別 (八王子市)'!T30</f>
        <v>5</v>
      </c>
      <c r="U30" s="90">
        <f>'[7]300601法人別・事業別'!U30-'[7]300601法人別・事業別 (八王子市)'!U30</f>
        <v>0</v>
      </c>
      <c r="V30" s="90">
        <f>'[7]300601法人別・事業別'!V30-'[7]300601法人別・事業別 (八王子市)'!V30</f>
        <v>7</v>
      </c>
      <c r="W30" s="90">
        <f>'[7]300601法人別・事業別'!W30-'[7]300601法人別・事業別 (八王子市)'!W30</f>
        <v>1</v>
      </c>
      <c r="X30" s="90">
        <f>'[7]300601法人別・事業別'!X30-'[7]300601法人別・事業別 (八王子市)'!X30</f>
        <v>611</v>
      </c>
      <c r="Y30" s="90">
        <f>'[7]300601法人別・事業別'!Y30-'[7]300601法人別・事業別 (八王子市)'!Y30</f>
        <v>4</v>
      </c>
      <c r="Z30" s="90">
        <f>'[7]300601法人別・事業別'!Z30-'[7]300601法人別・事業別 (八王子市)'!Z30</f>
        <v>0</v>
      </c>
      <c r="AA30" s="90">
        <f>'[7]300601法人別・事業別'!AA30-'[7]300601法人別・事業別 (八王子市)'!AA30</f>
        <v>2</v>
      </c>
      <c r="AB30" s="90">
        <f>'[7]300601法人別・事業別'!AB30-'[7]300601法人別・事業別 (八王子市)'!AB30</f>
        <v>0</v>
      </c>
      <c r="AC30" s="90">
        <f>'[7]300601法人別・事業別'!AC30-'[7]300601法人別・事業別 (八王子市)'!AC30</f>
        <v>0</v>
      </c>
      <c r="AD30" s="90">
        <f>'[7]300601法人別・事業別'!AD30-'[7]300601法人別・事業別 (八王子市)'!AD30</f>
        <v>0</v>
      </c>
      <c r="AE30" s="91">
        <f>'[7]300601法人別・事業別'!AE30-'[7]300601法人別・事業別 (八王子市)'!AE30</f>
        <v>0</v>
      </c>
    </row>
    <row r="31" spans="1:31" ht="23.25" customHeight="1" x14ac:dyDescent="0.2">
      <c r="A31" s="329"/>
      <c r="B31" s="354"/>
      <c r="C31" s="96">
        <v>100</v>
      </c>
      <c r="D31" s="97">
        <f t="shared" ref="D31:O31" si="25">D30/$C30*100</f>
        <v>0.78616352201257866</v>
      </c>
      <c r="E31" s="98">
        <f t="shared" si="25"/>
        <v>0</v>
      </c>
      <c r="F31" s="98">
        <f t="shared" si="25"/>
        <v>1.10062893081761</v>
      </c>
      <c r="G31" s="98">
        <f t="shared" si="25"/>
        <v>0.15723270440251574</v>
      </c>
      <c r="H31" s="98">
        <f t="shared" si="25"/>
        <v>96.855345911949684</v>
      </c>
      <c r="I31" s="98">
        <f t="shared" si="25"/>
        <v>0.78616352201257866</v>
      </c>
      <c r="J31" s="98">
        <f t="shared" si="25"/>
        <v>0</v>
      </c>
      <c r="K31" s="98">
        <f t="shared" si="25"/>
        <v>0.31446540880503149</v>
      </c>
      <c r="L31" s="98">
        <f t="shared" si="25"/>
        <v>0</v>
      </c>
      <c r="M31" s="98">
        <f t="shared" si="25"/>
        <v>0</v>
      </c>
      <c r="N31" s="98">
        <f t="shared" si="25"/>
        <v>0</v>
      </c>
      <c r="O31" s="99">
        <f t="shared" si="25"/>
        <v>0</v>
      </c>
      <c r="P31" s="57"/>
      <c r="Q31" s="331"/>
      <c r="R31" s="318"/>
      <c r="S31" s="80">
        <v>100</v>
      </c>
      <c r="T31" s="88">
        <f t="shared" ref="T31:AE31" si="26">T30/$S30*100</f>
        <v>0.79365079365079361</v>
      </c>
      <c r="U31" s="81">
        <f t="shared" si="26"/>
        <v>0</v>
      </c>
      <c r="V31" s="81">
        <f t="shared" si="26"/>
        <v>1.1111111111111112</v>
      </c>
      <c r="W31" s="81">
        <f t="shared" si="26"/>
        <v>0.15873015873015872</v>
      </c>
      <c r="X31" s="81">
        <f t="shared" si="26"/>
        <v>96.984126984126988</v>
      </c>
      <c r="Y31" s="81">
        <f t="shared" si="26"/>
        <v>0.63492063492063489</v>
      </c>
      <c r="Z31" s="81">
        <f t="shared" si="26"/>
        <v>0</v>
      </c>
      <c r="AA31" s="81">
        <f t="shared" si="26"/>
        <v>0.31746031746031744</v>
      </c>
      <c r="AB31" s="81">
        <f t="shared" si="26"/>
        <v>0</v>
      </c>
      <c r="AC31" s="81">
        <f t="shared" si="26"/>
        <v>0</v>
      </c>
      <c r="AD31" s="81">
        <f t="shared" si="26"/>
        <v>0</v>
      </c>
      <c r="AE31" s="82">
        <f t="shared" si="26"/>
        <v>0</v>
      </c>
    </row>
    <row r="32" spans="1:31" ht="23.25" customHeight="1" x14ac:dyDescent="0.2">
      <c r="A32" s="329"/>
      <c r="B32" s="315" t="s">
        <v>24</v>
      </c>
      <c r="C32" s="100">
        <f>SUM(D32:O32)</f>
        <v>645</v>
      </c>
      <c r="D32" s="70">
        <f>'[7]300601法人別・事業別'!D32-'[7]300601法人別・事業別 (八王子市)'!D32</f>
        <v>3</v>
      </c>
      <c r="E32" s="70">
        <f>'[7]300601法人別・事業別'!E32-'[7]300601法人別・事業別 (八王子市)'!E32</f>
        <v>0</v>
      </c>
      <c r="F32" s="71">
        <f>'[7]300601法人別・事業別'!F32-'[7]300601法人別・事業別 (八王子市)'!F32</f>
        <v>5</v>
      </c>
      <c r="G32" s="71">
        <f>'[7]300601法人別・事業別'!G32-'[7]300601法人別・事業別 (八王子市)'!G32</f>
        <v>1</v>
      </c>
      <c r="H32" s="71">
        <f>'[7]300601法人別・事業別'!H32-'[7]300601法人別・事業別 (八王子市)'!H32</f>
        <v>630</v>
      </c>
      <c r="I32" s="71">
        <f>'[7]300601法人別・事業別'!I32-'[7]300601法人別・事業別 (八王子市)'!I32</f>
        <v>4</v>
      </c>
      <c r="J32" s="71">
        <f>'[7]300601法人別・事業別'!J32-'[7]300601法人別・事業別 (八王子市)'!J32</f>
        <v>0</v>
      </c>
      <c r="K32" s="71">
        <f>'[7]300601法人別・事業別'!K32-'[7]300601法人別・事業別 (八王子市)'!K32</f>
        <v>2</v>
      </c>
      <c r="L32" s="71">
        <f>'[7]300601法人別・事業別'!L32-'[7]300601法人別・事業別 (八王子市)'!L32</f>
        <v>0</v>
      </c>
      <c r="M32" s="71">
        <f>'[7]300601法人別・事業別'!M32-'[7]300601法人別・事業別 (八王子市)'!M32</f>
        <v>0</v>
      </c>
      <c r="N32" s="71">
        <f>'[7]300601法人別・事業別'!N32-'[7]300601法人別・事業別 (八王子市)'!N32</f>
        <v>0</v>
      </c>
      <c r="O32" s="72">
        <f>'[7]300601法人別・事業別'!O32-'[7]300601法人別・事業別 (八王子市)'!O32</f>
        <v>0</v>
      </c>
      <c r="P32" s="57"/>
      <c r="Q32" s="101"/>
      <c r="R32" s="355" t="s">
        <v>70</v>
      </c>
      <c r="S32" s="73">
        <f>SUM(T32:AE32)</f>
        <v>644</v>
      </c>
      <c r="T32" s="89">
        <f>'[7]300601法人別・事業別'!T32-'[7]300601法人別・事業別 (八王子市)'!T32</f>
        <v>3</v>
      </c>
      <c r="U32" s="90">
        <f>'[7]300601法人別・事業別'!U32-'[7]300601法人別・事業別 (八王子市)'!U32</f>
        <v>0</v>
      </c>
      <c r="V32" s="90">
        <f>'[7]300601法人別・事業別'!V32-'[7]300601法人別・事業別 (八王子市)'!V32</f>
        <v>5</v>
      </c>
      <c r="W32" s="90">
        <f>'[7]300601法人別・事業別'!W32-'[7]300601法人別・事業別 (八王子市)'!W32</f>
        <v>1</v>
      </c>
      <c r="X32" s="90">
        <f>'[7]300601法人別・事業別'!X32-'[7]300601法人別・事業別 (八王子市)'!X32</f>
        <v>629</v>
      </c>
      <c r="Y32" s="90">
        <f>'[7]300601法人別・事業別'!Y32-'[7]300601法人別・事業別 (八王子市)'!Y32</f>
        <v>4</v>
      </c>
      <c r="Z32" s="90">
        <f>'[7]300601法人別・事業別'!Z32-'[7]300601法人別・事業別 (八王子市)'!Z32</f>
        <v>0</v>
      </c>
      <c r="AA32" s="90">
        <f>'[7]300601法人別・事業別'!AA32-'[7]300601法人別・事業別 (八王子市)'!AA32</f>
        <v>2</v>
      </c>
      <c r="AB32" s="90">
        <f>'[7]300601法人別・事業別'!AB32-'[7]300601法人別・事業別 (八王子市)'!AB32</f>
        <v>0</v>
      </c>
      <c r="AC32" s="90">
        <f>'[7]300601法人別・事業別'!AC32-'[7]300601法人別・事業別 (八王子市)'!AC32</f>
        <v>0</v>
      </c>
      <c r="AD32" s="90">
        <f>'[7]300601法人別・事業別'!AD32-'[7]300601法人別・事業別 (八王子市)'!AD32</f>
        <v>0</v>
      </c>
      <c r="AE32" s="91">
        <f>'[7]300601法人別・事業別'!AE32-'[7]300601法人別・事業別 (八王子市)'!AE32</f>
        <v>0</v>
      </c>
    </row>
    <row r="33" spans="1:31" ht="23.25" customHeight="1" thickBot="1" x14ac:dyDescent="0.25">
      <c r="A33" s="330"/>
      <c r="B33" s="319"/>
      <c r="C33" s="102">
        <v>100</v>
      </c>
      <c r="D33" s="103">
        <f t="shared" ref="D33:O33" si="27">D32/$C32*100</f>
        <v>0.46511627906976744</v>
      </c>
      <c r="E33" s="104">
        <f t="shared" si="27"/>
        <v>0</v>
      </c>
      <c r="F33" s="104">
        <f t="shared" si="27"/>
        <v>0.77519379844961245</v>
      </c>
      <c r="G33" s="104">
        <f t="shared" si="27"/>
        <v>0.15503875968992248</v>
      </c>
      <c r="H33" s="104">
        <f t="shared" si="27"/>
        <v>97.674418604651152</v>
      </c>
      <c r="I33" s="104">
        <f t="shared" si="27"/>
        <v>0.62015503875968991</v>
      </c>
      <c r="J33" s="104">
        <f t="shared" si="27"/>
        <v>0</v>
      </c>
      <c r="K33" s="104">
        <f t="shared" si="27"/>
        <v>0.31007751937984496</v>
      </c>
      <c r="L33" s="104">
        <f t="shared" si="27"/>
        <v>0</v>
      </c>
      <c r="M33" s="104">
        <f t="shared" si="27"/>
        <v>0</v>
      </c>
      <c r="N33" s="104">
        <f t="shared" si="27"/>
        <v>0</v>
      </c>
      <c r="O33" s="105">
        <f t="shared" si="27"/>
        <v>0</v>
      </c>
      <c r="P33" s="57"/>
      <c r="Q33" s="106"/>
      <c r="R33" s="320"/>
      <c r="S33" s="107">
        <v>100</v>
      </c>
      <c r="T33" s="108">
        <f t="shared" ref="T33:AE33" si="28">T32/$S32*100</f>
        <v>0.46583850931677018</v>
      </c>
      <c r="U33" s="109">
        <f t="shared" si="28"/>
        <v>0</v>
      </c>
      <c r="V33" s="109">
        <f t="shared" si="28"/>
        <v>0.77639751552795033</v>
      </c>
      <c r="W33" s="109">
        <f t="shared" si="28"/>
        <v>0.15527950310559005</v>
      </c>
      <c r="X33" s="109">
        <f t="shared" si="28"/>
        <v>97.67080745341616</v>
      </c>
      <c r="Y33" s="109">
        <f t="shared" si="28"/>
        <v>0.6211180124223602</v>
      </c>
      <c r="Z33" s="109">
        <f t="shared" si="28"/>
        <v>0</v>
      </c>
      <c r="AA33" s="109">
        <f t="shared" si="28"/>
        <v>0.3105590062111801</v>
      </c>
      <c r="AB33" s="109">
        <f t="shared" si="28"/>
        <v>0</v>
      </c>
      <c r="AC33" s="109">
        <f t="shared" si="28"/>
        <v>0</v>
      </c>
      <c r="AD33" s="109">
        <f t="shared" si="28"/>
        <v>0</v>
      </c>
      <c r="AE33" s="110">
        <f t="shared" si="28"/>
        <v>0</v>
      </c>
    </row>
    <row r="34" spans="1:31" ht="22.5" customHeight="1" x14ac:dyDescent="0.2">
      <c r="C34" s="111" t="s">
        <v>71</v>
      </c>
    </row>
    <row r="35" spans="1:31" ht="22.5" customHeight="1" x14ac:dyDescent="0.2">
      <c r="C35" s="314" t="s">
        <v>72</v>
      </c>
      <c r="D35" s="314"/>
      <c r="E35" s="314"/>
      <c r="F35" s="353"/>
      <c r="G35" s="353"/>
      <c r="H35" s="353"/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353"/>
      <c r="Z35" s="353"/>
      <c r="AA35" s="353"/>
      <c r="AB35" s="353"/>
      <c r="AC35" s="353"/>
      <c r="AD35" s="353"/>
      <c r="AE35" s="353"/>
    </row>
  </sheetData>
  <mergeCells count="67"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  <mergeCell ref="A4:B4"/>
    <mergeCell ref="Q4:R4"/>
    <mergeCell ref="A5:B5"/>
    <mergeCell ref="Q5:R5"/>
    <mergeCell ref="V3:V5"/>
    <mergeCell ref="N3:N5"/>
    <mergeCell ref="O3:O5"/>
    <mergeCell ref="J3:J5"/>
    <mergeCell ref="T3:T5"/>
    <mergeCell ref="U3:U5"/>
    <mergeCell ref="H3:H5"/>
    <mergeCell ref="I3:I5"/>
    <mergeCell ref="K3:K5"/>
    <mergeCell ref="L3:L5"/>
    <mergeCell ref="M3:M5"/>
    <mergeCell ref="W3:W5"/>
    <mergeCell ref="X3:X5"/>
    <mergeCell ref="Y3:Y5"/>
    <mergeCell ref="Z3:Z5"/>
    <mergeCell ref="AA3:AA5"/>
    <mergeCell ref="A6:B7"/>
    <mergeCell ref="Q6:R7"/>
    <mergeCell ref="A8:B9"/>
    <mergeCell ref="Q8:R9"/>
    <mergeCell ref="A10:A33"/>
    <mergeCell ref="B10:B11"/>
    <mergeCell ref="Q10:Q31"/>
    <mergeCell ref="R10:R11"/>
    <mergeCell ref="B12:B1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B32:B33"/>
    <mergeCell ref="R32:R33"/>
    <mergeCell ref="C35:AE35"/>
    <mergeCell ref="B26:B27"/>
    <mergeCell ref="R26:R27"/>
    <mergeCell ref="B28:B29"/>
    <mergeCell ref="R28:R29"/>
    <mergeCell ref="B30:B31"/>
    <mergeCell ref="R30:R31"/>
  </mergeCells>
  <phoneticPr fontId="4"/>
  <printOptions horizontalCentered="1"/>
  <pageMargins left="0.70866141732283472" right="0.59055118110236227" top="0.86614173228346458" bottom="0.27559055118110237" header="0.43307086614173229" footer="0.55118110236220474"/>
  <pageSetup paperSize="9" scale="70" orientation="landscape" r:id="rId1"/>
  <headerFooter alignWithMargins="0">
    <oddHeader>&amp;L&amp;"HGPｺﾞｼｯｸE,標準"&amp;16事業別・法人別指定事業者数（八王子市を除く）&amp;R&amp;"ＭＳ Ｐゴシック,太字"&amp;14平成30年6月1日現在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34"/>
    <pageSetUpPr fitToPage="1"/>
  </sheetPr>
  <dimension ref="A1:AD49"/>
  <sheetViews>
    <sheetView showGridLines="0" view="pageBreakPreview" zoomScale="75" zoomScaleNormal="75" zoomScaleSheetLayoutView="75" workbookViewId="0"/>
  </sheetViews>
  <sheetFormatPr defaultColWidth="9" defaultRowHeight="14.4" x14ac:dyDescent="0.2"/>
  <cols>
    <col min="1" max="1" width="3" style="1" customWidth="1"/>
    <col min="2" max="2" width="24.33203125" style="1" customWidth="1"/>
    <col min="3" max="4" width="14.21875" style="1" customWidth="1"/>
    <col min="5" max="5" width="14.109375" style="1" customWidth="1"/>
    <col min="6" max="6" width="14.6640625" style="1" customWidth="1"/>
    <col min="7" max="10" width="14.109375" style="1" customWidth="1"/>
    <col min="11" max="15" width="9" style="1"/>
    <col min="16" max="16" width="9.33203125" style="1" customWidth="1"/>
    <col min="17" max="16384" width="9" style="1"/>
  </cols>
  <sheetData>
    <row r="1" spans="1:10" ht="16.2" x14ac:dyDescent="0.2">
      <c r="I1" s="303" t="s">
        <v>87</v>
      </c>
      <c r="J1" s="303"/>
    </row>
    <row r="2" spans="1:10" ht="19.2" x14ac:dyDescent="0.2">
      <c r="I2" s="304" t="s">
        <v>1</v>
      </c>
      <c r="J2" s="304"/>
    </row>
    <row r="3" spans="1:10" x14ac:dyDescent="0.2">
      <c r="I3" s="2"/>
      <c r="J3" s="2"/>
    </row>
    <row r="5" spans="1:10" ht="36.75" customHeight="1" x14ac:dyDescent="0.2">
      <c r="C5" s="3"/>
      <c r="D5" s="305" t="s">
        <v>88</v>
      </c>
      <c r="E5" s="305"/>
      <c r="F5" s="305"/>
      <c r="G5" s="305"/>
      <c r="H5" s="305"/>
      <c r="I5" s="4"/>
      <c r="J5" s="5"/>
    </row>
    <row r="6" spans="1:10" ht="36.75" customHeight="1" x14ac:dyDescent="0.2">
      <c r="D6" s="305"/>
      <c r="E6" s="305"/>
      <c r="F6" s="305"/>
      <c r="G6" s="305"/>
      <c r="H6" s="305"/>
    </row>
    <row r="7" spans="1:10" ht="24" customHeight="1" x14ac:dyDescent="0.2"/>
    <row r="8" spans="1:10" ht="26.25" customHeight="1" x14ac:dyDescent="0.2">
      <c r="B8" s="6" t="s">
        <v>95</v>
      </c>
    </row>
    <row r="9" spans="1:10" ht="26.25" customHeight="1" x14ac:dyDescent="0.2">
      <c r="B9" s="6" t="s">
        <v>89</v>
      </c>
    </row>
    <row r="10" spans="1:10" ht="26.25" customHeight="1" x14ac:dyDescent="0.2">
      <c r="B10" s="6" t="s">
        <v>5</v>
      </c>
    </row>
    <row r="11" spans="1:10" ht="17.25" customHeight="1" x14ac:dyDescent="0.2"/>
    <row r="12" spans="1:10" ht="22.5" customHeight="1" thickBot="1" x14ac:dyDescent="0.25">
      <c r="B12" s="6" t="s">
        <v>6</v>
      </c>
    </row>
    <row r="13" spans="1:10" ht="30.75" customHeight="1" thickTop="1" x14ac:dyDescent="0.2">
      <c r="A13" s="384"/>
      <c r="B13" s="385"/>
      <c r="C13" s="308" t="s">
        <v>9</v>
      </c>
      <c r="D13" s="309"/>
      <c r="E13" s="310" t="s">
        <v>96</v>
      </c>
      <c r="F13" s="352"/>
      <c r="G13" s="312" t="s">
        <v>189</v>
      </c>
      <c r="H13" s="313"/>
      <c r="I13" s="308" t="s">
        <v>97</v>
      </c>
      <c r="J13" s="309"/>
    </row>
    <row r="14" spans="1:10" ht="30.75" customHeight="1" x14ac:dyDescent="0.2">
      <c r="A14" s="386"/>
      <c r="B14" s="387"/>
      <c r="C14" s="7" t="s">
        <v>10</v>
      </c>
      <c r="D14" s="8" t="s">
        <v>11</v>
      </c>
      <c r="E14" s="9" t="s">
        <v>10</v>
      </c>
      <c r="F14" s="10" t="s">
        <v>11</v>
      </c>
      <c r="G14" s="7" t="s">
        <v>10</v>
      </c>
      <c r="H14" s="11" t="s">
        <v>11</v>
      </c>
      <c r="I14" s="7" t="s">
        <v>10</v>
      </c>
      <c r="J14" s="8" t="s">
        <v>11</v>
      </c>
    </row>
    <row r="15" spans="1:10" ht="34.5" customHeight="1" x14ac:dyDescent="0.2">
      <c r="A15" s="381" t="s">
        <v>12</v>
      </c>
      <c r="B15" s="382"/>
      <c r="C15" s="12">
        <f t="shared" ref="C15:J15" si="0">SUM(C16:C27)</f>
        <v>8946</v>
      </c>
      <c r="D15" s="12">
        <f t="shared" si="0"/>
        <v>4136</v>
      </c>
      <c r="E15" s="12">
        <f t="shared" si="0"/>
        <v>58</v>
      </c>
      <c r="F15" s="12">
        <f t="shared" si="0"/>
        <v>29</v>
      </c>
      <c r="G15" s="13">
        <f t="shared" si="0"/>
        <v>34</v>
      </c>
      <c r="H15" s="14">
        <f t="shared" si="0"/>
        <v>18</v>
      </c>
      <c r="I15" s="13">
        <f t="shared" si="0"/>
        <v>8970</v>
      </c>
      <c r="J15" s="12">
        <f t="shared" si="0"/>
        <v>4147</v>
      </c>
    </row>
    <row r="16" spans="1:10" ht="34.5" customHeight="1" x14ac:dyDescent="0.2">
      <c r="A16" s="15"/>
      <c r="B16" s="16" t="s">
        <v>13</v>
      </c>
      <c r="C16" s="17">
        <v>3164</v>
      </c>
      <c r="D16" s="17"/>
      <c r="E16" s="17">
        <v>18</v>
      </c>
      <c r="F16" s="18"/>
      <c r="G16" s="19">
        <f>E16-(I16-C16)</f>
        <v>7</v>
      </c>
      <c r="H16" s="20">
        <f t="shared" ref="H16:H27" si="1">F16-(J16-D16)</f>
        <v>0</v>
      </c>
      <c r="I16" s="21">
        <f>'300501法人別・事業別 (八王子市除く)'!C10</f>
        <v>3175</v>
      </c>
      <c r="J16" s="22"/>
    </row>
    <row r="17" spans="1:30" ht="34.5" customHeight="1" x14ac:dyDescent="0.2">
      <c r="A17" s="15"/>
      <c r="B17" s="23" t="s">
        <v>14</v>
      </c>
      <c r="C17" s="24">
        <v>156</v>
      </c>
      <c r="D17" s="24">
        <v>155</v>
      </c>
      <c r="E17" s="24">
        <v>1</v>
      </c>
      <c r="F17" s="25">
        <v>1</v>
      </c>
      <c r="G17" s="26">
        <f t="shared" ref="G17:G27" si="2">E17-(I17-C17)</f>
        <v>1</v>
      </c>
      <c r="H17" s="27">
        <f t="shared" si="1"/>
        <v>1</v>
      </c>
      <c r="I17" s="28">
        <f>'300501法人別・事業別 (八王子市除く)'!C12</f>
        <v>156</v>
      </c>
      <c r="J17" s="24">
        <f>'300501法人別・事業別 (八王子市除く)'!S12</f>
        <v>155</v>
      </c>
    </row>
    <row r="18" spans="1:30" ht="34.5" customHeight="1" x14ac:dyDescent="0.2">
      <c r="A18" s="15"/>
      <c r="B18" s="29" t="s">
        <v>15</v>
      </c>
      <c r="C18" s="24">
        <v>1071</v>
      </c>
      <c r="D18" s="24">
        <v>1057</v>
      </c>
      <c r="E18" s="24">
        <v>10</v>
      </c>
      <c r="F18" s="30">
        <v>9</v>
      </c>
      <c r="G18" s="31">
        <f t="shared" si="2"/>
        <v>4</v>
      </c>
      <c r="H18" s="27">
        <f t="shared" si="1"/>
        <v>4</v>
      </c>
      <c r="I18" s="28">
        <f>'300501法人別・事業別 (八王子市除く)'!C14</f>
        <v>1077</v>
      </c>
      <c r="J18" s="24">
        <f>'300501法人別・事業別 (八王子市除く)'!S14</f>
        <v>1062</v>
      </c>
    </row>
    <row r="19" spans="1:30" ht="34.5" customHeight="1" x14ac:dyDescent="0.2">
      <c r="A19" s="15"/>
      <c r="B19" s="23" t="s">
        <v>16</v>
      </c>
      <c r="C19" s="24">
        <v>109</v>
      </c>
      <c r="D19" s="24">
        <v>98</v>
      </c>
      <c r="E19" s="24">
        <v>5</v>
      </c>
      <c r="F19" s="30">
        <v>5</v>
      </c>
      <c r="G19" s="31">
        <f t="shared" si="2"/>
        <v>2</v>
      </c>
      <c r="H19" s="27">
        <f t="shared" si="1"/>
        <v>0</v>
      </c>
      <c r="I19" s="28">
        <f>'300501法人別・事業別 (八王子市除く)'!C16</f>
        <v>112</v>
      </c>
      <c r="J19" s="24">
        <f>'300501法人別・事業別 (八王子市除く)'!S16</f>
        <v>103</v>
      </c>
    </row>
    <row r="20" spans="1:30" ht="34.5" customHeight="1" x14ac:dyDescent="0.2">
      <c r="A20" s="15"/>
      <c r="B20" s="23" t="s">
        <v>17</v>
      </c>
      <c r="C20" s="24">
        <v>357</v>
      </c>
      <c r="D20" s="32">
        <v>316</v>
      </c>
      <c r="E20" s="24">
        <v>7</v>
      </c>
      <c r="F20" s="33">
        <v>7</v>
      </c>
      <c r="G20" s="31">
        <f t="shared" si="2"/>
        <v>1</v>
      </c>
      <c r="H20" s="27">
        <f t="shared" si="1"/>
        <v>0</v>
      </c>
      <c r="I20" s="28">
        <f>'300501法人別・事業別 (八王子市除く)'!C18</f>
        <v>363</v>
      </c>
      <c r="J20" s="34">
        <f>'300501法人別・事業別 (八王子市除く)'!S18</f>
        <v>323</v>
      </c>
    </row>
    <row r="21" spans="1:30" ht="34.5" customHeight="1" x14ac:dyDescent="0.2">
      <c r="A21" s="15"/>
      <c r="B21" s="23" t="s">
        <v>18</v>
      </c>
      <c r="C21" s="24">
        <v>1465</v>
      </c>
      <c r="D21" s="24"/>
      <c r="E21" s="24">
        <v>10</v>
      </c>
      <c r="F21" s="35"/>
      <c r="G21" s="31">
        <f t="shared" si="2"/>
        <v>5</v>
      </c>
      <c r="H21" s="27">
        <f t="shared" si="1"/>
        <v>0</v>
      </c>
      <c r="I21" s="28">
        <f>'300501法人別・事業別 (八王子市除く)'!C20</f>
        <v>1470</v>
      </c>
      <c r="J21" s="36"/>
    </row>
    <row r="22" spans="1:30" ht="34.5" customHeight="1" x14ac:dyDescent="0.2">
      <c r="A22" s="15"/>
      <c r="B22" s="23" t="s">
        <v>19</v>
      </c>
      <c r="C22" s="24">
        <v>82</v>
      </c>
      <c r="D22" s="24">
        <v>79</v>
      </c>
      <c r="E22" s="24"/>
      <c r="F22" s="30"/>
      <c r="G22" s="31">
        <f t="shared" si="2"/>
        <v>0</v>
      </c>
      <c r="H22" s="27">
        <f t="shared" si="1"/>
        <v>0</v>
      </c>
      <c r="I22" s="28">
        <f>'300501法人別・事業別 (八王子市除く)'!C22</f>
        <v>82</v>
      </c>
      <c r="J22" s="24">
        <f>'300501法人別・事業別 (八王子市除く)'!S22</f>
        <v>79</v>
      </c>
    </row>
    <row r="23" spans="1:30" ht="34.5" customHeight="1" x14ac:dyDescent="0.2">
      <c r="A23" s="15"/>
      <c r="B23" s="23" t="s">
        <v>20</v>
      </c>
      <c r="C23" s="24">
        <v>567</v>
      </c>
      <c r="D23" s="24">
        <v>543</v>
      </c>
      <c r="E23" s="24">
        <v>2</v>
      </c>
      <c r="F23" s="30">
        <v>2</v>
      </c>
      <c r="G23" s="31">
        <f t="shared" si="2"/>
        <v>1</v>
      </c>
      <c r="H23" s="27">
        <f t="shared" si="1"/>
        <v>1</v>
      </c>
      <c r="I23" s="28">
        <f>'300501法人別・事業別 (八王子市除く)'!C24</f>
        <v>568</v>
      </c>
      <c r="J23" s="24">
        <f>'300501法人別・事業別 (八王子市除く)'!S24</f>
        <v>544</v>
      </c>
    </row>
    <row r="24" spans="1:30" ht="34.5" customHeight="1" x14ac:dyDescent="0.2">
      <c r="A24" s="15"/>
      <c r="B24" s="23" t="s">
        <v>21</v>
      </c>
      <c r="C24" s="24">
        <v>5</v>
      </c>
      <c r="D24" s="24">
        <v>5</v>
      </c>
      <c r="E24" s="24"/>
      <c r="F24" s="30"/>
      <c r="G24" s="31">
        <f t="shared" si="2"/>
        <v>0</v>
      </c>
      <c r="H24" s="27">
        <f t="shared" si="1"/>
        <v>0</v>
      </c>
      <c r="I24" s="28">
        <f>'300501法人別・事業別 (八王子市除く)'!C26</f>
        <v>5</v>
      </c>
      <c r="J24" s="24">
        <f>'300501法人別・事業別 (八王子市除く)'!S26</f>
        <v>5</v>
      </c>
    </row>
    <row r="25" spans="1:30" ht="34.5" customHeight="1" x14ac:dyDescent="0.2">
      <c r="A25" s="15"/>
      <c r="B25" s="23" t="s">
        <v>22</v>
      </c>
      <c r="C25" s="24">
        <v>672</v>
      </c>
      <c r="D25" s="24">
        <v>593</v>
      </c>
      <c r="E25" s="118">
        <v>3</v>
      </c>
      <c r="F25" s="119">
        <v>3</v>
      </c>
      <c r="G25" s="31">
        <f t="shared" si="2"/>
        <v>0</v>
      </c>
      <c r="H25" s="27">
        <f t="shared" si="1"/>
        <v>0</v>
      </c>
      <c r="I25" s="28">
        <f>'300501法人別・事業別 (八王子市除く)'!C28</f>
        <v>675</v>
      </c>
      <c r="J25" s="24">
        <f>'300501法人別・事業別 (八王子市除く)'!S28</f>
        <v>596</v>
      </c>
    </row>
    <row r="26" spans="1:30" ht="34.5" customHeight="1" x14ac:dyDescent="0.2">
      <c r="A26" s="15"/>
      <c r="B26" s="23" t="s">
        <v>23</v>
      </c>
      <c r="C26" s="24">
        <v>643</v>
      </c>
      <c r="D26" s="24">
        <v>636</v>
      </c>
      <c r="E26" s="118">
        <v>1</v>
      </c>
      <c r="F26" s="119">
        <v>1</v>
      </c>
      <c r="G26" s="31">
        <f t="shared" si="2"/>
        <v>6</v>
      </c>
      <c r="H26" s="27">
        <f t="shared" si="1"/>
        <v>5</v>
      </c>
      <c r="I26" s="28">
        <f>'300501法人別・事業別 (八王子市除く)'!C30</f>
        <v>638</v>
      </c>
      <c r="J26" s="24">
        <f>'300501法人別・事業別 (八王子市除く)'!S30</f>
        <v>632</v>
      </c>
    </row>
    <row r="27" spans="1:30" ht="34.5" customHeight="1" thickBot="1" x14ac:dyDescent="0.25">
      <c r="A27" s="15"/>
      <c r="B27" s="37" t="s">
        <v>24</v>
      </c>
      <c r="C27" s="34">
        <v>655</v>
      </c>
      <c r="D27" s="34">
        <v>654</v>
      </c>
      <c r="E27" s="120">
        <v>1</v>
      </c>
      <c r="F27" s="121">
        <v>1</v>
      </c>
      <c r="G27" s="38">
        <f t="shared" si="2"/>
        <v>7</v>
      </c>
      <c r="H27" s="39">
        <f t="shared" si="1"/>
        <v>7</v>
      </c>
      <c r="I27" s="40">
        <f>'300501法人別・事業別 (八王子市除く)'!C32</f>
        <v>649</v>
      </c>
      <c r="J27" s="34">
        <f>'300501法人別・事業別 (八王子市除く)'!S32</f>
        <v>648</v>
      </c>
    </row>
    <row r="28" spans="1:30" ht="34.5" customHeight="1" thickTop="1" thickBot="1" x14ac:dyDescent="0.25">
      <c r="A28" s="383" t="s">
        <v>25</v>
      </c>
      <c r="B28" s="313"/>
      <c r="C28" s="41">
        <f>SUM(C15:C15)</f>
        <v>8946</v>
      </c>
      <c r="D28" s="42">
        <f>SUM(D16:D27)</f>
        <v>4136</v>
      </c>
      <c r="E28" s="42">
        <f>SUM(E15:E15)</f>
        <v>58</v>
      </c>
      <c r="F28" s="43">
        <f>SUM(F16:F27)</f>
        <v>29</v>
      </c>
      <c r="G28" s="44">
        <f>SUM(G15:G15)</f>
        <v>34</v>
      </c>
      <c r="H28" s="45">
        <f>SUM(H16:H27)</f>
        <v>18</v>
      </c>
      <c r="I28" s="41">
        <f>SUM(I15:I15)</f>
        <v>8970</v>
      </c>
      <c r="J28" s="42">
        <f>SUM(J16:J27)</f>
        <v>4147</v>
      </c>
    </row>
    <row r="29" spans="1:30" ht="24" customHeight="1" thickTop="1" x14ac:dyDescent="0.2">
      <c r="A29" s="46" t="s">
        <v>26</v>
      </c>
      <c r="B29" s="46"/>
    </row>
    <row r="30" spans="1:30" ht="24" customHeight="1" x14ac:dyDescent="0.2">
      <c r="A30" s="46" t="s">
        <v>27</v>
      </c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</row>
    <row r="31" spans="1:30" ht="22.5" customHeight="1" x14ac:dyDescent="0.2">
      <c r="A31" s="46"/>
      <c r="B31" s="46"/>
    </row>
    <row r="32" spans="1:30" ht="18.75" customHeight="1" x14ac:dyDescent="0.2"/>
    <row r="33" spans="2:10" ht="18.75" customHeight="1" x14ac:dyDescent="0.2">
      <c r="B33" s="48"/>
      <c r="C33" s="48"/>
      <c r="D33" s="48"/>
      <c r="E33" s="48"/>
      <c r="F33" s="48"/>
      <c r="G33" s="48"/>
      <c r="H33" s="48"/>
      <c r="I33" s="48"/>
      <c r="J33" s="48"/>
    </row>
    <row r="34" spans="2:10" ht="24.75" customHeight="1" x14ac:dyDescent="0.2">
      <c r="B34" s="48"/>
      <c r="C34" s="48"/>
      <c r="D34" s="48"/>
      <c r="E34" s="48"/>
      <c r="F34" s="48"/>
      <c r="G34" s="48"/>
      <c r="H34" s="48"/>
      <c r="I34" s="48"/>
      <c r="J34" s="48"/>
    </row>
    <row r="35" spans="2:10" ht="34.5" customHeight="1" x14ac:dyDescent="0.2">
      <c r="B35" s="48" t="s">
        <v>74</v>
      </c>
      <c r="C35" s="48"/>
      <c r="D35" s="48"/>
      <c r="E35" s="48"/>
      <c r="F35" s="48"/>
      <c r="G35" s="48"/>
      <c r="H35" s="48"/>
      <c r="I35" s="48"/>
      <c r="J35" s="48"/>
    </row>
    <row r="36" spans="2:10" ht="27.75" customHeight="1" x14ac:dyDescent="0.2">
      <c r="B36" s="48"/>
      <c r="C36" s="48"/>
      <c r="D36" s="48"/>
      <c r="E36" s="48"/>
      <c r="F36" s="48"/>
      <c r="G36" s="48"/>
      <c r="H36" s="48"/>
      <c r="I36" s="48"/>
      <c r="J36" s="48"/>
    </row>
    <row r="37" spans="2:10" ht="27.75" customHeight="1" x14ac:dyDescent="0.2">
      <c r="B37" s="48"/>
      <c r="C37" s="48"/>
      <c r="D37" s="48"/>
      <c r="E37" s="48"/>
      <c r="F37" s="48"/>
      <c r="G37" s="48"/>
      <c r="H37" s="48"/>
      <c r="I37" s="48"/>
      <c r="J37" s="48"/>
    </row>
    <row r="38" spans="2:10" ht="27.75" customHeight="1" x14ac:dyDescent="0.2"/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</sheetData>
  <mergeCells count="10">
    <mergeCell ref="A15:B15"/>
    <mergeCell ref="A28:B28"/>
    <mergeCell ref="I1:J1"/>
    <mergeCell ref="I2:J2"/>
    <mergeCell ref="D5:H6"/>
    <mergeCell ref="A13:B14"/>
    <mergeCell ref="C13:D13"/>
    <mergeCell ref="E13:F13"/>
    <mergeCell ref="G13:H13"/>
    <mergeCell ref="I13:J13"/>
  </mergeCells>
  <phoneticPr fontId="4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9"/>
    <pageSetUpPr fitToPage="1"/>
  </sheetPr>
  <dimension ref="A1:AE35"/>
  <sheetViews>
    <sheetView showGridLines="0" view="pageLayout" zoomScale="75" zoomScaleNormal="75" zoomScaleSheetLayoutView="75" zoomScalePageLayoutView="75" workbookViewId="0">
      <selection sqref="A1:O1"/>
    </sheetView>
  </sheetViews>
  <sheetFormatPr defaultColWidth="9" defaultRowHeight="22.5" customHeight="1" x14ac:dyDescent="0.2"/>
  <cols>
    <col min="1" max="1" width="1.6640625" style="52" customWidth="1"/>
    <col min="2" max="2" width="12.6640625" style="52" customWidth="1"/>
    <col min="3" max="3" width="6.6640625" style="111" customWidth="1"/>
    <col min="4" max="15" width="6.109375" style="111" customWidth="1"/>
    <col min="16" max="16" width="1.88671875" style="52" customWidth="1"/>
    <col min="17" max="17" width="1.6640625" style="52" customWidth="1"/>
    <col min="18" max="18" width="12.6640625" style="52" customWidth="1"/>
    <col min="19" max="19" width="6.6640625" style="111" customWidth="1"/>
    <col min="20" max="23" width="6.109375" style="111" customWidth="1"/>
    <col min="24" max="24" width="6.44140625" style="111" customWidth="1"/>
    <col min="25" max="31" width="6.109375" style="111" customWidth="1"/>
    <col min="32" max="16384" width="9" style="52"/>
  </cols>
  <sheetData>
    <row r="1" spans="1:31" s="49" customFormat="1" ht="22.5" customHeight="1" x14ac:dyDescent="0.2">
      <c r="A1" s="342" t="s">
        <v>90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Q1" s="342" t="s">
        <v>30</v>
      </c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</row>
    <row r="2" spans="1:31" ht="6.75" customHeight="1" thickBot="1" x14ac:dyDescent="0.25">
      <c r="A2" s="50"/>
      <c r="B2" s="50"/>
      <c r="C2" s="51"/>
      <c r="D2" s="343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Q2" s="50"/>
      <c r="R2" s="50"/>
      <c r="S2" s="51"/>
      <c r="T2" s="343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</row>
    <row r="3" spans="1:31" ht="23.25" customHeight="1" x14ac:dyDescent="0.2">
      <c r="A3" s="344" t="s">
        <v>91</v>
      </c>
      <c r="B3" s="345"/>
      <c r="C3" s="346" t="s">
        <v>32</v>
      </c>
      <c r="D3" s="363" t="s">
        <v>33</v>
      </c>
      <c r="E3" s="332" t="s">
        <v>34</v>
      </c>
      <c r="F3" s="332" t="s">
        <v>35</v>
      </c>
      <c r="G3" s="332" t="s">
        <v>92</v>
      </c>
      <c r="H3" s="332" t="s">
        <v>37</v>
      </c>
      <c r="I3" s="332" t="s">
        <v>38</v>
      </c>
      <c r="J3" s="332" t="s">
        <v>39</v>
      </c>
      <c r="K3" s="332" t="s">
        <v>40</v>
      </c>
      <c r="L3" s="332" t="s">
        <v>41</v>
      </c>
      <c r="M3" s="332" t="s">
        <v>42</v>
      </c>
      <c r="N3" s="332" t="s">
        <v>43</v>
      </c>
      <c r="O3" s="335" t="s">
        <v>44</v>
      </c>
      <c r="Q3" s="344" t="s">
        <v>45</v>
      </c>
      <c r="R3" s="345"/>
      <c r="S3" s="346" t="s">
        <v>32</v>
      </c>
      <c r="T3" s="363" t="s">
        <v>33</v>
      </c>
      <c r="U3" s="332" t="s">
        <v>34</v>
      </c>
      <c r="V3" s="332" t="s">
        <v>35</v>
      </c>
      <c r="W3" s="332" t="s">
        <v>92</v>
      </c>
      <c r="X3" s="332" t="s">
        <v>37</v>
      </c>
      <c r="Y3" s="332" t="s">
        <v>38</v>
      </c>
      <c r="Z3" s="332" t="s">
        <v>39</v>
      </c>
      <c r="AA3" s="332" t="s">
        <v>40</v>
      </c>
      <c r="AB3" s="332" t="s">
        <v>41</v>
      </c>
      <c r="AC3" s="332" t="s">
        <v>42</v>
      </c>
      <c r="AD3" s="332" t="s">
        <v>43</v>
      </c>
      <c r="AE3" s="335" t="s">
        <v>44</v>
      </c>
    </row>
    <row r="4" spans="1:31" ht="22.5" customHeight="1" x14ac:dyDescent="0.2">
      <c r="A4" s="338" t="s">
        <v>93</v>
      </c>
      <c r="B4" s="339"/>
      <c r="C4" s="347"/>
      <c r="D4" s="364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6"/>
      <c r="Q4" s="338" t="s">
        <v>93</v>
      </c>
      <c r="R4" s="339"/>
      <c r="S4" s="347"/>
      <c r="T4" s="364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6"/>
    </row>
    <row r="5" spans="1:31" ht="22.5" customHeight="1" thickBot="1" x14ac:dyDescent="0.25">
      <c r="A5" s="340" t="s">
        <v>94</v>
      </c>
      <c r="B5" s="341"/>
      <c r="C5" s="348"/>
      <c r="D5" s="365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7"/>
      <c r="Q5" s="340" t="s">
        <v>94</v>
      </c>
      <c r="R5" s="341"/>
      <c r="S5" s="348"/>
      <c r="T5" s="365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7"/>
    </row>
    <row r="6" spans="1:31" ht="23.25" customHeight="1" x14ac:dyDescent="0.2">
      <c r="A6" s="388" t="s">
        <v>49</v>
      </c>
      <c r="B6" s="389"/>
      <c r="C6" s="53">
        <f>C8</f>
        <v>8970</v>
      </c>
      <c r="D6" s="54">
        <f t="shared" ref="D6:O6" si="0">D8</f>
        <v>1266</v>
      </c>
      <c r="E6" s="55">
        <f t="shared" si="0"/>
        <v>32</v>
      </c>
      <c r="F6" s="55">
        <f t="shared" si="0"/>
        <v>651</v>
      </c>
      <c r="G6" s="55">
        <f t="shared" si="0"/>
        <v>122</v>
      </c>
      <c r="H6" s="55">
        <f t="shared" si="0"/>
        <v>6432</v>
      </c>
      <c r="I6" s="55">
        <f t="shared" si="0"/>
        <v>256</v>
      </c>
      <c r="J6" s="55">
        <f t="shared" si="0"/>
        <v>0</v>
      </c>
      <c r="K6" s="55">
        <f t="shared" si="0"/>
        <v>84</v>
      </c>
      <c r="L6" s="55">
        <f t="shared" si="0"/>
        <v>34</v>
      </c>
      <c r="M6" s="55">
        <f t="shared" si="0"/>
        <v>2</v>
      </c>
      <c r="N6" s="55">
        <f t="shared" si="0"/>
        <v>23</v>
      </c>
      <c r="O6" s="56">
        <f t="shared" si="0"/>
        <v>68</v>
      </c>
      <c r="P6" s="57"/>
      <c r="Q6" s="392" t="s">
        <v>49</v>
      </c>
      <c r="R6" s="393"/>
      <c r="S6" s="58">
        <f t="shared" ref="S6:AE7" si="1">S8</f>
        <v>4147</v>
      </c>
      <c r="T6" s="59">
        <f t="shared" si="1"/>
        <v>584</v>
      </c>
      <c r="U6" s="60">
        <f t="shared" si="1"/>
        <v>5</v>
      </c>
      <c r="V6" s="60">
        <f t="shared" si="1"/>
        <v>507</v>
      </c>
      <c r="W6" s="60">
        <f t="shared" si="1"/>
        <v>80</v>
      </c>
      <c r="X6" s="60">
        <f t="shared" si="1"/>
        <v>2817</v>
      </c>
      <c r="Y6" s="60">
        <f t="shared" si="1"/>
        <v>30</v>
      </c>
      <c r="Z6" s="60">
        <f t="shared" si="1"/>
        <v>0</v>
      </c>
      <c r="AA6" s="60">
        <f t="shared" si="1"/>
        <v>41</v>
      </c>
      <c r="AB6" s="60">
        <f t="shared" si="1"/>
        <v>24</v>
      </c>
      <c r="AC6" s="60">
        <f t="shared" si="1"/>
        <v>0</v>
      </c>
      <c r="AD6" s="60">
        <f t="shared" si="1"/>
        <v>9</v>
      </c>
      <c r="AE6" s="61">
        <f t="shared" si="1"/>
        <v>50</v>
      </c>
    </row>
    <row r="7" spans="1:31" ht="23.25" customHeight="1" thickBot="1" x14ac:dyDescent="0.25">
      <c r="A7" s="390"/>
      <c r="B7" s="391"/>
      <c r="C7" s="62">
        <v>100</v>
      </c>
      <c r="D7" s="63">
        <f t="shared" ref="D7:O7" si="2">D6/$C6*100</f>
        <v>14.11371237458194</v>
      </c>
      <c r="E7" s="64">
        <f t="shared" si="2"/>
        <v>0.35674470457079155</v>
      </c>
      <c r="F7" s="64">
        <f t="shared" si="2"/>
        <v>7.2575250836120402</v>
      </c>
      <c r="G7" s="64">
        <f t="shared" si="2"/>
        <v>1.3600891861761426</v>
      </c>
      <c r="H7" s="64">
        <f t="shared" si="2"/>
        <v>71.705685618729092</v>
      </c>
      <c r="I7" s="64">
        <f t="shared" si="2"/>
        <v>2.8539576365663324</v>
      </c>
      <c r="J7" s="64">
        <f t="shared" si="2"/>
        <v>0</v>
      </c>
      <c r="K7" s="64">
        <f t="shared" si="2"/>
        <v>0.93645484949832769</v>
      </c>
      <c r="L7" s="64">
        <f t="shared" si="2"/>
        <v>0.37904124860646599</v>
      </c>
      <c r="M7" s="64">
        <f t="shared" si="2"/>
        <v>2.2296544035674472E-2</v>
      </c>
      <c r="N7" s="64">
        <f t="shared" si="2"/>
        <v>0.25641025641025639</v>
      </c>
      <c r="O7" s="65">
        <f t="shared" si="2"/>
        <v>0.75808249721293197</v>
      </c>
      <c r="P7" s="57"/>
      <c r="Q7" s="394"/>
      <c r="R7" s="395"/>
      <c r="S7" s="66">
        <f t="shared" si="1"/>
        <v>100</v>
      </c>
      <c r="T7" s="67">
        <f t="shared" si="1"/>
        <v>14.082469254883048</v>
      </c>
      <c r="U7" s="67">
        <f t="shared" si="1"/>
        <v>0.12056908608632746</v>
      </c>
      <c r="V7" s="67">
        <f t="shared" si="1"/>
        <v>12.225705329153605</v>
      </c>
      <c r="W7" s="67">
        <f t="shared" si="1"/>
        <v>1.9291053773812394</v>
      </c>
      <c r="X7" s="67">
        <f t="shared" si="1"/>
        <v>67.928623101036891</v>
      </c>
      <c r="Y7" s="67">
        <f t="shared" si="1"/>
        <v>0.72341451651796473</v>
      </c>
      <c r="Z7" s="67">
        <f t="shared" si="1"/>
        <v>0</v>
      </c>
      <c r="AA7" s="67">
        <f t="shared" si="1"/>
        <v>0.98866650590788518</v>
      </c>
      <c r="AB7" s="67">
        <f t="shared" si="1"/>
        <v>0.57873161321437183</v>
      </c>
      <c r="AC7" s="67">
        <f t="shared" si="1"/>
        <v>0</v>
      </c>
      <c r="AD7" s="67">
        <f t="shared" si="1"/>
        <v>0.21702435495538941</v>
      </c>
      <c r="AE7" s="68">
        <f t="shared" si="1"/>
        <v>1.2056908608632746</v>
      </c>
    </row>
    <row r="8" spans="1:31" ht="23.25" customHeight="1" thickTop="1" x14ac:dyDescent="0.2">
      <c r="A8" s="356" t="s">
        <v>50</v>
      </c>
      <c r="B8" s="357"/>
      <c r="C8" s="69">
        <f>SUM(D8:O8)</f>
        <v>8970</v>
      </c>
      <c r="D8" s="70">
        <f t="shared" ref="D8:O8" si="3">SUM(D10,D12,D14,D16,D18,D20,D22,D24,D26,D28,D30,D32)</f>
        <v>1266</v>
      </c>
      <c r="E8" s="71">
        <f t="shared" si="3"/>
        <v>32</v>
      </c>
      <c r="F8" s="71">
        <f t="shared" si="3"/>
        <v>651</v>
      </c>
      <c r="G8" s="71">
        <f t="shared" si="3"/>
        <v>122</v>
      </c>
      <c r="H8" s="71">
        <f t="shared" si="3"/>
        <v>6432</v>
      </c>
      <c r="I8" s="71">
        <f t="shared" si="3"/>
        <v>256</v>
      </c>
      <c r="J8" s="71">
        <f t="shared" si="3"/>
        <v>0</v>
      </c>
      <c r="K8" s="71">
        <f t="shared" si="3"/>
        <v>84</v>
      </c>
      <c r="L8" s="71">
        <f t="shared" si="3"/>
        <v>34</v>
      </c>
      <c r="M8" s="71">
        <f t="shared" si="3"/>
        <v>2</v>
      </c>
      <c r="N8" s="71">
        <f t="shared" si="3"/>
        <v>23</v>
      </c>
      <c r="O8" s="72">
        <f t="shared" si="3"/>
        <v>68</v>
      </c>
      <c r="P8" s="57"/>
      <c r="Q8" s="359" t="s">
        <v>30</v>
      </c>
      <c r="R8" s="360"/>
      <c r="S8" s="73">
        <f>SUM(T8:AE8)</f>
        <v>4147</v>
      </c>
      <c r="T8" s="74">
        <f t="shared" ref="T8:AE8" si="4">SUM(T10,T12,T14,T16,T18,T20,T22,T24,T26,T28,T30,T32)</f>
        <v>584</v>
      </c>
      <c r="U8" s="74">
        <f t="shared" si="4"/>
        <v>5</v>
      </c>
      <c r="V8" s="74">
        <f>SUM(V10,V12,V14,V16,V18,V20,V22,V24,V26,V28,V30,V32)</f>
        <v>507</v>
      </c>
      <c r="W8" s="74">
        <f t="shared" si="4"/>
        <v>80</v>
      </c>
      <c r="X8" s="74">
        <f t="shared" si="4"/>
        <v>2817</v>
      </c>
      <c r="Y8" s="74">
        <f t="shared" si="4"/>
        <v>30</v>
      </c>
      <c r="Z8" s="74">
        <f t="shared" si="4"/>
        <v>0</v>
      </c>
      <c r="AA8" s="74">
        <f t="shared" si="4"/>
        <v>41</v>
      </c>
      <c r="AB8" s="74">
        <f t="shared" si="4"/>
        <v>24</v>
      </c>
      <c r="AC8" s="74">
        <f t="shared" si="4"/>
        <v>0</v>
      </c>
      <c r="AD8" s="74">
        <f t="shared" si="4"/>
        <v>9</v>
      </c>
      <c r="AE8" s="75">
        <f t="shared" si="4"/>
        <v>50</v>
      </c>
    </row>
    <row r="9" spans="1:31" ht="23.25" customHeight="1" x14ac:dyDescent="0.2">
      <c r="A9" s="323"/>
      <c r="B9" s="358"/>
      <c r="C9" s="76">
        <v>100</v>
      </c>
      <c r="D9" s="77">
        <f t="shared" ref="D9:O9" si="5">D8/$C8*100</f>
        <v>14.11371237458194</v>
      </c>
      <c r="E9" s="78">
        <f t="shared" si="5"/>
        <v>0.35674470457079155</v>
      </c>
      <c r="F9" s="78">
        <f t="shared" si="5"/>
        <v>7.2575250836120402</v>
      </c>
      <c r="G9" s="78">
        <f t="shared" si="5"/>
        <v>1.3600891861761426</v>
      </c>
      <c r="H9" s="78">
        <f t="shared" si="5"/>
        <v>71.705685618729092</v>
      </c>
      <c r="I9" s="78">
        <f t="shared" si="5"/>
        <v>2.8539576365663324</v>
      </c>
      <c r="J9" s="78">
        <f t="shared" si="5"/>
        <v>0</v>
      </c>
      <c r="K9" s="78">
        <f t="shared" si="5"/>
        <v>0.93645484949832769</v>
      </c>
      <c r="L9" s="78">
        <f t="shared" si="5"/>
        <v>0.37904124860646599</v>
      </c>
      <c r="M9" s="78">
        <f t="shared" si="5"/>
        <v>2.2296544035674472E-2</v>
      </c>
      <c r="N9" s="78">
        <f t="shared" si="5"/>
        <v>0.25641025641025639</v>
      </c>
      <c r="O9" s="79">
        <f t="shared" si="5"/>
        <v>0.75808249721293197</v>
      </c>
      <c r="P9" s="57"/>
      <c r="Q9" s="327"/>
      <c r="R9" s="361"/>
      <c r="S9" s="80">
        <v>100</v>
      </c>
      <c r="T9" s="81">
        <f t="shared" ref="T9:AE9" si="6">T8/$S8*100</f>
        <v>14.082469254883048</v>
      </c>
      <c r="U9" s="81">
        <f t="shared" si="6"/>
        <v>0.12056908608632746</v>
      </c>
      <c r="V9" s="81">
        <f t="shared" si="6"/>
        <v>12.225705329153605</v>
      </c>
      <c r="W9" s="81">
        <f t="shared" si="6"/>
        <v>1.9291053773812394</v>
      </c>
      <c r="X9" s="81">
        <f t="shared" si="6"/>
        <v>67.928623101036891</v>
      </c>
      <c r="Y9" s="81">
        <f t="shared" si="6"/>
        <v>0.72341451651796473</v>
      </c>
      <c r="Z9" s="81">
        <f t="shared" si="6"/>
        <v>0</v>
      </c>
      <c r="AA9" s="81">
        <f t="shared" si="6"/>
        <v>0.98866650590788518</v>
      </c>
      <c r="AB9" s="81">
        <f t="shared" si="6"/>
        <v>0.57873161321437183</v>
      </c>
      <c r="AC9" s="81">
        <f t="shared" si="6"/>
        <v>0</v>
      </c>
      <c r="AD9" s="81">
        <f t="shared" si="6"/>
        <v>0.21702435495538941</v>
      </c>
      <c r="AE9" s="82">
        <f t="shared" si="6"/>
        <v>1.2056908608632746</v>
      </c>
    </row>
    <row r="10" spans="1:31" ht="23.25" customHeight="1" x14ac:dyDescent="0.2">
      <c r="A10" s="329"/>
      <c r="B10" s="315" t="s">
        <v>51</v>
      </c>
      <c r="C10" s="69">
        <f>SUM(D10:O10)</f>
        <v>3175</v>
      </c>
      <c r="D10" s="70">
        <f>'[8]300501法人別・事業別'!D10-'[8]300501法人別・事業別 (八王子市)'!D10</f>
        <v>224</v>
      </c>
      <c r="E10" s="71">
        <f>'[8]300501法人別・事業別'!E10-'[8]300501法人別・事業別 (八王子市)'!E10</f>
        <v>17</v>
      </c>
      <c r="F10" s="83">
        <f>'[8]300501法人別・事業別'!F10-'[8]300501法人別・事業別 (八王子市)'!F10</f>
        <v>54</v>
      </c>
      <c r="G10" s="71">
        <f>'[8]300501法人別・事業別'!G10-'[8]300501法人別・事業別 (八王子市)'!G10</f>
        <v>29</v>
      </c>
      <c r="H10" s="71">
        <f>'[8]300501法人別・事業別'!H10-'[8]300501法人別・事業別 (八王子市)'!H10</f>
        <v>2606</v>
      </c>
      <c r="I10" s="71">
        <f>'[8]300501法人別・事業別'!I10-'[8]300501法人別・事業別 (八王子市)'!I10</f>
        <v>199</v>
      </c>
      <c r="J10" s="71">
        <f>'[8]300501法人別・事業別'!J10-'[8]300501法人別・事業別 (八王子市)'!J10</f>
        <v>0</v>
      </c>
      <c r="K10" s="71">
        <f>'[8]300501法人別・事業別'!K10-'[8]300501法人別・事業別 (八王子市)'!K10</f>
        <v>39</v>
      </c>
      <c r="L10" s="71">
        <f>'[8]300501法人別・事業別'!L10-'[8]300501法人別・事業別 (八王子市)'!L10</f>
        <v>5</v>
      </c>
      <c r="M10" s="71">
        <f>'[8]300501法人別・事業別'!M10-'[8]300501法人別・事業別 (八王子市)'!M10</f>
        <v>0</v>
      </c>
      <c r="N10" s="71">
        <f>'[8]300501法人別・事業別'!N10-'[8]300501法人別・事業別 (八王子市)'!N10</f>
        <v>2</v>
      </c>
      <c r="O10" s="72">
        <f>'[8]300501法人別・事業別'!O10-'[8]300501法人別・事業別 (八王子市)'!O10</f>
        <v>0</v>
      </c>
      <c r="P10" s="57"/>
      <c r="Q10" s="331"/>
      <c r="R10" s="317"/>
      <c r="S10" s="84"/>
      <c r="T10" s="85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7"/>
    </row>
    <row r="11" spans="1:31" ht="23.25" customHeight="1" x14ac:dyDescent="0.2">
      <c r="A11" s="329"/>
      <c r="B11" s="316"/>
      <c r="C11" s="76">
        <v>100</v>
      </c>
      <c r="D11" s="77">
        <f t="shared" ref="D11:O11" si="7">D10/$C10*100</f>
        <v>7.0551181102362204</v>
      </c>
      <c r="E11" s="78">
        <f t="shared" si="7"/>
        <v>0.53543307086614167</v>
      </c>
      <c r="F11" s="78">
        <f t="shared" si="7"/>
        <v>1.700787401574803</v>
      </c>
      <c r="G11" s="78">
        <f t="shared" si="7"/>
        <v>0.91338582677165348</v>
      </c>
      <c r="H11" s="78">
        <f t="shared" si="7"/>
        <v>82.078740157480311</v>
      </c>
      <c r="I11" s="78">
        <f t="shared" si="7"/>
        <v>6.2677165354330713</v>
      </c>
      <c r="J11" s="78">
        <f t="shared" si="7"/>
        <v>0</v>
      </c>
      <c r="K11" s="78">
        <f t="shared" si="7"/>
        <v>1.2283464566929132</v>
      </c>
      <c r="L11" s="78">
        <f t="shared" si="7"/>
        <v>0.15748031496062992</v>
      </c>
      <c r="M11" s="78">
        <f t="shared" si="7"/>
        <v>0</v>
      </c>
      <c r="N11" s="78">
        <f t="shared" si="7"/>
        <v>6.2992125984251968E-2</v>
      </c>
      <c r="O11" s="79">
        <f t="shared" si="7"/>
        <v>0</v>
      </c>
      <c r="P11" s="57"/>
      <c r="Q11" s="331"/>
      <c r="R11" s="318"/>
      <c r="S11" s="80"/>
      <c r="T11" s="88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2"/>
    </row>
    <row r="12" spans="1:31" ht="23.25" customHeight="1" x14ac:dyDescent="0.2">
      <c r="A12" s="329"/>
      <c r="B12" s="315" t="s">
        <v>52</v>
      </c>
      <c r="C12" s="69">
        <f>SUM(D12:O12)</f>
        <v>156</v>
      </c>
      <c r="D12" s="70">
        <f>'[8]300501法人別・事業別'!D12-'[8]300501法人別・事業別 (八王子市)'!D12</f>
        <v>6</v>
      </c>
      <c r="E12" s="71">
        <f>'[8]300501法人別・事業別'!E12-'[8]300501法人別・事業別 (八王子市)'!E12</f>
        <v>1</v>
      </c>
      <c r="F12" s="71">
        <f>'[8]300501法人別・事業別'!F12-'[8]300501法人別・事業別 (八王子市)'!F12</f>
        <v>2</v>
      </c>
      <c r="G12" s="71">
        <f>'[8]300501法人別・事業別'!G12-'[8]300501法人別・事業別 (八王子市)'!G12</f>
        <v>0</v>
      </c>
      <c r="H12" s="71">
        <f>'[8]300501法人別・事業別'!H12-'[8]300501法人別・事業別 (八王子市)'!H12</f>
        <v>147</v>
      </c>
      <c r="I12" s="71">
        <f>'[8]300501法人別・事業別'!I12-'[8]300501法人別・事業別 (八王子市)'!I12</f>
        <v>0</v>
      </c>
      <c r="J12" s="71">
        <f>'[8]300501法人別・事業別'!J12-'[8]300501法人別・事業別 (八王子市)'!J12</f>
        <v>0</v>
      </c>
      <c r="K12" s="71">
        <f>'[8]300501法人別・事業別'!K12-'[8]300501法人別・事業別 (八王子市)'!K12</f>
        <v>0</v>
      </c>
      <c r="L12" s="71">
        <f>'[8]300501法人別・事業別'!L12-'[8]300501法人別・事業別 (八王子市)'!L12</f>
        <v>0</v>
      </c>
      <c r="M12" s="71">
        <f>'[8]300501法人別・事業別'!M12-'[8]300501法人別・事業別 (八王子市)'!M12</f>
        <v>0</v>
      </c>
      <c r="N12" s="71">
        <f>'[8]300501法人別・事業別'!N12-'[8]300501法人別・事業別 (八王子市)'!N12</f>
        <v>0</v>
      </c>
      <c r="O12" s="72">
        <f>'[8]300501法人別・事業別'!O12-'[8]300501法人別・事業別 (八王子市)'!O12</f>
        <v>0</v>
      </c>
      <c r="P12" s="57"/>
      <c r="Q12" s="331"/>
      <c r="R12" s="317" t="s">
        <v>53</v>
      </c>
      <c r="S12" s="73">
        <f>SUM(T12:AE12)</f>
        <v>155</v>
      </c>
      <c r="T12" s="89">
        <f>'[8]300501法人別・事業別'!T12-'[8]300501法人別・事業別 (八王子市)'!T12</f>
        <v>6</v>
      </c>
      <c r="U12" s="90">
        <f>'[8]300501法人別・事業別'!U12-'[8]300501法人別・事業別 (八王子市)'!U12</f>
        <v>1</v>
      </c>
      <c r="V12" s="90">
        <f>'[8]300501法人別・事業別'!V12-'[8]300501法人別・事業別 (八王子市)'!V12</f>
        <v>1</v>
      </c>
      <c r="W12" s="90">
        <f>'[8]300501法人別・事業別'!W12-'[8]300501法人別・事業別 (八王子市)'!W12</f>
        <v>0</v>
      </c>
      <c r="X12" s="90">
        <f>'[8]300501法人別・事業別'!X12-'[8]300501法人別・事業別 (八王子市)'!X12</f>
        <v>147</v>
      </c>
      <c r="Y12" s="90">
        <f>'[8]300501法人別・事業別'!Y12-'[8]300501法人別・事業別 (八王子市)'!Y12</f>
        <v>0</v>
      </c>
      <c r="Z12" s="90">
        <f>'[8]300501法人別・事業別'!Z12-'[8]300501法人別・事業別 (八王子市)'!Z12</f>
        <v>0</v>
      </c>
      <c r="AA12" s="90">
        <f>'[8]300501法人別・事業別'!AA12-'[8]300501法人別・事業別 (八王子市)'!AA12</f>
        <v>0</v>
      </c>
      <c r="AB12" s="90">
        <f>'[8]300501法人別・事業別'!AB12-'[8]300501法人別・事業別 (八王子市)'!AB12</f>
        <v>0</v>
      </c>
      <c r="AC12" s="90">
        <f>'[8]300501法人別・事業別'!AC12-'[8]300501法人別・事業別 (八王子市)'!AC12</f>
        <v>0</v>
      </c>
      <c r="AD12" s="90">
        <f>'[8]300501法人別・事業別'!AD12-'[8]300501法人別・事業別 (八王子市)'!AD12</f>
        <v>0</v>
      </c>
      <c r="AE12" s="91">
        <f>'[8]300501法人別・事業別'!AE12-'[8]300501法人別・事業別 (八王子市)'!AE12</f>
        <v>0</v>
      </c>
    </row>
    <row r="13" spans="1:31" ht="23.25" customHeight="1" x14ac:dyDescent="0.2">
      <c r="A13" s="329"/>
      <c r="B13" s="316"/>
      <c r="C13" s="76">
        <v>100</v>
      </c>
      <c r="D13" s="77">
        <f t="shared" ref="D13:O13" si="8">D12/$C12*100</f>
        <v>3.8461538461538463</v>
      </c>
      <c r="E13" s="78">
        <f t="shared" si="8"/>
        <v>0.64102564102564097</v>
      </c>
      <c r="F13" s="78">
        <f t="shared" si="8"/>
        <v>1.2820512820512819</v>
      </c>
      <c r="G13" s="78">
        <f t="shared" si="8"/>
        <v>0</v>
      </c>
      <c r="H13" s="78">
        <f t="shared" si="8"/>
        <v>94.230769230769226</v>
      </c>
      <c r="I13" s="78">
        <f t="shared" si="8"/>
        <v>0</v>
      </c>
      <c r="J13" s="78">
        <f t="shared" si="8"/>
        <v>0</v>
      </c>
      <c r="K13" s="78">
        <f t="shared" si="8"/>
        <v>0</v>
      </c>
      <c r="L13" s="78">
        <f t="shared" si="8"/>
        <v>0</v>
      </c>
      <c r="M13" s="78">
        <f t="shared" si="8"/>
        <v>0</v>
      </c>
      <c r="N13" s="78">
        <f t="shared" si="8"/>
        <v>0</v>
      </c>
      <c r="O13" s="79">
        <f t="shared" si="8"/>
        <v>0</v>
      </c>
      <c r="P13" s="57"/>
      <c r="Q13" s="331"/>
      <c r="R13" s="318"/>
      <c r="S13" s="80">
        <v>100</v>
      </c>
      <c r="T13" s="88">
        <f t="shared" ref="T13:AE13" si="9">T12/$S12*100</f>
        <v>3.870967741935484</v>
      </c>
      <c r="U13" s="81">
        <f t="shared" si="9"/>
        <v>0.64516129032258063</v>
      </c>
      <c r="V13" s="81">
        <f t="shared" si="9"/>
        <v>0.64516129032258063</v>
      </c>
      <c r="W13" s="81">
        <f t="shared" si="9"/>
        <v>0</v>
      </c>
      <c r="X13" s="81">
        <f t="shared" si="9"/>
        <v>94.838709677419359</v>
      </c>
      <c r="Y13" s="81">
        <f t="shared" si="9"/>
        <v>0</v>
      </c>
      <c r="Z13" s="81">
        <f t="shared" si="9"/>
        <v>0</v>
      </c>
      <c r="AA13" s="81">
        <f t="shared" si="9"/>
        <v>0</v>
      </c>
      <c r="AB13" s="81">
        <f t="shared" si="9"/>
        <v>0</v>
      </c>
      <c r="AC13" s="81">
        <f t="shared" si="9"/>
        <v>0</v>
      </c>
      <c r="AD13" s="81">
        <f t="shared" si="9"/>
        <v>0</v>
      </c>
      <c r="AE13" s="82">
        <f t="shared" si="9"/>
        <v>0</v>
      </c>
    </row>
    <row r="14" spans="1:31" ht="23.25" customHeight="1" x14ac:dyDescent="0.2">
      <c r="A14" s="329"/>
      <c r="B14" s="315" t="s">
        <v>54</v>
      </c>
      <c r="C14" s="69">
        <f>SUM(D14:O14)</f>
        <v>1077</v>
      </c>
      <c r="D14" s="70">
        <f>'[8]300501法人別・事業別'!D14-'[8]300501法人別・事業別 (八王子市)'!D14</f>
        <v>62</v>
      </c>
      <c r="E14" s="71">
        <f>'[8]300501法人別・事業別'!E14-'[8]300501法人別・事業別 (八王子市)'!E14</f>
        <v>0</v>
      </c>
      <c r="F14" s="71">
        <f>'[8]300501法人別・事業別'!F14-'[8]300501法人別・事業別 (八王子市)'!F14</f>
        <v>237</v>
      </c>
      <c r="G14" s="71">
        <f>'[8]300501法人別・事業別'!G14-'[8]300501法人別・事業別 (八王子市)'!G14</f>
        <v>55</v>
      </c>
      <c r="H14" s="71">
        <f>'[8]300501法人別・事業別'!H14-'[8]300501法人別・事業別 (八王子市)'!H14</f>
        <v>673</v>
      </c>
      <c r="I14" s="71">
        <f>'[8]300501法人別・事業別'!I14-'[8]300501法人別・事業別 (八王子市)'!I14</f>
        <v>18</v>
      </c>
      <c r="J14" s="71">
        <f>'[8]300501法人別・事業別'!J14-'[8]300501法人別・事業別 (八王子市)'!J14</f>
        <v>0</v>
      </c>
      <c r="K14" s="71">
        <f>'[8]300501法人別・事業別'!K14-'[8]300501法人別・事業別 (八王子市)'!K14</f>
        <v>24</v>
      </c>
      <c r="L14" s="71">
        <f>'[8]300501法人別・事業別'!L14-'[8]300501法人別・事業別 (八王子市)'!L14</f>
        <v>7</v>
      </c>
      <c r="M14" s="71">
        <f>'[8]300501法人別・事業別'!M14-'[8]300501法人別・事業別 (八王子市)'!M14</f>
        <v>0</v>
      </c>
      <c r="N14" s="71">
        <f>'[8]300501法人別・事業別'!N14-'[8]300501法人別・事業別 (八王子市)'!N14</f>
        <v>1</v>
      </c>
      <c r="O14" s="72">
        <f>'[8]300501法人別・事業別'!O14-'[8]300501法人別・事業別 (八王子市)'!O14</f>
        <v>0</v>
      </c>
      <c r="P14" s="57"/>
      <c r="Q14" s="331"/>
      <c r="R14" s="317" t="s">
        <v>55</v>
      </c>
      <c r="S14" s="73">
        <f>SUM(T14:AE14)</f>
        <v>1062</v>
      </c>
      <c r="T14" s="89">
        <f>'[8]300501法人別・事業別'!T14-'[8]300501法人別・事業別 (八王子市)'!T14</f>
        <v>61</v>
      </c>
      <c r="U14" s="70">
        <f>'[8]300501法人別・事業別'!U14-'[8]300501法人別・事業別 (八王子市)'!U14</f>
        <v>0</v>
      </c>
      <c r="V14" s="70">
        <f>'[8]300501法人別・事業別'!V14-'[8]300501法人別・事業別 (八王子市)'!V14</f>
        <v>233</v>
      </c>
      <c r="W14" s="70">
        <f>'[8]300501法人別・事業別'!W14-'[8]300501法人別・事業別 (八王子市)'!W14</f>
        <v>53</v>
      </c>
      <c r="X14" s="70">
        <f>'[8]300501法人別・事業別'!X14-'[8]300501法人別・事業別 (八王子市)'!X14</f>
        <v>669</v>
      </c>
      <c r="Y14" s="70">
        <f>'[8]300501法人別・事業別'!Y14-'[8]300501法人別・事業別 (八王子市)'!Y14</f>
        <v>16</v>
      </c>
      <c r="Z14" s="70">
        <f>'[8]300501法人別・事業別'!Z14-'[8]300501法人別・事業別 (八王子市)'!Z14</f>
        <v>0</v>
      </c>
      <c r="AA14" s="70">
        <f>'[8]300501法人別・事業別'!AA14-'[8]300501法人別・事業別 (八王子市)'!AA14</f>
        <v>24</v>
      </c>
      <c r="AB14" s="70">
        <f>'[8]300501法人別・事業別'!AB14-'[8]300501法人別・事業別 (八王子市)'!AB14</f>
        <v>6</v>
      </c>
      <c r="AC14" s="70">
        <f>'[8]300501法人別・事業別'!AC14-'[8]300501法人別・事業別 (八王子市)'!AC14</f>
        <v>0</v>
      </c>
      <c r="AD14" s="70">
        <f>'[8]300501法人別・事業別'!AD14-'[8]300501法人別・事業別 (八王子市)'!AD14</f>
        <v>0</v>
      </c>
      <c r="AE14" s="72">
        <f>'[8]300501法人別・事業別'!AE14-'[8]300501法人別・事業別 (八王子市)'!AE14</f>
        <v>0</v>
      </c>
    </row>
    <row r="15" spans="1:31" ht="23.25" customHeight="1" x14ac:dyDescent="0.2">
      <c r="A15" s="329"/>
      <c r="B15" s="316"/>
      <c r="C15" s="76">
        <v>100</v>
      </c>
      <c r="D15" s="77">
        <f t="shared" ref="D15:O15" si="10">D14/$C14*100</f>
        <v>5.7567316620241415</v>
      </c>
      <c r="E15" s="78">
        <f t="shared" si="10"/>
        <v>0</v>
      </c>
      <c r="F15" s="78">
        <f t="shared" si="10"/>
        <v>22.00557103064067</v>
      </c>
      <c r="G15" s="78">
        <f t="shared" si="10"/>
        <v>5.1067780872794799</v>
      </c>
      <c r="H15" s="78">
        <f t="shared" si="10"/>
        <v>62.488393686165281</v>
      </c>
      <c r="I15" s="78">
        <f t="shared" si="10"/>
        <v>1.6713091922005572</v>
      </c>
      <c r="J15" s="78">
        <f t="shared" si="10"/>
        <v>0</v>
      </c>
      <c r="K15" s="78">
        <f t="shared" si="10"/>
        <v>2.2284122562674096</v>
      </c>
      <c r="L15" s="78">
        <f t="shared" si="10"/>
        <v>0.64995357474466109</v>
      </c>
      <c r="M15" s="78">
        <f t="shared" si="10"/>
        <v>0</v>
      </c>
      <c r="N15" s="78">
        <f t="shared" si="10"/>
        <v>9.2850510677808723E-2</v>
      </c>
      <c r="O15" s="79">
        <f t="shared" si="10"/>
        <v>0</v>
      </c>
      <c r="P15" s="57"/>
      <c r="Q15" s="331"/>
      <c r="R15" s="318"/>
      <c r="S15" s="80">
        <v>100</v>
      </c>
      <c r="T15" s="88">
        <f t="shared" ref="T15:AE15" si="11">T14/$S14*100</f>
        <v>5.743879472693032</v>
      </c>
      <c r="U15" s="81">
        <f t="shared" si="11"/>
        <v>0</v>
      </c>
      <c r="V15" s="81">
        <f t="shared" si="11"/>
        <v>21.93973634651601</v>
      </c>
      <c r="W15" s="81">
        <f t="shared" si="11"/>
        <v>4.9905838041431263</v>
      </c>
      <c r="X15" s="81">
        <f t="shared" si="11"/>
        <v>62.994350282485875</v>
      </c>
      <c r="Y15" s="81">
        <f t="shared" si="11"/>
        <v>1.5065913370998116</v>
      </c>
      <c r="Z15" s="81">
        <f t="shared" si="11"/>
        <v>0</v>
      </c>
      <c r="AA15" s="81">
        <f t="shared" si="11"/>
        <v>2.2598870056497176</v>
      </c>
      <c r="AB15" s="81">
        <f t="shared" si="11"/>
        <v>0.56497175141242939</v>
      </c>
      <c r="AC15" s="81">
        <f t="shared" si="11"/>
        <v>0</v>
      </c>
      <c r="AD15" s="81">
        <f t="shared" si="11"/>
        <v>0</v>
      </c>
      <c r="AE15" s="82">
        <f t="shared" si="11"/>
        <v>0</v>
      </c>
    </row>
    <row r="16" spans="1:31" ht="23.25" customHeight="1" x14ac:dyDescent="0.2">
      <c r="A16" s="329"/>
      <c r="B16" s="315" t="s">
        <v>56</v>
      </c>
      <c r="C16" s="69">
        <f>SUM(D16:O16)</f>
        <v>112</v>
      </c>
      <c r="D16" s="70">
        <f>'[8]300501法人別・事業別'!D16-'[8]300501法人別・事業別 (八王子市)'!D16</f>
        <v>10</v>
      </c>
      <c r="E16" s="71">
        <f>'[8]300501法人別・事業別'!E16-'[8]300501法人別・事業別 (八王子市)'!E16</f>
        <v>0</v>
      </c>
      <c r="F16" s="71">
        <f>'[8]300501法人別・事業別'!F16-'[8]300501法人別・事業別 (八王子市)'!F16</f>
        <v>90</v>
      </c>
      <c r="G16" s="71">
        <f>'[8]300501法人別・事業別'!G16-'[8]300501法人別・事業別 (八王子市)'!G16</f>
        <v>5</v>
      </c>
      <c r="H16" s="71">
        <f>'[8]300501法人別・事業別'!H16-'[8]300501法人別・事業別 (八王子市)'!H16</f>
        <v>0</v>
      </c>
      <c r="I16" s="71">
        <f>'[8]300501法人別・事業別'!I16-'[8]300501法人別・事業別 (八王子市)'!I16</f>
        <v>0</v>
      </c>
      <c r="J16" s="71">
        <f>'[8]300501法人別・事業別'!J16-'[8]300501法人別・事業別 (八王子市)'!J16</f>
        <v>0</v>
      </c>
      <c r="K16" s="71">
        <f>'[8]300501法人別・事業別'!K16-'[8]300501法人別・事業別 (八王子市)'!K16</f>
        <v>2</v>
      </c>
      <c r="L16" s="71">
        <f>'[8]300501法人別・事業別'!L16-'[8]300501法人別・事業別 (八王子市)'!L16</f>
        <v>2</v>
      </c>
      <c r="M16" s="71">
        <f>'[8]300501法人別・事業別'!M16-'[8]300501法人別・事業別 (八王子市)'!M16</f>
        <v>1</v>
      </c>
      <c r="N16" s="71">
        <f>'[8]300501法人別・事業別'!N16-'[8]300501法人別・事業別 (八王子市)'!N16</f>
        <v>1</v>
      </c>
      <c r="O16" s="72">
        <f>'[8]300501法人別・事業別'!O16-'[8]300501法人別・事業別 (八王子市)'!O16</f>
        <v>1</v>
      </c>
      <c r="P16" s="57"/>
      <c r="Q16" s="331"/>
      <c r="R16" s="317" t="s">
        <v>57</v>
      </c>
      <c r="S16" s="73">
        <f>SUM(T16:AE16)</f>
        <v>103</v>
      </c>
      <c r="T16" s="89">
        <f>'[8]300501法人別・事業別'!T16-'[8]300501法人別・事業別 (八王子市)'!T16</f>
        <v>9</v>
      </c>
      <c r="U16" s="90">
        <f>'[8]300501法人別・事業別'!U16-'[8]300501法人別・事業別 (八王子市)'!U16</f>
        <v>0</v>
      </c>
      <c r="V16" s="90">
        <f>'[8]300501法人別・事業別'!V16-'[8]300501法人別・事業別 (八王子市)'!V16</f>
        <v>82</v>
      </c>
      <c r="W16" s="90">
        <f>'[8]300501法人別・事業別'!W16-'[8]300501法人別・事業別 (八王子市)'!W16</f>
        <v>4</v>
      </c>
      <c r="X16" s="90">
        <f>'[8]300501法人別・事業別'!X16-'[8]300501法人別・事業別 (八王子市)'!X16</f>
        <v>0</v>
      </c>
      <c r="Y16" s="90">
        <f>'[8]300501法人別・事業別'!Y16-'[8]300501法人別・事業別 (八王子市)'!Y16</f>
        <v>0</v>
      </c>
      <c r="Z16" s="90">
        <f>'[8]300501法人別・事業別'!Z16-'[8]300501法人別・事業別 (八王子市)'!Z16</f>
        <v>0</v>
      </c>
      <c r="AA16" s="90">
        <f>'[8]300501法人別・事業別'!AA16-'[8]300501法人別・事業別 (八王子市)'!AA16</f>
        <v>4</v>
      </c>
      <c r="AB16" s="90">
        <f>'[8]300501法人別・事業別'!AB16-'[8]300501法人別・事業別 (八王子市)'!AB16</f>
        <v>2</v>
      </c>
      <c r="AC16" s="90">
        <f>'[8]300501法人別・事業別'!AC16-'[8]300501法人別・事業別 (八王子市)'!AC16</f>
        <v>0</v>
      </c>
      <c r="AD16" s="90">
        <f>'[8]300501法人別・事業別'!AD16-'[8]300501法人別・事業別 (八王子市)'!AD16</f>
        <v>1</v>
      </c>
      <c r="AE16" s="91">
        <f>'[8]300501法人別・事業別'!AE16-'[8]300501法人別・事業別 (八王子市)'!AE16</f>
        <v>1</v>
      </c>
    </row>
    <row r="17" spans="1:31" ht="23.25" customHeight="1" x14ac:dyDescent="0.2">
      <c r="A17" s="329"/>
      <c r="B17" s="316"/>
      <c r="C17" s="76">
        <v>100</v>
      </c>
      <c r="D17" s="77">
        <f t="shared" ref="D17:O17" si="12">D16/$C16*100</f>
        <v>8.9285714285714288</v>
      </c>
      <c r="E17" s="78">
        <f t="shared" si="12"/>
        <v>0</v>
      </c>
      <c r="F17" s="78">
        <f t="shared" si="12"/>
        <v>80.357142857142861</v>
      </c>
      <c r="G17" s="78">
        <f t="shared" si="12"/>
        <v>4.4642857142857144</v>
      </c>
      <c r="H17" s="78">
        <f t="shared" si="12"/>
        <v>0</v>
      </c>
      <c r="I17" s="78">
        <f t="shared" si="12"/>
        <v>0</v>
      </c>
      <c r="J17" s="78">
        <f t="shared" si="12"/>
        <v>0</v>
      </c>
      <c r="K17" s="78">
        <f t="shared" si="12"/>
        <v>1.7857142857142856</v>
      </c>
      <c r="L17" s="78">
        <f t="shared" si="12"/>
        <v>1.7857142857142856</v>
      </c>
      <c r="M17" s="78">
        <f t="shared" si="12"/>
        <v>0.89285714285714279</v>
      </c>
      <c r="N17" s="78">
        <f t="shared" si="12"/>
        <v>0.89285714285714279</v>
      </c>
      <c r="O17" s="79">
        <f t="shared" si="12"/>
        <v>0.89285714285714279</v>
      </c>
      <c r="P17" s="57"/>
      <c r="Q17" s="331"/>
      <c r="R17" s="318"/>
      <c r="S17" s="80">
        <v>100</v>
      </c>
      <c r="T17" s="88">
        <f t="shared" ref="T17:AE17" si="13">T16/$S16*100</f>
        <v>8.7378640776699026</v>
      </c>
      <c r="U17" s="81">
        <f t="shared" si="13"/>
        <v>0</v>
      </c>
      <c r="V17" s="81">
        <f t="shared" si="13"/>
        <v>79.611650485436897</v>
      </c>
      <c r="W17" s="81">
        <f t="shared" si="13"/>
        <v>3.8834951456310676</v>
      </c>
      <c r="X17" s="81">
        <f t="shared" si="13"/>
        <v>0</v>
      </c>
      <c r="Y17" s="81">
        <f t="shared" si="13"/>
        <v>0</v>
      </c>
      <c r="Z17" s="81">
        <f t="shared" si="13"/>
        <v>0</v>
      </c>
      <c r="AA17" s="81">
        <f t="shared" si="13"/>
        <v>3.8834951456310676</v>
      </c>
      <c r="AB17" s="81">
        <f t="shared" si="13"/>
        <v>1.9417475728155338</v>
      </c>
      <c r="AC17" s="81">
        <f t="shared" si="13"/>
        <v>0</v>
      </c>
      <c r="AD17" s="81">
        <f t="shared" si="13"/>
        <v>0.97087378640776689</v>
      </c>
      <c r="AE17" s="82">
        <f t="shared" si="13"/>
        <v>0.97087378640776689</v>
      </c>
    </row>
    <row r="18" spans="1:31" ht="23.25" customHeight="1" x14ac:dyDescent="0.2">
      <c r="A18" s="329"/>
      <c r="B18" s="315" t="s">
        <v>58</v>
      </c>
      <c r="C18" s="69">
        <f>SUM(D18:O18)</f>
        <v>363</v>
      </c>
      <c r="D18" s="70">
        <f>'[8]300501法人別・事業別'!D18-'[8]300501法人別・事業別 (八王子市)'!D18</f>
        <v>14</v>
      </c>
      <c r="E18" s="92">
        <f>'[8]300501法人別・事業別'!E18-'[8]300501法人別・事業別 (八王子市)'!E18</f>
        <v>0</v>
      </c>
      <c r="F18" s="92">
        <f>'[8]300501法人別・事業別'!F18-'[8]300501法人別・事業別 (八王子市)'!F18</f>
        <v>105</v>
      </c>
      <c r="G18" s="92">
        <f>'[8]300501法人別・事業別'!G18-'[8]300501法人別・事業別 (八王子市)'!G18</f>
        <v>20</v>
      </c>
      <c r="H18" s="92">
        <f>'[8]300501法人別・事業別'!H18-'[8]300501法人別・事業別 (八王子市)'!H18</f>
        <v>143</v>
      </c>
      <c r="I18" s="92">
        <f>'[8]300501法人別・事業別'!I18-'[8]300501法人別・事業別 (八王子市)'!I18</f>
        <v>4</v>
      </c>
      <c r="J18" s="92">
        <f>'[8]300501法人別・事業別'!J18-'[8]300501法人別・事業別 (八王子市)'!J18</f>
        <v>0</v>
      </c>
      <c r="K18" s="92">
        <f>'[8]300501法人別・事業別'!K18-'[8]300501法人別・事業別 (八王子市)'!K18</f>
        <v>1</v>
      </c>
      <c r="L18" s="92">
        <f>'[8]300501法人別・事業別'!L18-'[8]300501法人別・事業別 (八王子市)'!L18</f>
        <v>13</v>
      </c>
      <c r="M18" s="92">
        <f>'[8]300501法人別・事業別'!M18-'[8]300501法人別・事業別 (八王子市)'!M18</f>
        <v>0</v>
      </c>
      <c r="N18" s="92">
        <f>'[8]300501法人別・事業別'!N18-'[8]300501法人別・事業別 (八王子市)'!N18</f>
        <v>0</v>
      </c>
      <c r="O18" s="93">
        <f>'[8]300501法人別・事業別'!O18-'[8]300501法人別・事業別 (八王子市)'!O18</f>
        <v>63</v>
      </c>
      <c r="P18" s="57"/>
      <c r="Q18" s="331"/>
      <c r="R18" s="317" t="s">
        <v>59</v>
      </c>
      <c r="S18" s="73">
        <f>SUM(T18:AE18)</f>
        <v>323</v>
      </c>
      <c r="T18" s="89">
        <f>'[8]300501法人別・事業別'!T18-'[8]300501法人別・事業別 (八王子市)'!T18</f>
        <v>14</v>
      </c>
      <c r="U18" s="90">
        <f>'[8]300501法人別・事業別'!U18-'[8]300501法人別・事業別 (八王子市)'!U18</f>
        <v>0</v>
      </c>
      <c r="V18" s="90">
        <f>'[8]300501法人別・事業別'!V18-'[8]300501法人別・事業別 (八王子市)'!V18</f>
        <v>89</v>
      </c>
      <c r="W18" s="90">
        <f>'[8]300501法人別・事業別'!W18-'[8]300501法人別・事業別 (八王子市)'!W18</f>
        <v>19</v>
      </c>
      <c r="X18" s="90">
        <f>'[8]300501法人別・事業別'!X18-'[8]300501法人別・事業別 (八王子市)'!X18</f>
        <v>139</v>
      </c>
      <c r="Y18" s="90">
        <f>'[8]300501法人別・事業別'!Y18-'[8]300501法人別・事業別 (八王子市)'!Y18</f>
        <v>4</v>
      </c>
      <c r="Z18" s="90">
        <f>'[8]300501法人別・事業別'!Z18-'[8]300501法人別・事業別 (八王子市)'!Z18</f>
        <v>0</v>
      </c>
      <c r="AA18" s="90">
        <f>'[8]300501法人別・事業別'!AA18-'[8]300501法人別・事業別 (八王子市)'!AA18</f>
        <v>1</v>
      </c>
      <c r="AB18" s="90">
        <f>'[8]300501法人別・事業別'!AB18-'[8]300501法人別・事業別 (八王子市)'!AB18</f>
        <v>12</v>
      </c>
      <c r="AC18" s="90">
        <f>'[8]300501法人別・事業別'!AC18-'[8]300501法人別・事業別 (八王子市)'!AC18</f>
        <v>0</v>
      </c>
      <c r="AD18" s="90">
        <f>'[8]300501法人別・事業別'!AD18-'[8]300501法人別・事業別 (八王子市)'!AD18</f>
        <v>0</v>
      </c>
      <c r="AE18" s="91">
        <f>'[8]300501法人別・事業別'!AE18-'[8]300501法人別・事業別 (八王子市)'!AE18</f>
        <v>45</v>
      </c>
    </row>
    <row r="19" spans="1:31" ht="23.25" customHeight="1" x14ac:dyDescent="0.2">
      <c r="A19" s="329"/>
      <c r="B19" s="316"/>
      <c r="C19" s="76">
        <v>100</v>
      </c>
      <c r="D19" s="94">
        <f t="shared" ref="D19:O19" si="14">D18/$C18*100</f>
        <v>3.8567493112947657</v>
      </c>
      <c r="E19" s="78">
        <f t="shared" si="14"/>
        <v>0</v>
      </c>
      <c r="F19" s="78">
        <f t="shared" si="14"/>
        <v>28.925619834710741</v>
      </c>
      <c r="G19" s="78">
        <f t="shared" si="14"/>
        <v>5.5096418732782375</v>
      </c>
      <c r="H19" s="78">
        <f t="shared" si="14"/>
        <v>39.393939393939391</v>
      </c>
      <c r="I19" s="78">
        <f t="shared" si="14"/>
        <v>1.1019283746556474</v>
      </c>
      <c r="J19" s="78">
        <f t="shared" si="14"/>
        <v>0</v>
      </c>
      <c r="K19" s="78">
        <f t="shared" si="14"/>
        <v>0.27548209366391185</v>
      </c>
      <c r="L19" s="78">
        <f t="shared" si="14"/>
        <v>3.5812672176308542</v>
      </c>
      <c r="M19" s="78">
        <f t="shared" si="14"/>
        <v>0</v>
      </c>
      <c r="N19" s="78">
        <f t="shared" si="14"/>
        <v>0</v>
      </c>
      <c r="O19" s="79">
        <f t="shared" si="14"/>
        <v>17.355371900826448</v>
      </c>
      <c r="P19" s="57"/>
      <c r="Q19" s="331"/>
      <c r="R19" s="318"/>
      <c r="S19" s="80">
        <v>100</v>
      </c>
      <c r="T19" s="88">
        <f t="shared" ref="T19:AE19" si="15">IF(T18=0,"(0.0)",T18/$S18*100)</f>
        <v>4.3343653250773997</v>
      </c>
      <c r="U19" s="81" t="str">
        <f t="shared" si="15"/>
        <v>(0.0)</v>
      </c>
      <c r="V19" s="81">
        <f t="shared" si="15"/>
        <v>27.554179566563469</v>
      </c>
      <c r="W19" s="81">
        <f t="shared" si="15"/>
        <v>5.8823529411764701</v>
      </c>
      <c r="X19" s="81">
        <f t="shared" si="15"/>
        <v>43.034055727554176</v>
      </c>
      <c r="Y19" s="81">
        <f t="shared" si="15"/>
        <v>1.2383900928792571</v>
      </c>
      <c r="Z19" s="81" t="str">
        <f t="shared" si="15"/>
        <v>(0.0)</v>
      </c>
      <c r="AA19" s="81">
        <f t="shared" si="15"/>
        <v>0.30959752321981426</v>
      </c>
      <c r="AB19" s="81">
        <f t="shared" si="15"/>
        <v>3.7151702786377707</v>
      </c>
      <c r="AC19" s="81" t="str">
        <f t="shared" si="15"/>
        <v>(0.0)</v>
      </c>
      <c r="AD19" s="81" t="str">
        <f t="shared" si="15"/>
        <v>(0.0)</v>
      </c>
      <c r="AE19" s="82">
        <f t="shared" si="15"/>
        <v>13.93188854489164</v>
      </c>
    </row>
    <row r="20" spans="1:31" ht="23.25" customHeight="1" x14ac:dyDescent="0.2">
      <c r="A20" s="329"/>
      <c r="B20" s="315" t="s">
        <v>60</v>
      </c>
      <c r="C20" s="69">
        <f>SUM(D20:O20)</f>
        <v>1470</v>
      </c>
      <c r="D20" s="70">
        <f>'[8]300501法人別・事業別'!D20-'[8]300501法人別・事業別 (八王子市)'!D20</f>
        <v>428</v>
      </c>
      <c r="E20" s="71">
        <f>'[8]300501法人別・事業別'!E20-'[8]300501法人別・事業別 (八王子市)'!E20</f>
        <v>10</v>
      </c>
      <c r="F20" s="71">
        <f>'[8]300501法人別・事業別'!F20-'[8]300501法人別・事業別 (八王子市)'!F20</f>
        <v>53</v>
      </c>
      <c r="G20" s="71">
        <f>'[8]300501法人別・事業別'!G20-'[8]300501法人別・事業別 (八王子市)'!G20</f>
        <v>9</v>
      </c>
      <c r="H20" s="71">
        <f>'[8]300501法人別・事業別'!H20-'[8]300501法人別・事業別 (八王子市)'!H20</f>
        <v>926</v>
      </c>
      <c r="I20" s="71">
        <f>'[8]300501法人別・事業別'!I20-'[8]300501法人別・事業別 (八王子市)'!I20</f>
        <v>24</v>
      </c>
      <c r="J20" s="71">
        <f>'[8]300501法人別・事業別'!J20-'[8]300501法人別・事業別 (八王子市)'!J20</f>
        <v>0</v>
      </c>
      <c r="K20" s="71">
        <f>'[8]300501法人別・事業別'!K20-'[8]300501法人別・事業別 (八王子市)'!K20</f>
        <v>6</v>
      </c>
      <c r="L20" s="71">
        <f>'[8]300501法人別・事業別'!L20-'[8]300501法人別・事業別 (八王子市)'!L20</f>
        <v>3</v>
      </c>
      <c r="M20" s="71">
        <f>'[8]300501法人別・事業別'!M20-'[8]300501法人別・事業別 (八王子市)'!M20</f>
        <v>0</v>
      </c>
      <c r="N20" s="71">
        <f>'[8]300501法人別・事業別'!N20-'[8]300501法人別・事業別 (八王子市)'!N20</f>
        <v>11</v>
      </c>
      <c r="O20" s="72">
        <f>'[8]300501法人別・事業別'!O20-'[8]300501法人別・事業別 (八王子市)'!O20</f>
        <v>0</v>
      </c>
      <c r="P20" s="57"/>
      <c r="Q20" s="331"/>
      <c r="R20" s="317"/>
      <c r="S20" s="73"/>
      <c r="T20" s="95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1"/>
    </row>
    <row r="21" spans="1:31" ht="23.25" customHeight="1" x14ac:dyDescent="0.2">
      <c r="A21" s="329"/>
      <c r="B21" s="316"/>
      <c r="C21" s="76">
        <v>100</v>
      </c>
      <c r="D21" s="77">
        <f t="shared" ref="D21:O21" si="16">D20/$C20*100</f>
        <v>29.115646258503403</v>
      </c>
      <c r="E21" s="78">
        <f t="shared" si="16"/>
        <v>0.68027210884353739</v>
      </c>
      <c r="F21" s="78">
        <f t="shared" si="16"/>
        <v>3.6054421768707483</v>
      </c>
      <c r="G21" s="78">
        <f t="shared" si="16"/>
        <v>0.61224489795918369</v>
      </c>
      <c r="H21" s="78">
        <f t="shared" si="16"/>
        <v>62.993197278911559</v>
      </c>
      <c r="I21" s="78">
        <f t="shared" si="16"/>
        <v>1.6326530612244898</v>
      </c>
      <c r="J21" s="78">
        <f t="shared" si="16"/>
        <v>0</v>
      </c>
      <c r="K21" s="78">
        <f t="shared" si="16"/>
        <v>0.40816326530612246</v>
      </c>
      <c r="L21" s="78">
        <f t="shared" si="16"/>
        <v>0.20408163265306123</v>
      </c>
      <c r="M21" s="78">
        <f t="shared" si="16"/>
        <v>0</v>
      </c>
      <c r="N21" s="78">
        <f t="shared" si="16"/>
        <v>0.7482993197278911</v>
      </c>
      <c r="O21" s="79">
        <f t="shared" si="16"/>
        <v>0</v>
      </c>
      <c r="P21" s="57"/>
      <c r="Q21" s="331"/>
      <c r="R21" s="318"/>
      <c r="S21" s="80"/>
      <c r="T21" s="88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2"/>
    </row>
    <row r="22" spans="1:31" ht="23.25" customHeight="1" x14ac:dyDescent="0.2">
      <c r="A22" s="329"/>
      <c r="B22" s="315" t="s">
        <v>61</v>
      </c>
      <c r="C22" s="69">
        <f>SUM(D22:O22)</f>
        <v>82</v>
      </c>
      <c r="D22" s="70">
        <f>'[8]300501法人別・事業別'!D22-'[8]300501法人別・事業別 (八王子市)'!D22</f>
        <v>0</v>
      </c>
      <c r="E22" s="71">
        <f>'[8]300501法人別・事業別'!E22-'[8]300501法人別・事業別 (八王子市)'!E22</f>
        <v>0</v>
      </c>
      <c r="F22" s="71">
        <f>'[8]300501法人別・事業別'!F22-'[8]300501法人別・事業別 (八王子市)'!F22</f>
        <v>69</v>
      </c>
      <c r="G22" s="71">
        <f>'[8]300501法人別・事業別'!G22-'[8]300501法人別・事業別 (八王子市)'!G22</f>
        <v>2</v>
      </c>
      <c r="H22" s="71">
        <f>'[8]300501法人別・事業別'!H22-'[8]300501法人別・事業別 (八王子市)'!H22</f>
        <v>0</v>
      </c>
      <c r="I22" s="71">
        <f>'[8]300501法人別・事業別'!I22-'[8]300501法人別・事業別 (八王子市)'!I22</f>
        <v>0</v>
      </c>
      <c r="J22" s="71">
        <f>'[8]300501法人別・事業別'!J22-'[8]300501法人別・事業別 (八王子市)'!J22</f>
        <v>0</v>
      </c>
      <c r="K22" s="71">
        <f>'[8]300501法人別・事業別'!K22-'[8]300501法人別・事業別 (八王子市)'!K22</f>
        <v>7</v>
      </c>
      <c r="L22" s="71">
        <f>'[8]300501法人別・事業別'!L22-'[8]300501法人別・事業別 (八王子市)'!L22</f>
        <v>0</v>
      </c>
      <c r="M22" s="71">
        <f>'[8]300501法人別・事業別'!M22-'[8]300501法人別・事業別 (八王子市)'!M22</f>
        <v>0</v>
      </c>
      <c r="N22" s="71">
        <f>'[8]300501法人別・事業別'!N22-'[8]300501法人別・事業別 (八王子市)'!N22</f>
        <v>0</v>
      </c>
      <c r="O22" s="72">
        <f>'[8]300501法人別・事業別'!O22-'[8]300501法人別・事業別 (八王子市)'!O22</f>
        <v>4</v>
      </c>
      <c r="P22" s="57"/>
      <c r="Q22" s="331"/>
      <c r="R22" s="317" t="s">
        <v>62</v>
      </c>
      <c r="S22" s="73">
        <f>SUM(T22:AE22)</f>
        <v>79</v>
      </c>
      <c r="T22" s="89">
        <f>'[8]300501法人別・事業別'!T22-'[8]300501法人別・事業別 (八王子市)'!T22</f>
        <v>0</v>
      </c>
      <c r="U22" s="90">
        <f>'[8]300501法人別・事業別'!U22-'[8]300501法人別・事業別 (八王子市)'!U22</f>
        <v>0</v>
      </c>
      <c r="V22" s="90">
        <f>'[8]300501法人別・事業別'!V22-'[8]300501法人別・事業別 (八王子市)'!V22</f>
        <v>66</v>
      </c>
      <c r="W22" s="90">
        <f>'[8]300501法人別・事業別'!W22-'[8]300501法人別・事業別 (八王子市)'!W22</f>
        <v>2</v>
      </c>
      <c r="X22" s="90">
        <f>'[8]300501法人別・事業別'!X22-'[8]300501法人別・事業別 (八王子市)'!X22</f>
        <v>0</v>
      </c>
      <c r="Y22" s="90">
        <f>'[8]300501法人別・事業別'!Y22-'[8]300501法人別・事業別 (八王子市)'!Y22</f>
        <v>0</v>
      </c>
      <c r="Z22" s="90">
        <f>'[8]300501法人別・事業別'!Z22-'[8]300501法人別・事業別 (八王子市)'!Z22</f>
        <v>0</v>
      </c>
      <c r="AA22" s="90">
        <f>'[8]300501法人別・事業別'!AA22-'[8]300501法人別・事業別 (八王子市)'!AA22</f>
        <v>7</v>
      </c>
      <c r="AB22" s="90">
        <f>'[8]300501法人別・事業別'!AB22-'[8]300501法人別・事業別 (八王子市)'!AB22</f>
        <v>0</v>
      </c>
      <c r="AC22" s="90">
        <f>'[8]300501法人別・事業別'!AC22-'[8]300501法人別・事業別 (八王子市)'!AC22</f>
        <v>0</v>
      </c>
      <c r="AD22" s="90">
        <f>'[8]300501法人別・事業別'!AD22-'[8]300501法人別・事業別 (八王子市)'!AD22</f>
        <v>0</v>
      </c>
      <c r="AE22" s="91">
        <f>'[8]300501法人別・事業別'!AE22-'[8]300501法人別・事業別 (八王子市)'!AE22</f>
        <v>4</v>
      </c>
    </row>
    <row r="23" spans="1:31" ht="23.25" customHeight="1" x14ac:dyDescent="0.2">
      <c r="A23" s="329"/>
      <c r="B23" s="316"/>
      <c r="C23" s="76">
        <v>100</v>
      </c>
      <c r="D23" s="77">
        <f t="shared" ref="D23:O23" si="17">D22/$C22*100</f>
        <v>0</v>
      </c>
      <c r="E23" s="78">
        <f t="shared" si="17"/>
        <v>0</v>
      </c>
      <c r="F23" s="78">
        <f t="shared" si="17"/>
        <v>84.146341463414629</v>
      </c>
      <c r="G23" s="78">
        <f t="shared" si="17"/>
        <v>2.4390243902439024</v>
      </c>
      <c r="H23" s="78">
        <f t="shared" si="17"/>
        <v>0</v>
      </c>
      <c r="I23" s="78">
        <f t="shared" si="17"/>
        <v>0</v>
      </c>
      <c r="J23" s="78">
        <f t="shared" si="17"/>
        <v>0</v>
      </c>
      <c r="K23" s="78">
        <f t="shared" si="17"/>
        <v>8.536585365853659</v>
      </c>
      <c r="L23" s="78">
        <f t="shared" si="17"/>
        <v>0</v>
      </c>
      <c r="M23" s="78">
        <f t="shared" si="17"/>
        <v>0</v>
      </c>
      <c r="N23" s="78">
        <f t="shared" si="17"/>
        <v>0</v>
      </c>
      <c r="O23" s="79">
        <f t="shared" si="17"/>
        <v>4.8780487804878048</v>
      </c>
      <c r="P23" s="57"/>
      <c r="Q23" s="331"/>
      <c r="R23" s="318"/>
      <c r="S23" s="80">
        <v>100</v>
      </c>
      <c r="T23" s="88">
        <f t="shared" ref="T23:AE23" si="18">T22/$S22*100</f>
        <v>0</v>
      </c>
      <c r="U23" s="81">
        <f t="shared" si="18"/>
        <v>0</v>
      </c>
      <c r="V23" s="81">
        <f t="shared" si="18"/>
        <v>83.544303797468359</v>
      </c>
      <c r="W23" s="81">
        <f t="shared" si="18"/>
        <v>2.5316455696202533</v>
      </c>
      <c r="X23" s="81">
        <f t="shared" si="18"/>
        <v>0</v>
      </c>
      <c r="Y23" s="81">
        <f t="shared" si="18"/>
        <v>0</v>
      </c>
      <c r="Z23" s="81">
        <f t="shared" si="18"/>
        <v>0</v>
      </c>
      <c r="AA23" s="81">
        <f t="shared" si="18"/>
        <v>8.8607594936708853</v>
      </c>
      <c r="AB23" s="81">
        <f t="shared" si="18"/>
        <v>0</v>
      </c>
      <c r="AC23" s="81">
        <f t="shared" si="18"/>
        <v>0</v>
      </c>
      <c r="AD23" s="81">
        <f t="shared" si="18"/>
        <v>0</v>
      </c>
      <c r="AE23" s="82">
        <f t="shared" si="18"/>
        <v>5.0632911392405067</v>
      </c>
    </row>
    <row r="24" spans="1:31" ht="23.25" customHeight="1" x14ac:dyDescent="0.2">
      <c r="A24" s="329"/>
      <c r="B24" s="315" t="s">
        <v>63</v>
      </c>
      <c r="C24" s="69">
        <f>SUM(D24:O24)</f>
        <v>568</v>
      </c>
      <c r="D24" s="70">
        <f>'[8]300501法人別・事業別'!D24-'[8]300501法人別・事業別 (八王子市)'!D24</f>
        <v>494</v>
      </c>
      <c r="E24" s="71">
        <f>'[8]300501法人別・事業別'!E24-'[8]300501法人別・事業別 (八王子市)'!E24</f>
        <v>4</v>
      </c>
      <c r="F24" s="71">
        <f>'[8]300501法人別・事業別'!F24-'[8]300501法人別・事業別 (八王子市)'!F24</f>
        <v>8</v>
      </c>
      <c r="G24" s="71">
        <f>'[8]300501法人別・事業別'!G24-'[8]300501法人別・事業別 (八王子市)'!G24</f>
        <v>0</v>
      </c>
      <c r="H24" s="71">
        <f>'[8]300501法人別・事業別'!H24-'[8]300501法人別・事業別 (八王子市)'!H24</f>
        <v>51</v>
      </c>
      <c r="I24" s="71">
        <f>'[8]300501法人別・事業別'!I24-'[8]300501法人別・事業別 (八王子市)'!I24</f>
        <v>1</v>
      </c>
      <c r="J24" s="71">
        <f>'[8]300501法人別・事業別'!J24-'[8]300501法人別・事業別 (八王子市)'!J24</f>
        <v>0</v>
      </c>
      <c r="K24" s="71">
        <f>'[8]300501法人別・事業別'!K24-'[8]300501法人別・事業別 (八王子市)'!K24</f>
        <v>0</v>
      </c>
      <c r="L24" s="71">
        <f>'[8]300501法人別・事業別'!L24-'[8]300501法人別・事業別 (八王子市)'!L24</f>
        <v>1</v>
      </c>
      <c r="M24" s="71">
        <f>'[8]300501法人別・事業別'!M24-'[8]300501法人別・事業別 (八王子市)'!M24</f>
        <v>1</v>
      </c>
      <c r="N24" s="71">
        <f>'[8]300501法人別・事業別'!N24-'[8]300501法人別・事業別 (八王子市)'!N24</f>
        <v>8</v>
      </c>
      <c r="O24" s="72">
        <f>'[8]300501法人別・事業別'!O24-'[8]300501法人別・事業別 (八王子市)'!O24</f>
        <v>0</v>
      </c>
      <c r="P24" s="57"/>
      <c r="Q24" s="331"/>
      <c r="R24" s="317" t="s">
        <v>64</v>
      </c>
      <c r="S24" s="73">
        <f>SUM(T24:AE24)</f>
        <v>544</v>
      </c>
      <c r="T24" s="89">
        <f>'[8]300501法人別・事業別'!T24-'[8]300501法人別・事業別 (八王子市)'!T24</f>
        <v>473</v>
      </c>
      <c r="U24" s="90">
        <f>'[8]300501法人別・事業別'!U24-'[8]300501法人別・事業別 (八王子市)'!U24</f>
        <v>4</v>
      </c>
      <c r="V24" s="90">
        <f>'[8]300501法人別・事業別'!V24-'[8]300501法人別・事業別 (八王子市)'!V24</f>
        <v>7</v>
      </c>
      <c r="W24" s="90">
        <f>'[8]300501法人別・事業別'!W24-'[8]300501法人別・事業別 (八王子市)'!W24</f>
        <v>0</v>
      </c>
      <c r="X24" s="90">
        <f>'[8]300501法人別・事業別'!X24-'[8]300501法人別・事業別 (八王子市)'!X24</f>
        <v>50</v>
      </c>
      <c r="Y24" s="90">
        <f>'[8]300501法人別・事業別'!Y24-'[8]300501法人別・事業別 (八王子市)'!Y24</f>
        <v>1</v>
      </c>
      <c r="Z24" s="90">
        <f>'[8]300501法人別・事業別'!Z24-'[8]300501法人別・事業別 (八王子市)'!Z24</f>
        <v>0</v>
      </c>
      <c r="AA24" s="90">
        <f>'[8]300501法人別・事業別'!AA24-'[8]300501法人別・事業別 (八王子市)'!AA24</f>
        <v>0</v>
      </c>
      <c r="AB24" s="90">
        <f>'[8]300501法人別・事業別'!AB24-'[8]300501法人別・事業別 (八王子市)'!AB24</f>
        <v>1</v>
      </c>
      <c r="AC24" s="90">
        <f>'[8]300501法人別・事業別'!AC24-'[8]300501法人別・事業別 (八王子市)'!AC24</f>
        <v>0</v>
      </c>
      <c r="AD24" s="90">
        <f>'[8]300501法人別・事業別'!AD24-'[8]300501法人別・事業別 (八王子市)'!AD24</f>
        <v>8</v>
      </c>
      <c r="AE24" s="91">
        <f>'[8]300501法人別・事業別'!AE24-'[8]300501法人別・事業別 (八王子市)'!AE24</f>
        <v>0</v>
      </c>
    </row>
    <row r="25" spans="1:31" ht="23.25" customHeight="1" x14ac:dyDescent="0.2">
      <c r="A25" s="329"/>
      <c r="B25" s="316"/>
      <c r="C25" s="76">
        <v>100</v>
      </c>
      <c r="D25" s="77">
        <f t="shared" ref="D25:O25" si="19">D24/$C24*100</f>
        <v>86.971830985915489</v>
      </c>
      <c r="E25" s="78">
        <f t="shared" si="19"/>
        <v>0.70422535211267612</v>
      </c>
      <c r="F25" s="78">
        <f t="shared" si="19"/>
        <v>1.4084507042253522</v>
      </c>
      <c r="G25" s="78">
        <f t="shared" si="19"/>
        <v>0</v>
      </c>
      <c r="H25" s="78">
        <f t="shared" si="19"/>
        <v>8.97887323943662</v>
      </c>
      <c r="I25" s="78">
        <f t="shared" si="19"/>
        <v>0.17605633802816903</v>
      </c>
      <c r="J25" s="78">
        <f t="shared" si="19"/>
        <v>0</v>
      </c>
      <c r="K25" s="78">
        <f t="shared" si="19"/>
        <v>0</v>
      </c>
      <c r="L25" s="78">
        <f t="shared" si="19"/>
        <v>0.17605633802816903</v>
      </c>
      <c r="M25" s="78">
        <f t="shared" si="19"/>
        <v>0.17605633802816903</v>
      </c>
      <c r="N25" s="78">
        <f t="shared" si="19"/>
        <v>1.4084507042253522</v>
      </c>
      <c r="O25" s="79">
        <f t="shared" si="19"/>
        <v>0</v>
      </c>
      <c r="P25" s="57"/>
      <c r="Q25" s="331"/>
      <c r="R25" s="318"/>
      <c r="S25" s="80">
        <v>100</v>
      </c>
      <c r="T25" s="88">
        <f t="shared" ref="T25:AE25" si="20">T24/$S24*100</f>
        <v>86.94852941176471</v>
      </c>
      <c r="U25" s="81">
        <f t="shared" si="20"/>
        <v>0.73529411764705876</v>
      </c>
      <c r="V25" s="81">
        <f t="shared" si="20"/>
        <v>1.2867647058823528</v>
      </c>
      <c r="W25" s="81">
        <f t="shared" si="20"/>
        <v>0</v>
      </c>
      <c r="X25" s="81">
        <f t="shared" si="20"/>
        <v>9.1911764705882355</v>
      </c>
      <c r="Y25" s="81">
        <f t="shared" si="20"/>
        <v>0.18382352941176469</v>
      </c>
      <c r="Z25" s="81">
        <f t="shared" si="20"/>
        <v>0</v>
      </c>
      <c r="AA25" s="81">
        <f t="shared" si="20"/>
        <v>0</v>
      </c>
      <c r="AB25" s="81">
        <f t="shared" si="20"/>
        <v>0.18382352941176469</v>
      </c>
      <c r="AC25" s="81">
        <f t="shared" si="20"/>
        <v>0</v>
      </c>
      <c r="AD25" s="81">
        <f t="shared" si="20"/>
        <v>1.4705882352941175</v>
      </c>
      <c r="AE25" s="82">
        <f t="shared" si="20"/>
        <v>0</v>
      </c>
    </row>
    <row r="26" spans="1:31" ht="23.25" customHeight="1" x14ac:dyDescent="0.2">
      <c r="A26" s="329"/>
      <c r="B26" s="315" t="s">
        <v>65</v>
      </c>
      <c r="C26" s="69">
        <f>SUM(D26:O26)</f>
        <v>5</v>
      </c>
      <c r="D26" s="70">
        <f>'[8]300501法人別・事業別'!D26-'[8]300501法人別・事業別 (八王子市)'!D26</f>
        <v>0</v>
      </c>
      <c r="E26" s="71">
        <f>'[8]300501法人別・事業別'!E26-'[8]300501法人別・事業別 (八王子市)'!E26</f>
        <v>0</v>
      </c>
      <c r="F26" s="71">
        <f>'[8]300501法人別・事業別'!F26-'[8]300501法人別・事業別 (八王子市)'!F26</f>
        <v>4</v>
      </c>
      <c r="G26" s="71">
        <f>'[8]300501法人別・事業別'!G26-'[8]300501法人別・事業別 (八王子市)'!G26</f>
        <v>0</v>
      </c>
      <c r="H26" s="71">
        <f>'[8]300501法人別・事業別'!H26-'[8]300501法人別・事業別 (八王子市)'!H26</f>
        <v>0</v>
      </c>
      <c r="I26" s="71">
        <f>'[8]300501法人別・事業別'!I26-'[8]300501法人別・事業別 (八王子市)'!I26</f>
        <v>0</v>
      </c>
      <c r="J26" s="71">
        <f>'[8]300501法人別・事業別'!J26-'[8]300501法人別・事業別 (八王子市)'!J26</f>
        <v>0</v>
      </c>
      <c r="K26" s="71">
        <f>'[8]300501法人別・事業別'!K26-'[8]300501法人別・事業別 (八王子市)'!K26</f>
        <v>1</v>
      </c>
      <c r="L26" s="71">
        <f>'[8]300501法人別・事業別'!L26-'[8]300501法人別・事業別 (八王子市)'!L26</f>
        <v>0</v>
      </c>
      <c r="M26" s="71">
        <f>'[8]300501法人別・事業別'!M26-'[8]300501法人別・事業別 (八王子市)'!M26</f>
        <v>0</v>
      </c>
      <c r="N26" s="71">
        <f>'[8]300501法人別・事業別'!N26-'[8]300501法人別・事業別 (八王子市)'!N26</f>
        <v>0</v>
      </c>
      <c r="O26" s="72">
        <f>'[8]300501法人別・事業別'!O26-'[8]300501法人別・事業別 (八王子市)'!O26</f>
        <v>0</v>
      </c>
      <c r="P26" s="57"/>
      <c r="Q26" s="331"/>
      <c r="R26" s="317" t="s">
        <v>66</v>
      </c>
      <c r="S26" s="73">
        <f>SUM(T26:AE26)</f>
        <v>5</v>
      </c>
      <c r="T26" s="89">
        <f>'[8]300501法人別・事業別'!T26-'[8]300501法人別・事業別 (八王子市)'!T26</f>
        <v>0</v>
      </c>
      <c r="U26" s="90">
        <f>'[8]300501法人別・事業別'!U26-'[8]300501法人別・事業別 (八王子市)'!U26</f>
        <v>0</v>
      </c>
      <c r="V26" s="90">
        <f>'[8]300501法人別・事業別'!V26-'[8]300501法人別・事業別 (八王子市)'!V26</f>
        <v>4</v>
      </c>
      <c r="W26" s="90">
        <f>'[8]300501法人別・事業別'!W26-'[8]300501法人別・事業別 (八王子市)'!W26</f>
        <v>0</v>
      </c>
      <c r="X26" s="90">
        <f>'[8]300501法人別・事業別'!X26-'[8]300501法人別・事業別 (八王子市)'!X26</f>
        <v>0</v>
      </c>
      <c r="Y26" s="90">
        <f>'[8]300501法人別・事業別'!Y26-'[8]300501法人別・事業別 (八王子市)'!Y26</f>
        <v>0</v>
      </c>
      <c r="Z26" s="90">
        <f>'[8]300501法人別・事業別'!Z26-'[8]300501法人別・事業別 (八王子市)'!Z26</f>
        <v>0</v>
      </c>
      <c r="AA26" s="90">
        <f>'[8]300501法人別・事業別'!AA26-'[8]300501法人別・事業別 (八王子市)'!AA26</f>
        <v>1</v>
      </c>
      <c r="AB26" s="90">
        <f>'[8]300501法人別・事業別'!AB26-'[8]300501法人別・事業別 (八王子市)'!AB26</f>
        <v>0</v>
      </c>
      <c r="AC26" s="90">
        <f>'[8]300501法人別・事業別'!AC26-'[8]300501法人別・事業別 (八王子市)'!AC26</f>
        <v>0</v>
      </c>
      <c r="AD26" s="90">
        <f>'[8]300501法人別・事業別'!AD26-'[8]300501法人別・事業別 (八王子市)'!AD26</f>
        <v>0</v>
      </c>
      <c r="AE26" s="91">
        <f>'[8]300501法人別・事業別'!AE26-'[8]300501法人別・事業別 (八王子市)'!AE26</f>
        <v>0</v>
      </c>
    </row>
    <row r="27" spans="1:31" ht="23.25" customHeight="1" x14ac:dyDescent="0.2">
      <c r="A27" s="329"/>
      <c r="B27" s="316"/>
      <c r="C27" s="76">
        <v>100</v>
      </c>
      <c r="D27" s="77">
        <f t="shared" ref="D27:O27" si="21">D26/$C26*100</f>
        <v>0</v>
      </c>
      <c r="E27" s="78">
        <f t="shared" si="21"/>
        <v>0</v>
      </c>
      <c r="F27" s="78">
        <f t="shared" si="21"/>
        <v>80</v>
      </c>
      <c r="G27" s="78">
        <f t="shared" si="21"/>
        <v>0</v>
      </c>
      <c r="H27" s="78">
        <f t="shared" si="21"/>
        <v>0</v>
      </c>
      <c r="I27" s="78">
        <f t="shared" si="21"/>
        <v>0</v>
      </c>
      <c r="J27" s="78">
        <f t="shared" si="21"/>
        <v>0</v>
      </c>
      <c r="K27" s="78">
        <f t="shared" si="21"/>
        <v>20</v>
      </c>
      <c r="L27" s="78">
        <f t="shared" si="21"/>
        <v>0</v>
      </c>
      <c r="M27" s="78">
        <f t="shared" si="21"/>
        <v>0</v>
      </c>
      <c r="N27" s="78">
        <f t="shared" si="21"/>
        <v>0</v>
      </c>
      <c r="O27" s="79">
        <f t="shared" si="21"/>
        <v>0</v>
      </c>
      <c r="P27" s="57"/>
      <c r="Q27" s="331"/>
      <c r="R27" s="318"/>
      <c r="S27" s="80">
        <v>100</v>
      </c>
      <c r="T27" s="88">
        <f t="shared" ref="T27:AE27" si="22">T26/$S26*100</f>
        <v>0</v>
      </c>
      <c r="U27" s="81">
        <f t="shared" si="22"/>
        <v>0</v>
      </c>
      <c r="V27" s="81">
        <f t="shared" si="22"/>
        <v>80</v>
      </c>
      <c r="W27" s="81">
        <f t="shared" si="22"/>
        <v>0</v>
      </c>
      <c r="X27" s="81">
        <f t="shared" si="22"/>
        <v>0</v>
      </c>
      <c r="Y27" s="81">
        <f t="shared" si="22"/>
        <v>0</v>
      </c>
      <c r="Z27" s="81">
        <f t="shared" si="22"/>
        <v>0</v>
      </c>
      <c r="AA27" s="81">
        <f t="shared" si="22"/>
        <v>20</v>
      </c>
      <c r="AB27" s="81">
        <f t="shared" si="22"/>
        <v>0</v>
      </c>
      <c r="AC27" s="81">
        <f t="shared" si="22"/>
        <v>0</v>
      </c>
      <c r="AD27" s="81">
        <f t="shared" si="22"/>
        <v>0</v>
      </c>
      <c r="AE27" s="82">
        <f t="shared" si="22"/>
        <v>0</v>
      </c>
    </row>
    <row r="28" spans="1:31" ht="23.25" customHeight="1" x14ac:dyDescent="0.2">
      <c r="A28" s="329"/>
      <c r="B28" s="315" t="s">
        <v>22</v>
      </c>
      <c r="C28" s="69">
        <f>SUM(D28:O28)</f>
        <v>675</v>
      </c>
      <c r="D28" s="70">
        <f>'[8]300501法人別・事業別'!D28-'[8]300501法人別・事業別 (八王子市)'!D28</f>
        <v>20</v>
      </c>
      <c r="E28" s="71">
        <f>'[8]300501法人別・事業別'!E28-'[8]300501法人別・事業別 (八王子市)'!E28</f>
        <v>0</v>
      </c>
      <c r="F28" s="71">
        <f>'[8]300501法人別・事業別'!F28-'[8]300501法人別・事業別 (八王子市)'!F28</f>
        <v>17</v>
      </c>
      <c r="G28" s="71">
        <f>'[8]300501法人別・事業別'!G28-'[8]300501法人別・事業別 (八王子市)'!G28</f>
        <v>0</v>
      </c>
      <c r="H28" s="71">
        <f>'[8]300501法人別・事業別'!H28-'[8]300501法人別・事業別 (八王子市)'!H28</f>
        <v>635</v>
      </c>
      <c r="I28" s="71">
        <f>'[8]300501法人別・事業別'!I28-'[8]300501法人別・事業別 (八王子市)'!I28</f>
        <v>0</v>
      </c>
      <c r="J28" s="71">
        <f>'[8]300501法人別・事業別'!J28-'[8]300501法人別・事業別 (八王子市)'!J28</f>
        <v>0</v>
      </c>
      <c r="K28" s="71">
        <f>'[8]300501法人別・事業別'!K28-'[8]300501法人別・事業別 (八王子市)'!K28</f>
        <v>0</v>
      </c>
      <c r="L28" s="71">
        <f>'[8]300501法人別・事業別'!L28-'[8]300501法人別・事業別 (八王子市)'!L28</f>
        <v>3</v>
      </c>
      <c r="M28" s="71">
        <f>'[8]300501法人別・事業別'!M28-'[8]300501法人別・事業別 (八王子市)'!M28</f>
        <v>0</v>
      </c>
      <c r="N28" s="71">
        <f>'[8]300501法人別・事業別'!N28-'[8]300501法人別・事業別 (八王子市)'!N28</f>
        <v>0</v>
      </c>
      <c r="O28" s="72">
        <f>'[8]300501法人別・事業別'!O28-'[8]300501法人別・事業別 (八王子市)'!O28</f>
        <v>0</v>
      </c>
      <c r="P28" s="57"/>
      <c r="Q28" s="331"/>
      <c r="R28" s="317" t="s">
        <v>67</v>
      </c>
      <c r="S28" s="73">
        <f>SUM(T28:AE28)</f>
        <v>596</v>
      </c>
      <c r="T28" s="89">
        <f>'[8]300501法人別・事業別'!T28-'[8]300501法人別・事業別 (八王子市)'!T28</f>
        <v>13</v>
      </c>
      <c r="U28" s="90">
        <f>'[8]300501法人別・事業別'!U28-'[8]300501法人別・事業別 (八王子市)'!U28</f>
        <v>0</v>
      </c>
      <c r="V28" s="90">
        <f>'[8]300501法人別・事業別'!V28-'[8]300501法人別・事業別 (八王子市)'!V28</f>
        <v>13</v>
      </c>
      <c r="W28" s="90">
        <f>'[8]300501法人別・事業別'!W28-'[8]300501法人別・事業別 (八王子市)'!W28</f>
        <v>0</v>
      </c>
      <c r="X28" s="90">
        <f>'[8]300501法人別・事業別'!X28-'[8]300501法人別・事業別 (八王子市)'!X28</f>
        <v>567</v>
      </c>
      <c r="Y28" s="90">
        <f>'[8]300501法人別・事業別'!Y28-'[8]300501法人別・事業別 (八王子市)'!Y28</f>
        <v>0</v>
      </c>
      <c r="Z28" s="90">
        <f>'[8]300501法人別・事業別'!Z28-'[8]300501法人別・事業別 (八王子市)'!Z28</f>
        <v>0</v>
      </c>
      <c r="AA28" s="90">
        <f>'[8]300501法人別・事業別'!AA28-'[8]300501法人別・事業別 (八王子市)'!AA28</f>
        <v>0</v>
      </c>
      <c r="AB28" s="90">
        <f>'[8]300501法人別・事業別'!AB28-'[8]300501法人別・事業別 (八王子市)'!AB28</f>
        <v>3</v>
      </c>
      <c r="AC28" s="90">
        <f>'[8]300501法人別・事業別'!AC28-'[8]300501法人別・事業別 (八王子市)'!AC28</f>
        <v>0</v>
      </c>
      <c r="AD28" s="90">
        <f>'[8]300501法人別・事業別'!AD28-'[8]300501法人別・事業別 (八王子市)'!AD28</f>
        <v>0</v>
      </c>
      <c r="AE28" s="91">
        <f>'[8]300501法人別・事業別'!AE28-'[8]300501法人別・事業別 (八王子市)'!AE28</f>
        <v>0</v>
      </c>
    </row>
    <row r="29" spans="1:31" ht="23.25" customHeight="1" x14ac:dyDescent="0.2">
      <c r="A29" s="329"/>
      <c r="B29" s="316"/>
      <c r="C29" s="76">
        <v>100.04</v>
      </c>
      <c r="D29" s="94">
        <f t="shared" ref="D29:O29" si="23">D28/$C28*100</f>
        <v>2.9629629629629632</v>
      </c>
      <c r="E29" s="78">
        <f t="shared" si="23"/>
        <v>0</v>
      </c>
      <c r="F29" s="78">
        <f t="shared" si="23"/>
        <v>2.5185185185185186</v>
      </c>
      <c r="G29" s="78">
        <f t="shared" si="23"/>
        <v>0</v>
      </c>
      <c r="H29" s="78">
        <f t="shared" si="23"/>
        <v>94.074074074074076</v>
      </c>
      <c r="I29" s="78">
        <f t="shared" si="23"/>
        <v>0</v>
      </c>
      <c r="J29" s="78">
        <f t="shared" si="23"/>
        <v>0</v>
      </c>
      <c r="K29" s="78">
        <f t="shared" si="23"/>
        <v>0</v>
      </c>
      <c r="L29" s="78">
        <f t="shared" si="23"/>
        <v>0.44444444444444442</v>
      </c>
      <c r="M29" s="78">
        <f t="shared" si="23"/>
        <v>0</v>
      </c>
      <c r="N29" s="78">
        <f t="shared" si="23"/>
        <v>0</v>
      </c>
      <c r="O29" s="79">
        <f t="shared" si="23"/>
        <v>0</v>
      </c>
      <c r="P29" s="57"/>
      <c r="Q29" s="331"/>
      <c r="R29" s="318"/>
      <c r="S29" s="80">
        <v>100</v>
      </c>
      <c r="T29" s="88">
        <f t="shared" ref="T29:AE29" si="24">T28/$S28*100</f>
        <v>2.1812080536912752</v>
      </c>
      <c r="U29" s="81">
        <f t="shared" si="24"/>
        <v>0</v>
      </c>
      <c r="V29" s="81">
        <f t="shared" si="24"/>
        <v>2.1812080536912752</v>
      </c>
      <c r="W29" s="81">
        <f t="shared" si="24"/>
        <v>0</v>
      </c>
      <c r="X29" s="81">
        <f t="shared" si="24"/>
        <v>95.134228187919462</v>
      </c>
      <c r="Y29" s="81">
        <f t="shared" si="24"/>
        <v>0</v>
      </c>
      <c r="Z29" s="81">
        <f t="shared" si="24"/>
        <v>0</v>
      </c>
      <c r="AA29" s="81">
        <f t="shared" si="24"/>
        <v>0</v>
      </c>
      <c r="AB29" s="81">
        <f t="shared" si="24"/>
        <v>0.50335570469798652</v>
      </c>
      <c r="AC29" s="81">
        <f t="shared" si="24"/>
        <v>0</v>
      </c>
      <c r="AD29" s="81">
        <f t="shared" si="24"/>
        <v>0</v>
      </c>
      <c r="AE29" s="82">
        <f t="shared" si="24"/>
        <v>0</v>
      </c>
    </row>
    <row r="30" spans="1:31" ht="23.25" customHeight="1" x14ac:dyDescent="0.2">
      <c r="A30" s="329"/>
      <c r="B30" s="315" t="s">
        <v>68</v>
      </c>
      <c r="C30" s="69">
        <f>SUM(D30:O30)</f>
        <v>638</v>
      </c>
      <c r="D30" s="70">
        <f>'[8]300501法人別・事業別'!D30-'[8]300501法人別・事業別 (八王子市)'!D30</f>
        <v>5</v>
      </c>
      <c r="E30" s="71">
        <f>'[8]300501法人別・事業別'!E30-'[8]300501法人別・事業別 (八王子市)'!E30</f>
        <v>0</v>
      </c>
      <c r="F30" s="71">
        <f>'[8]300501法人別・事業別'!F30-'[8]300501法人別・事業別 (八王子市)'!F30</f>
        <v>7</v>
      </c>
      <c r="G30" s="71">
        <f>'[8]300501法人別・事業別'!G30-'[8]300501法人別・事業別 (八王子市)'!G30</f>
        <v>1</v>
      </c>
      <c r="H30" s="71">
        <f>'[8]300501法人別・事業別'!H30-'[8]300501法人別・事業別 (八王子市)'!H30</f>
        <v>618</v>
      </c>
      <c r="I30" s="71">
        <f>'[8]300501法人別・事業別'!I30-'[8]300501法人別・事業別 (八王子市)'!I30</f>
        <v>5</v>
      </c>
      <c r="J30" s="71">
        <f>'[8]300501法人別・事業別'!J30-'[8]300501法人別・事業別 (八王子市)'!J30</f>
        <v>0</v>
      </c>
      <c r="K30" s="71">
        <f>'[8]300501法人別・事業別'!K30-'[8]300501法人別・事業別 (八王子市)'!K30</f>
        <v>2</v>
      </c>
      <c r="L30" s="71">
        <f>'[8]300501法人別・事業別'!L30-'[8]300501法人別・事業別 (八王子市)'!L30</f>
        <v>0</v>
      </c>
      <c r="M30" s="71">
        <f>'[8]300501法人別・事業別'!M30-'[8]300501法人別・事業別 (八王子市)'!M30</f>
        <v>0</v>
      </c>
      <c r="N30" s="71">
        <f>'[8]300501法人別・事業別'!N30-'[8]300501法人別・事業別 (八王子市)'!N30</f>
        <v>0</v>
      </c>
      <c r="O30" s="72">
        <f>'[8]300501法人別・事業別'!O30-'[8]300501法人別・事業別 (八王子市)'!O30</f>
        <v>0</v>
      </c>
      <c r="P30" s="57"/>
      <c r="Q30" s="331"/>
      <c r="R30" s="317" t="s">
        <v>69</v>
      </c>
      <c r="S30" s="73">
        <f>SUM(T30:AE30)</f>
        <v>632</v>
      </c>
      <c r="T30" s="89">
        <f>'[8]300501法人別・事業別'!T30-'[8]300501法人別・事業別 (八王子市)'!T30</f>
        <v>5</v>
      </c>
      <c r="U30" s="90">
        <f>'[8]300501法人別・事業別'!U30-'[8]300501法人別・事業別 (八王子市)'!U30</f>
        <v>0</v>
      </c>
      <c r="V30" s="90">
        <f>'[8]300501法人別・事業別'!V30-'[8]300501法人別・事業別 (八王子市)'!V30</f>
        <v>7</v>
      </c>
      <c r="W30" s="90">
        <f>'[8]300501法人別・事業別'!W30-'[8]300501法人別・事業別 (八王子市)'!W30</f>
        <v>1</v>
      </c>
      <c r="X30" s="90">
        <f>'[8]300501法人別・事業別'!X30-'[8]300501法人別・事業別 (八王子市)'!X30</f>
        <v>613</v>
      </c>
      <c r="Y30" s="90">
        <f>'[8]300501法人別・事業別'!Y30-'[8]300501法人別・事業別 (八王子市)'!Y30</f>
        <v>4</v>
      </c>
      <c r="Z30" s="90">
        <f>'[8]300501法人別・事業別'!Z30-'[8]300501法人別・事業別 (八王子市)'!Z30</f>
        <v>0</v>
      </c>
      <c r="AA30" s="90">
        <f>'[8]300501法人別・事業別'!AA30-'[8]300501法人別・事業別 (八王子市)'!AA30</f>
        <v>2</v>
      </c>
      <c r="AB30" s="90">
        <f>'[8]300501法人別・事業別'!AB30-'[8]300501法人別・事業別 (八王子市)'!AB30</f>
        <v>0</v>
      </c>
      <c r="AC30" s="90">
        <f>'[8]300501法人別・事業別'!AC30-'[8]300501法人別・事業別 (八王子市)'!AC30</f>
        <v>0</v>
      </c>
      <c r="AD30" s="90">
        <f>'[8]300501法人別・事業別'!AD30-'[8]300501法人別・事業別 (八王子市)'!AD30</f>
        <v>0</v>
      </c>
      <c r="AE30" s="91">
        <f>'[8]300501法人別・事業別'!AE30-'[8]300501法人別・事業別 (八王子市)'!AE30</f>
        <v>0</v>
      </c>
    </row>
    <row r="31" spans="1:31" ht="23.25" customHeight="1" x14ac:dyDescent="0.2">
      <c r="A31" s="329"/>
      <c r="B31" s="354"/>
      <c r="C31" s="96">
        <v>100</v>
      </c>
      <c r="D31" s="97">
        <f t="shared" ref="D31:O31" si="25">D30/$C30*100</f>
        <v>0.7836990595611284</v>
      </c>
      <c r="E31" s="98">
        <f t="shared" si="25"/>
        <v>0</v>
      </c>
      <c r="F31" s="98">
        <f t="shared" si="25"/>
        <v>1.0971786833855799</v>
      </c>
      <c r="G31" s="98">
        <f t="shared" si="25"/>
        <v>0.15673981191222569</v>
      </c>
      <c r="H31" s="98">
        <f t="shared" si="25"/>
        <v>96.865203761755481</v>
      </c>
      <c r="I31" s="98">
        <f t="shared" si="25"/>
        <v>0.7836990595611284</v>
      </c>
      <c r="J31" s="98">
        <f t="shared" si="25"/>
        <v>0</v>
      </c>
      <c r="K31" s="98">
        <f t="shared" si="25"/>
        <v>0.31347962382445138</v>
      </c>
      <c r="L31" s="98">
        <f t="shared" si="25"/>
        <v>0</v>
      </c>
      <c r="M31" s="98">
        <f t="shared" si="25"/>
        <v>0</v>
      </c>
      <c r="N31" s="98">
        <f t="shared" si="25"/>
        <v>0</v>
      </c>
      <c r="O31" s="99">
        <f t="shared" si="25"/>
        <v>0</v>
      </c>
      <c r="P31" s="57"/>
      <c r="Q31" s="331"/>
      <c r="R31" s="318"/>
      <c r="S31" s="80">
        <v>100</v>
      </c>
      <c r="T31" s="88">
        <f t="shared" ref="T31:AE31" si="26">T30/$S30*100</f>
        <v>0.79113924050632911</v>
      </c>
      <c r="U31" s="81">
        <f t="shared" si="26"/>
        <v>0</v>
      </c>
      <c r="V31" s="81">
        <f t="shared" si="26"/>
        <v>1.1075949367088607</v>
      </c>
      <c r="W31" s="81">
        <f t="shared" si="26"/>
        <v>0.15822784810126583</v>
      </c>
      <c r="X31" s="81">
        <f t="shared" si="26"/>
        <v>96.993670886075947</v>
      </c>
      <c r="Y31" s="81">
        <f t="shared" si="26"/>
        <v>0.63291139240506333</v>
      </c>
      <c r="Z31" s="81">
        <f t="shared" si="26"/>
        <v>0</v>
      </c>
      <c r="AA31" s="81">
        <f t="shared" si="26"/>
        <v>0.31645569620253167</v>
      </c>
      <c r="AB31" s="81">
        <f t="shared" si="26"/>
        <v>0</v>
      </c>
      <c r="AC31" s="81">
        <f t="shared" si="26"/>
        <v>0</v>
      </c>
      <c r="AD31" s="81">
        <f t="shared" si="26"/>
        <v>0</v>
      </c>
      <c r="AE31" s="82">
        <f t="shared" si="26"/>
        <v>0</v>
      </c>
    </row>
    <row r="32" spans="1:31" ht="23.25" customHeight="1" x14ac:dyDescent="0.2">
      <c r="A32" s="329"/>
      <c r="B32" s="315" t="s">
        <v>24</v>
      </c>
      <c r="C32" s="100">
        <f>SUM(D32:O32)</f>
        <v>649</v>
      </c>
      <c r="D32" s="70">
        <f>'[8]300501法人別・事業別'!D32-'[8]300501法人別・事業別 (八王子市)'!D32</f>
        <v>3</v>
      </c>
      <c r="E32" s="70">
        <f>'[8]300501法人別・事業別'!E32-'[8]300501法人別・事業別 (八王子市)'!E32</f>
        <v>0</v>
      </c>
      <c r="F32" s="71">
        <f>'[8]300501法人別・事業別'!F32-'[8]300501法人別・事業別 (八王子市)'!F32</f>
        <v>5</v>
      </c>
      <c r="G32" s="71">
        <f>'[8]300501法人別・事業別'!G32-'[8]300501法人別・事業別 (八王子市)'!G32</f>
        <v>1</v>
      </c>
      <c r="H32" s="71">
        <f>'[8]300501法人別・事業別'!H32-'[8]300501法人別・事業別 (八王子市)'!H32</f>
        <v>633</v>
      </c>
      <c r="I32" s="71">
        <f>'[8]300501法人別・事業別'!I32-'[8]300501法人別・事業別 (八王子市)'!I32</f>
        <v>5</v>
      </c>
      <c r="J32" s="71">
        <f>'[8]300501法人別・事業別'!J32-'[8]300501法人別・事業別 (八王子市)'!J32</f>
        <v>0</v>
      </c>
      <c r="K32" s="71">
        <f>'[8]300501法人別・事業別'!K32-'[8]300501法人別・事業別 (八王子市)'!K32</f>
        <v>2</v>
      </c>
      <c r="L32" s="71">
        <f>'[8]300501法人別・事業別'!L32-'[8]300501法人別・事業別 (八王子市)'!L32</f>
        <v>0</v>
      </c>
      <c r="M32" s="71">
        <f>'[8]300501法人別・事業別'!M32-'[8]300501法人別・事業別 (八王子市)'!M32</f>
        <v>0</v>
      </c>
      <c r="N32" s="71">
        <f>'[8]300501法人別・事業別'!N32-'[8]300501法人別・事業別 (八王子市)'!N32</f>
        <v>0</v>
      </c>
      <c r="O32" s="72">
        <f>'[8]300501法人別・事業別'!O32-'[8]300501法人別・事業別 (八王子市)'!O32</f>
        <v>0</v>
      </c>
      <c r="P32" s="57"/>
      <c r="Q32" s="101"/>
      <c r="R32" s="355" t="s">
        <v>70</v>
      </c>
      <c r="S32" s="73">
        <f>SUM(T32:AE32)</f>
        <v>648</v>
      </c>
      <c r="T32" s="89">
        <f>'[8]300501法人別・事業別'!T32-'[8]300501法人別・事業別 (八王子市)'!T32</f>
        <v>3</v>
      </c>
      <c r="U32" s="90">
        <f>'[8]300501法人別・事業別'!U32-'[8]300501法人別・事業別 (八王子市)'!U32</f>
        <v>0</v>
      </c>
      <c r="V32" s="90">
        <f>'[8]300501法人別・事業別'!V32-'[8]300501法人別・事業別 (八王子市)'!V32</f>
        <v>5</v>
      </c>
      <c r="W32" s="90">
        <f>'[8]300501法人別・事業別'!W32-'[8]300501法人別・事業別 (八王子市)'!W32</f>
        <v>1</v>
      </c>
      <c r="X32" s="90">
        <f>'[8]300501法人別・事業別'!X32-'[8]300501法人別・事業別 (八王子市)'!X32</f>
        <v>632</v>
      </c>
      <c r="Y32" s="90">
        <f>'[8]300501法人別・事業別'!Y32-'[8]300501法人別・事業別 (八王子市)'!Y32</f>
        <v>5</v>
      </c>
      <c r="Z32" s="90">
        <f>'[8]300501法人別・事業別'!Z32-'[8]300501法人別・事業別 (八王子市)'!Z32</f>
        <v>0</v>
      </c>
      <c r="AA32" s="90">
        <f>'[8]300501法人別・事業別'!AA32-'[8]300501法人別・事業別 (八王子市)'!AA32</f>
        <v>2</v>
      </c>
      <c r="AB32" s="90">
        <f>'[8]300501法人別・事業別'!AB32-'[8]300501法人別・事業別 (八王子市)'!AB32</f>
        <v>0</v>
      </c>
      <c r="AC32" s="90">
        <f>'[8]300501法人別・事業別'!AC32-'[8]300501法人別・事業別 (八王子市)'!AC32</f>
        <v>0</v>
      </c>
      <c r="AD32" s="90">
        <f>'[8]300501法人別・事業別'!AD32-'[8]300501法人別・事業別 (八王子市)'!AD32</f>
        <v>0</v>
      </c>
      <c r="AE32" s="91">
        <f>'[8]300501法人別・事業別'!AE32-'[8]300501法人別・事業別 (八王子市)'!AE32</f>
        <v>0</v>
      </c>
    </row>
    <row r="33" spans="1:31" ht="23.25" customHeight="1" thickBot="1" x14ac:dyDescent="0.25">
      <c r="A33" s="330"/>
      <c r="B33" s="319"/>
      <c r="C33" s="102">
        <v>100</v>
      </c>
      <c r="D33" s="103">
        <f t="shared" ref="D33:O33" si="27">D32/$C32*100</f>
        <v>0.46224961479198773</v>
      </c>
      <c r="E33" s="104">
        <f t="shared" si="27"/>
        <v>0</v>
      </c>
      <c r="F33" s="104">
        <f t="shared" si="27"/>
        <v>0.77041602465331283</v>
      </c>
      <c r="G33" s="104">
        <f t="shared" si="27"/>
        <v>0.15408320493066258</v>
      </c>
      <c r="H33" s="104">
        <f t="shared" si="27"/>
        <v>97.534668721109398</v>
      </c>
      <c r="I33" s="104">
        <f t="shared" si="27"/>
        <v>0.77041602465331283</v>
      </c>
      <c r="J33" s="104">
        <f t="shared" si="27"/>
        <v>0</v>
      </c>
      <c r="K33" s="104">
        <f t="shared" si="27"/>
        <v>0.30816640986132515</v>
      </c>
      <c r="L33" s="104">
        <f t="shared" si="27"/>
        <v>0</v>
      </c>
      <c r="M33" s="104">
        <f t="shared" si="27"/>
        <v>0</v>
      </c>
      <c r="N33" s="104">
        <f t="shared" si="27"/>
        <v>0</v>
      </c>
      <c r="O33" s="105">
        <f t="shared" si="27"/>
        <v>0</v>
      </c>
      <c r="P33" s="57"/>
      <c r="Q33" s="106"/>
      <c r="R33" s="320"/>
      <c r="S33" s="107">
        <v>100</v>
      </c>
      <c r="T33" s="108">
        <f t="shared" ref="T33:AE33" si="28">T32/$S32*100</f>
        <v>0.46296296296296291</v>
      </c>
      <c r="U33" s="109">
        <f t="shared" si="28"/>
        <v>0</v>
      </c>
      <c r="V33" s="109">
        <f t="shared" si="28"/>
        <v>0.77160493827160492</v>
      </c>
      <c r="W33" s="109">
        <f t="shared" si="28"/>
        <v>0.15432098765432098</v>
      </c>
      <c r="X33" s="109">
        <f t="shared" si="28"/>
        <v>97.53086419753086</v>
      </c>
      <c r="Y33" s="109">
        <f t="shared" si="28"/>
        <v>0.77160493827160492</v>
      </c>
      <c r="Z33" s="109">
        <f t="shared" si="28"/>
        <v>0</v>
      </c>
      <c r="AA33" s="109">
        <f t="shared" si="28"/>
        <v>0.30864197530864196</v>
      </c>
      <c r="AB33" s="109">
        <f t="shared" si="28"/>
        <v>0</v>
      </c>
      <c r="AC33" s="109">
        <f t="shared" si="28"/>
        <v>0</v>
      </c>
      <c r="AD33" s="109">
        <f t="shared" si="28"/>
        <v>0</v>
      </c>
      <c r="AE33" s="110">
        <f t="shared" si="28"/>
        <v>0</v>
      </c>
    </row>
    <row r="34" spans="1:31" ht="22.5" customHeight="1" x14ac:dyDescent="0.2">
      <c r="C34" s="111" t="s">
        <v>71</v>
      </c>
    </row>
    <row r="35" spans="1:31" ht="22.5" customHeight="1" x14ac:dyDescent="0.2">
      <c r="C35" s="314" t="s">
        <v>72</v>
      </c>
      <c r="D35" s="314"/>
      <c r="E35" s="314"/>
      <c r="F35" s="353"/>
      <c r="G35" s="353"/>
      <c r="H35" s="353"/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353"/>
      <c r="Z35" s="353"/>
      <c r="AA35" s="353"/>
      <c r="AB35" s="353"/>
      <c r="AC35" s="353"/>
      <c r="AD35" s="353"/>
      <c r="AE35" s="353"/>
    </row>
  </sheetData>
  <mergeCells count="67"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  <mergeCell ref="A4:B4"/>
    <mergeCell ref="Q4:R4"/>
    <mergeCell ref="A5:B5"/>
    <mergeCell ref="Q5:R5"/>
    <mergeCell ref="V3:V5"/>
    <mergeCell ref="N3:N5"/>
    <mergeCell ref="O3:O5"/>
    <mergeCell ref="J3:J5"/>
    <mergeCell ref="T3:T5"/>
    <mergeCell ref="U3:U5"/>
    <mergeCell ref="H3:H5"/>
    <mergeCell ref="I3:I5"/>
    <mergeCell ref="K3:K5"/>
    <mergeCell ref="L3:L5"/>
    <mergeCell ref="M3:M5"/>
    <mergeCell ref="W3:W5"/>
    <mergeCell ref="X3:X5"/>
    <mergeCell ref="Y3:Y5"/>
    <mergeCell ref="Z3:Z5"/>
    <mergeCell ref="AA3:AA5"/>
    <mergeCell ref="A6:B7"/>
    <mergeCell ref="Q6:R7"/>
    <mergeCell ref="A8:B9"/>
    <mergeCell ref="Q8:R9"/>
    <mergeCell ref="A10:A33"/>
    <mergeCell ref="B10:B11"/>
    <mergeCell ref="Q10:Q31"/>
    <mergeCell ref="R10:R11"/>
    <mergeCell ref="B12:B1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B32:B33"/>
    <mergeCell ref="R32:R33"/>
    <mergeCell ref="C35:AE35"/>
    <mergeCell ref="B26:B27"/>
    <mergeCell ref="R26:R27"/>
    <mergeCell ref="B28:B29"/>
    <mergeCell ref="R28:R29"/>
    <mergeCell ref="B30:B31"/>
    <mergeCell ref="R30:R31"/>
  </mergeCells>
  <phoneticPr fontId="4"/>
  <printOptions horizontalCentered="1"/>
  <pageMargins left="0.70866141732283472" right="0.59055118110236227" top="0.86614173228346458" bottom="0.27559055118110237" header="0.43307086614173229" footer="0.55118110236220474"/>
  <pageSetup paperSize="9" scale="70" orientation="landscape" r:id="rId1"/>
  <headerFooter alignWithMargins="0">
    <oddHeader>&amp;L&amp;"HGPｺﾞｼｯｸE,標準"&amp;16事業別・法人別指定事業者数（八王子市を除く）&amp;R&amp;"ＭＳ Ｐゴシック,太字"&amp;14平成30年5月1日現在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34"/>
    <pageSetUpPr fitToPage="1"/>
  </sheetPr>
  <dimension ref="A1:AD49"/>
  <sheetViews>
    <sheetView showGridLines="0" view="pageBreakPreview" zoomScale="75" zoomScaleNormal="75" zoomScaleSheetLayoutView="75" workbookViewId="0">
      <selection activeCell="B1" sqref="B1"/>
    </sheetView>
  </sheetViews>
  <sheetFormatPr defaultColWidth="9" defaultRowHeight="14.4" x14ac:dyDescent="0.2"/>
  <cols>
    <col min="1" max="1" width="3" style="1" customWidth="1"/>
    <col min="2" max="2" width="24.33203125" style="1" customWidth="1"/>
    <col min="3" max="4" width="14.21875" style="1" customWidth="1"/>
    <col min="5" max="5" width="14.109375" style="1" customWidth="1"/>
    <col min="6" max="6" width="14.6640625" style="1" customWidth="1"/>
    <col min="7" max="10" width="14.109375" style="1" customWidth="1"/>
    <col min="11" max="15" width="9" style="1"/>
    <col min="16" max="16" width="9.33203125" style="1" customWidth="1"/>
    <col min="17" max="16384" width="9" style="1"/>
  </cols>
  <sheetData>
    <row r="1" spans="1:10" ht="16.2" x14ac:dyDescent="0.2">
      <c r="I1" s="303" t="s">
        <v>0</v>
      </c>
      <c r="J1" s="303"/>
    </row>
    <row r="2" spans="1:10" ht="19.2" x14ac:dyDescent="0.2">
      <c r="I2" s="304" t="s">
        <v>1</v>
      </c>
      <c r="J2" s="304"/>
    </row>
    <row r="3" spans="1:10" x14ac:dyDescent="0.2">
      <c r="I3" s="2"/>
      <c r="J3" s="2"/>
    </row>
    <row r="5" spans="1:10" ht="36.75" customHeight="1" x14ac:dyDescent="0.2">
      <c r="C5" s="3"/>
      <c r="D5" s="305" t="s">
        <v>2</v>
      </c>
      <c r="E5" s="305"/>
      <c r="F5" s="305"/>
      <c r="G5" s="305"/>
      <c r="H5" s="305"/>
      <c r="I5" s="4"/>
      <c r="J5" s="5"/>
    </row>
    <row r="6" spans="1:10" ht="36.75" customHeight="1" x14ac:dyDescent="0.2">
      <c r="D6" s="305"/>
      <c r="E6" s="305"/>
      <c r="F6" s="305"/>
      <c r="G6" s="305"/>
      <c r="H6" s="305"/>
    </row>
    <row r="7" spans="1:10" ht="24" customHeight="1" x14ac:dyDescent="0.2"/>
    <row r="8" spans="1:10" ht="26.25" customHeight="1" x14ac:dyDescent="0.2">
      <c r="B8" s="6" t="s">
        <v>3</v>
      </c>
    </row>
    <row r="9" spans="1:10" ht="26.25" customHeight="1" x14ac:dyDescent="0.2">
      <c r="B9" s="6" t="s">
        <v>4</v>
      </c>
    </row>
    <row r="10" spans="1:10" ht="26.25" customHeight="1" x14ac:dyDescent="0.2">
      <c r="B10" s="6" t="s">
        <v>5</v>
      </c>
    </row>
    <row r="11" spans="1:10" ht="17.25" customHeight="1" x14ac:dyDescent="0.2"/>
    <row r="12" spans="1:10" ht="22.5" customHeight="1" thickBot="1" x14ac:dyDescent="0.25">
      <c r="B12" s="6" t="s">
        <v>6</v>
      </c>
    </row>
    <row r="13" spans="1:10" ht="30.75" customHeight="1" thickTop="1" x14ac:dyDescent="0.2">
      <c r="A13" s="384"/>
      <c r="B13" s="385"/>
      <c r="C13" s="308" t="s">
        <v>7</v>
      </c>
      <c r="D13" s="309"/>
      <c r="E13" s="310" t="s">
        <v>8</v>
      </c>
      <c r="F13" s="311"/>
      <c r="G13" s="312" t="s">
        <v>189</v>
      </c>
      <c r="H13" s="313"/>
      <c r="I13" s="308" t="s">
        <v>9</v>
      </c>
      <c r="J13" s="309"/>
    </row>
    <row r="14" spans="1:10" ht="30.75" customHeight="1" x14ac:dyDescent="0.2">
      <c r="A14" s="386"/>
      <c r="B14" s="387"/>
      <c r="C14" s="7" t="s">
        <v>10</v>
      </c>
      <c r="D14" s="8" t="s">
        <v>11</v>
      </c>
      <c r="E14" s="9" t="s">
        <v>10</v>
      </c>
      <c r="F14" s="10" t="s">
        <v>11</v>
      </c>
      <c r="G14" s="7" t="s">
        <v>10</v>
      </c>
      <c r="H14" s="11" t="s">
        <v>11</v>
      </c>
      <c r="I14" s="7" t="s">
        <v>10</v>
      </c>
      <c r="J14" s="8" t="s">
        <v>11</v>
      </c>
    </row>
    <row r="15" spans="1:10" ht="34.5" customHeight="1" x14ac:dyDescent="0.2">
      <c r="A15" s="381" t="s">
        <v>12</v>
      </c>
      <c r="B15" s="382"/>
      <c r="C15" s="12">
        <f t="shared" ref="C15:J15" si="0">SUM(C16:C27)</f>
        <v>8971</v>
      </c>
      <c r="D15" s="12">
        <f t="shared" si="0"/>
        <v>10131</v>
      </c>
      <c r="E15" s="12">
        <f t="shared" si="0"/>
        <v>78</v>
      </c>
      <c r="F15" s="12">
        <f t="shared" si="0"/>
        <v>39</v>
      </c>
      <c r="G15" s="13">
        <f t="shared" si="0"/>
        <v>103</v>
      </c>
      <c r="H15" s="14">
        <f t="shared" si="0"/>
        <v>6034</v>
      </c>
      <c r="I15" s="13">
        <f t="shared" si="0"/>
        <v>8946</v>
      </c>
      <c r="J15" s="12">
        <f t="shared" si="0"/>
        <v>4136</v>
      </c>
    </row>
    <row r="16" spans="1:10" ht="34.5" customHeight="1" x14ac:dyDescent="0.2">
      <c r="A16" s="15"/>
      <c r="B16" s="16" t="s">
        <v>13</v>
      </c>
      <c r="C16" s="17">
        <v>3183</v>
      </c>
      <c r="D16" s="17">
        <v>3128</v>
      </c>
      <c r="E16" s="17">
        <v>28</v>
      </c>
      <c r="F16" s="18"/>
      <c r="G16" s="19">
        <f>E16-(I16-C16)</f>
        <v>47</v>
      </c>
      <c r="H16" s="20">
        <f t="shared" ref="H16:H27" si="1">F16-(J16-D16)</f>
        <v>3128</v>
      </c>
      <c r="I16" s="21">
        <v>3164</v>
      </c>
      <c r="J16" s="22"/>
    </row>
    <row r="17" spans="1:30" ht="34.5" customHeight="1" x14ac:dyDescent="0.2">
      <c r="A17" s="15"/>
      <c r="B17" s="23" t="s">
        <v>14</v>
      </c>
      <c r="C17" s="24">
        <v>156</v>
      </c>
      <c r="D17" s="24">
        <v>157</v>
      </c>
      <c r="E17" s="24">
        <v>0</v>
      </c>
      <c r="F17" s="25">
        <v>0</v>
      </c>
      <c r="G17" s="26">
        <f t="shared" ref="G17:G27" si="2">E17-(I17-C17)</f>
        <v>0</v>
      </c>
      <c r="H17" s="27">
        <f t="shared" si="1"/>
        <v>2</v>
      </c>
      <c r="I17" s="28">
        <v>156</v>
      </c>
      <c r="J17" s="24">
        <v>155</v>
      </c>
    </row>
    <row r="18" spans="1:30" ht="34.5" customHeight="1" x14ac:dyDescent="0.2">
      <c r="A18" s="15"/>
      <c r="B18" s="29" t="s">
        <v>15</v>
      </c>
      <c r="C18" s="24">
        <v>1063</v>
      </c>
      <c r="D18" s="24">
        <v>1052</v>
      </c>
      <c r="E18" s="24">
        <v>26</v>
      </c>
      <c r="F18" s="30">
        <v>25</v>
      </c>
      <c r="G18" s="31">
        <f t="shared" si="2"/>
        <v>18</v>
      </c>
      <c r="H18" s="27">
        <f t="shared" si="1"/>
        <v>20</v>
      </c>
      <c r="I18" s="28">
        <v>1071</v>
      </c>
      <c r="J18" s="24">
        <v>1057</v>
      </c>
    </row>
    <row r="19" spans="1:30" ht="34.5" customHeight="1" x14ac:dyDescent="0.2">
      <c r="A19" s="15"/>
      <c r="B19" s="23" t="s">
        <v>16</v>
      </c>
      <c r="C19" s="24">
        <v>108</v>
      </c>
      <c r="D19" s="24">
        <v>97</v>
      </c>
      <c r="E19" s="24">
        <v>2</v>
      </c>
      <c r="F19" s="30">
        <v>2</v>
      </c>
      <c r="G19" s="31">
        <f t="shared" si="2"/>
        <v>1</v>
      </c>
      <c r="H19" s="27">
        <f t="shared" si="1"/>
        <v>1</v>
      </c>
      <c r="I19" s="28">
        <v>109</v>
      </c>
      <c r="J19" s="24">
        <v>98</v>
      </c>
    </row>
    <row r="20" spans="1:30" ht="34.5" customHeight="1" x14ac:dyDescent="0.2">
      <c r="A20" s="15"/>
      <c r="B20" s="23" t="s">
        <v>17</v>
      </c>
      <c r="C20" s="24">
        <v>356</v>
      </c>
      <c r="D20" s="32">
        <v>315</v>
      </c>
      <c r="E20" s="24">
        <v>4</v>
      </c>
      <c r="F20" s="33">
        <v>3</v>
      </c>
      <c r="G20" s="31">
        <f t="shared" si="2"/>
        <v>3</v>
      </c>
      <c r="H20" s="27">
        <f t="shared" si="1"/>
        <v>2</v>
      </c>
      <c r="I20" s="28">
        <v>357</v>
      </c>
      <c r="J20" s="34">
        <v>316</v>
      </c>
    </row>
    <row r="21" spans="1:30" ht="34.5" customHeight="1" x14ac:dyDescent="0.2">
      <c r="A21" s="15"/>
      <c r="B21" s="23" t="s">
        <v>18</v>
      </c>
      <c r="C21" s="24">
        <v>1469</v>
      </c>
      <c r="D21" s="24">
        <v>2844</v>
      </c>
      <c r="E21" s="24">
        <v>7</v>
      </c>
      <c r="F21" s="35"/>
      <c r="G21" s="31">
        <f t="shared" si="2"/>
        <v>11</v>
      </c>
      <c r="H21" s="27">
        <f t="shared" si="1"/>
        <v>2844</v>
      </c>
      <c r="I21" s="28">
        <v>1465</v>
      </c>
      <c r="J21" s="36"/>
    </row>
    <row r="22" spans="1:30" ht="34.5" customHeight="1" x14ac:dyDescent="0.2">
      <c r="A22" s="15"/>
      <c r="B22" s="23" t="s">
        <v>19</v>
      </c>
      <c r="C22" s="24">
        <v>82</v>
      </c>
      <c r="D22" s="24">
        <v>79</v>
      </c>
      <c r="E22" s="24">
        <v>0</v>
      </c>
      <c r="F22" s="30">
        <v>0</v>
      </c>
      <c r="G22" s="31">
        <f t="shared" si="2"/>
        <v>0</v>
      </c>
      <c r="H22" s="27">
        <f t="shared" si="1"/>
        <v>0</v>
      </c>
      <c r="I22" s="28">
        <v>82</v>
      </c>
      <c r="J22" s="24">
        <v>79</v>
      </c>
    </row>
    <row r="23" spans="1:30" ht="34.5" customHeight="1" x14ac:dyDescent="0.2">
      <c r="A23" s="15"/>
      <c r="B23" s="23" t="s">
        <v>20</v>
      </c>
      <c r="C23" s="24">
        <v>565</v>
      </c>
      <c r="D23" s="24">
        <v>544</v>
      </c>
      <c r="E23" s="24">
        <v>2</v>
      </c>
      <c r="F23" s="30">
        <v>1</v>
      </c>
      <c r="G23" s="31">
        <f t="shared" si="2"/>
        <v>0</v>
      </c>
      <c r="H23" s="27">
        <f t="shared" si="1"/>
        <v>2</v>
      </c>
      <c r="I23" s="28">
        <v>567</v>
      </c>
      <c r="J23" s="24">
        <v>543</v>
      </c>
    </row>
    <row r="24" spans="1:30" ht="34.5" customHeight="1" x14ac:dyDescent="0.2">
      <c r="A24" s="15"/>
      <c r="B24" s="23" t="s">
        <v>21</v>
      </c>
      <c r="C24" s="24">
        <v>5</v>
      </c>
      <c r="D24" s="24">
        <v>5</v>
      </c>
      <c r="E24" s="24">
        <v>0</v>
      </c>
      <c r="F24" s="30">
        <v>0</v>
      </c>
      <c r="G24" s="31">
        <f t="shared" si="2"/>
        <v>0</v>
      </c>
      <c r="H24" s="27">
        <f t="shared" si="1"/>
        <v>0</v>
      </c>
      <c r="I24" s="28">
        <v>5</v>
      </c>
      <c r="J24" s="24">
        <v>5</v>
      </c>
    </row>
    <row r="25" spans="1:30" ht="34.5" customHeight="1" x14ac:dyDescent="0.2">
      <c r="A25" s="15"/>
      <c r="B25" s="23" t="s">
        <v>22</v>
      </c>
      <c r="C25" s="24">
        <v>667</v>
      </c>
      <c r="D25" s="24">
        <v>590</v>
      </c>
      <c r="E25" s="24">
        <v>5</v>
      </c>
      <c r="F25" s="24">
        <v>4</v>
      </c>
      <c r="G25" s="31">
        <f t="shared" si="2"/>
        <v>0</v>
      </c>
      <c r="H25" s="27">
        <f t="shared" si="1"/>
        <v>1</v>
      </c>
      <c r="I25" s="28">
        <v>672</v>
      </c>
      <c r="J25" s="24">
        <v>593</v>
      </c>
    </row>
    <row r="26" spans="1:30" ht="34.5" customHeight="1" x14ac:dyDescent="0.2">
      <c r="A26" s="15"/>
      <c r="B26" s="23" t="s">
        <v>23</v>
      </c>
      <c r="C26" s="24">
        <v>649</v>
      </c>
      <c r="D26" s="24">
        <v>653</v>
      </c>
      <c r="E26" s="24">
        <v>2</v>
      </c>
      <c r="F26" s="30">
        <v>2</v>
      </c>
      <c r="G26" s="31">
        <f t="shared" si="2"/>
        <v>8</v>
      </c>
      <c r="H26" s="27">
        <f t="shared" si="1"/>
        <v>19</v>
      </c>
      <c r="I26" s="28">
        <v>643</v>
      </c>
      <c r="J26" s="24">
        <v>636</v>
      </c>
    </row>
    <row r="27" spans="1:30" ht="34.5" customHeight="1" thickBot="1" x14ac:dyDescent="0.25">
      <c r="A27" s="15"/>
      <c r="B27" s="37" t="s">
        <v>24</v>
      </c>
      <c r="C27" s="34">
        <v>668</v>
      </c>
      <c r="D27" s="34">
        <v>667</v>
      </c>
      <c r="E27" s="34">
        <v>2</v>
      </c>
      <c r="F27" s="33">
        <v>2</v>
      </c>
      <c r="G27" s="38">
        <f t="shared" si="2"/>
        <v>15</v>
      </c>
      <c r="H27" s="39">
        <f t="shared" si="1"/>
        <v>15</v>
      </c>
      <c r="I27" s="40">
        <v>655</v>
      </c>
      <c r="J27" s="34">
        <v>654</v>
      </c>
    </row>
    <row r="28" spans="1:30" ht="34.5" customHeight="1" thickTop="1" thickBot="1" x14ac:dyDescent="0.25">
      <c r="A28" s="383" t="s">
        <v>25</v>
      </c>
      <c r="B28" s="313"/>
      <c r="C28" s="41">
        <f>SUM(C15:C15)</f>
        <v>8971</v>
      </c>
      <c r="D28" s="42">
        <f>SUM(D16:D27)</f>
        <v>10131</v>
      </c>
      <c r="E28" s="42">
        <f>SUM(E15:E15)</f>
        <v>78</v>
      </c>
      <c r="F28" s="43">
        <f>SUM(F16:F27)</f>
        <v>39</v>
      </c>
      <c r="G28" s="44">
        <f>SUM(G15:G15)</f>
        <v>103</v>
      </c>
      <c r="H28" s="45">
        <f>SUM(H16:H27)</f>
        <v>6034</v>
      </c>
      <c r="I28" s="41">
        <f>SUM(I15:I15)</f>
        <v>8946</v>
      </c>
      <c r="J28" s="42">
        <f>SUM(J16:J27)</f>
        <v>4136</v>
      </c>
    </row>
    <row r="29" spans="1:30" ht="24" customHeight="1" thickTop="1" x14ac:dyDescent="0.2">
      <c r="A29" s="46" t="s">
        <v>26</v>
      </c>
      <c r="B29" s="46"/>
    </row>
    <row r="30" spans="1:30" ht="24" customHeight="1" x14ac:dyDescent="0.2">
      <c r="A30" s="46" t="s">
        <v>27</v>
      </c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</row>
    <row r="31" spans="1:30" ht="22.5" customHeight="1" x14ac:dyDescent="0.2">
      <c r="A31" s="46"/>
      <c r="B31" s="46"/>
    </row>
    <row r="32" spans="1:30" ht="18.75" customHeight="1" x14ac:dyDescent="0.2"/>
    <row r="33" spans="2:10" ht="18.75" customHeight="1" x14ac:dyDescent="0.2">
      <c r="B33" s="48"/>
      <c r="C33" s="48"/>
      <c r="D33" s="48"/>
      <c r="E33" s="48"/>
      <c r="F33" s="48"/>
      <c r="G33" s="48"/>
      <c r="H33" s="48"/>
      <c r="I33" s="48"/>
      <c r="J33" s="48"/>
    </row>
    <row r="34" spans="2:10" ht="24.75" customHeight="1" x14ac:dyDescent="0.2">
      <c r="B34" s="48"/>
      <c r="C34" s="48"/>
      <c r="D34" s="48"/>
      <c r="E34" s="48"/>
      <c r="F34" s="48"/>
      <c r="G34" s="48"/>
      <c r="H34" s="48"/>
      <c r="I34" s="48"/>
      <c r="J34" s="48"/>
    </row>
    <row r="35" spans="2:10" ht="34.5" customHeight="1" x14ac:dyDescent="0.2">
      <c r="B35" s="48" t="s">
        <v>28</v>
      </c>
      <c r="C35" s="48"/>
      <c r="D35" s="48"/>
      <c r="E35" s="48"/>
      <c r="F35" s="48"/>
      <c r="G35" s="48"/>
      <c r="H35" s="48"/>
      <c r="I35" s="48"/>
      <c r="J35" s="48"/>
    </row>
    <row r="36" spans="2:10" ht="27.75" customHeight="1" x14ac:dyDescent="0.2">
      <c r="B36" s="48"/>
      <c r="C36" s="48"/>
      <c r="D36" s="48"/>
      <c r="E36" s="48"/>
      <c r="F36" s="48"/>
      <c r="G36" s="48"/>
      <c r="H36" s="48"/>
      <c r="I36" s="48"/>
      <c r="J36" s="48"/>
    </row>
    <row r="37" spans="2:10" ht="27.75" customHeight="1" x14ac:dyDescent="0.2">
      <c r="B37" s="48"/>
      <c r="C37" s="48"/>
      <c r="D37" s="48"/>
      <c r="E37" s="48"/>
      <c r="F37" s="48"/>
      <c r="G37" s="48"/>
      <c r="H37" s="48"/>
      <c r="I37" s="48"/>
      <c r="J37" s="48"/>
    </row>
    <row r="38" spans="2:10" ht="27.75" customHeight="1" x14ac:dyDescent="0.2"/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</sheetData>
  <mergeCells count="10">
    <mergeCell ref="A15:B15"/>
    <mergeCell ref="A28:B28"/>
    <mergeCell ref="I1:J1"/>
    <mergeCell ref="I2:J2"/>
    <mergeCell ref="D5:H6"/>
    <mergeCell ref="A13:B14"/>
    <mergeCell ref="C13:D13"/>
    <mergeCell ref="E13:F13"/>
    <mergeCell ref="G13:H13"/>
    <mergeCell ref="I13:J13"/>
  </mergeCells>
  <phoneticPr fontId="4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49"/>
    <pageSetUpPr fitToPage="1"/>
  </sheetPr>
  <dimension ref="A1:AE35"/>
  <sheetViews>
    <sheetView showGridLines="0" view="pageLayout" zoomScale="75" zoomScaleNormal="75" zoomScaleSheetLayoutView="75" zoomScalePageLayoutView="75" workbookViewId="0">
      <selection sqref="A1:O1"/>
    </sheetView>
  </sheetViews>
  <sheetFormatPr defaultColWidth="9" defaultRowHeight="22.5" customHeight="1" x14ac:dyDescent="0.2"/>
  <cols>
    <col min="1" max="1" width="1.6640625" style="52" customWidth="1"/>
    <col min="2" max="2" width="12.6640625" style="52" customWidth="1"/>
    <col min="3" max="3" width="6.6640625" style="111" customWidth="1"/>
    <col min="4" max="15" width="6.109375" style="111" customWidth="1"/>
    <col min="16" max="16" width="1.88671875" style="52" customWidth="1"/>
    <col min="17" max="17" width="1.6640625" style="52" customWidth="1"/>
    <col min="18" max="18" width="12.6640625" style="52" customWidth="1"/>
    <col min="19" max="19" width="6.6640625" style="111" customWidth="1"/>
    <col min="20" max="23" width="6.109375" style="111" customWidth="1"/>
    <col min="24" max="24" width="6.44140625" style="111" customWidth="1"/>
    <col min="25" max="31" width="6.109375" style="111" customWidth="1"/>
    <col min="32" max="16384" width="9" style="52"/>
  </cols>
  <sheetData>
    <row r="1" spans="1:31" s="49" customFormat="1" ht="22.5" customHeight="1" x14ac:dyDescent="0.2">
      <c r="A1" s="342" t="s">
        <v>29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Q1" s="342" t="s">
        <v>30</v>
      </c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</row>
    <row r="2" spans="1:31" ht="6.75" customHeight="1" thickBot="1" x14ac:dyDescent="0.25">
      <c r="A2" s="50"/>
      <c r="B2" s="50"/>
      <c r="C2" s="51"/>
      <c r="D2" s="343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Q2" s="50"/>
      <c r="R2" s="50"/>
      <c r="S2" s="51"/>
      <c r="T2" s="343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</row>
    <row r="3" spans="1:31" ht="23.25" customHeight="1" x14ac:dyDescent="0.2">
      <c r="A3" s="344" t="s">
        <v>31</v>
      </c>
      <c r="B3" s="345"/>
      <c r="C3" s="346" t="s">
        <v>32</v>
      </c>
      <c r="D3" s="363" t="s">
        <v>33</v>
      </c>
      <c r="E3" s="332" t="s">
        <v>34</v>
      </c>
      <c r="F3" s="332" t="s">
        <v>35</v>
      </c>
      <c r="G3" s="332" t="s">
        <v>36</v>
      </c>
      <c r="H3" s="332" t="s">
        <v>37</v>
      </c>
      <c r="I3" s="332" t="s">
        <v>38</v>
      </c>
      <c r="J3" s="332" t="s">
        <v>39</v>
      </c>
      <c r="K3" s="332" t="s">
        <v>40</v>
      </c>
      <c r="L3" s="332" t="s">
        <v>41</v>
      </c>
      <c r="M3" s="332" t="s">
        <v>42</v>
      </c>
      <c r="N3" s="332" t="s">
        <v>43</v>
      </c>
      <c r="O3" s="335" t="s">
        <v>44</v>
      </c>
      <c r="Q3" s="344" t="s">
        <v>45</v>
      </c>
      <c r="R3" s="345"/>
      <c r="S3" s="346" t="s">
        <v>32</v>
      </c>
      <c r="T3" s="363" t="s">
        <v>33</v>
      </c>
      <c r="U3" s="332" t="s">
        <v>34</v>
      </c>
      <c r="V3" s="332" t="s">
        <v>35</v>
      </c>
      <c r="W3" s="332" t="s">
        <v>46</v>
      </c>
      <c r="X3" s="332" t="s">
        <v>37</v>
      </c>
      <c r="Y3" s="332" t="s">
        <v>38</v>
      </c>
      <c r="Z3" s="332" t="s">
        <v>39</v>
      </c>
      <c r="AA3" s="332" t="s">
        <v>40</v>
      </c>
      <c r="AB3" s="332" t="s">
        <v>41</v>
      </c>
      <c r="AC3" s="332" t="s">
        <v>42</v>
      </c>
      <c r="AD3" s="332" t="s">
        <v>43</v>
      </c>
      <c r="AE3" s="335" t="s">
        <v>44</v>
      </c>
    </row>
    <row r="4" spans="1:31" ht="22.5" customHeight="1" x14ac:dyDescent="0.2">
      <c r="A4" s="338" t="s">
        <v>47</v>
      </c>
      <c r="B4" s="339"/>
      <c r="C4" s="347"/>
      <c r="D4" s="364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6"/>
      <c r="Q4" s="338" t="s">
        <v>47</v>
      </c>
      <c r="R4" s="339"/>
      <c r="S4" s="347"/>
      <c r="T4" s="364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6"/>
    </row>
    <row r="5" spans="1:31" ht="22.5" customHeight="1" thickBot="1" x14ac:dyDescent="0.25">
      <c r="A5" s="340" t="s">
        <v>48</v>
      </c>
      <c r="B5" s="341"/>
      <c r="C5" s="348"/>
      <c r="D5" s="365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7"/>
      <c r="Q5" s="340" t="s">
        <v>48</v>
      </c>
      <c r="R5" s="341"/>
      <c r="S5" s="348"/>
      <c r="T5" s="365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7"/>
    </row>
    <row r="6" spans="1:31" ht="23.25" customHeight="1" x14ac:dyDescent="0.2">
      <c r="A6" s="388" t="s">
        <v>49</v>
      </c>
      <c r="B6" s="389"/>
      <c r="C6" s="53">
        <f>C8</f>
        <v>8946</v>
      </c>
      <c r="D6" s="54">
        <f t="shared" ref="D6:O6" si="0">D8</f>
        <v>1265</v>
      </c>
      <c r="E6" s="55">
        <f t="shared" si="0"/>
        <v>32</v>
      </c>
      <c r="F6" s="55">
        <f t="shared" si="0"/>
        <v>645</v>
      </c>
      <c r="G6" s="55">
        <f t="shared" si="0"/>
        <v>119</v>
      </c>
      <c r="H6" s="55">
        <f t="shared" si="0"/>
        <v>6423</v>
      </c>
      <c r="I6" s="55">
        <f t="shared" si="0"/>
        <v>253</v>
      </c>
      <c r="J6" s="55">
        <f t="shared" si="0"/>
        <v>0</v>
      </c>
      <c r="K6" s="55">
        <f t="shared" si="0"/>
        <v>85</v>
      </c>
      <c r="L6" s="55">
        <f t="shared" si="0"/>
        <v>34</v>
      </c>
      <c r="M6" s="55">
        <f t="shared" si="0"/>
        <v>2</v>
      </c>
      <c r="N6" s="55">
        <f t="shared" si="0"/>
        <v>23</v>
      </c>
      <c r="O6" s="56">
        <f t="shared" si="0"/>
        <v>65</v>
      </c>
      <c r="P6" s="57"/>
      <c r="Q6" s="392" t="s">
        <v>49</v>
      </c>
      <c r="R6" s="393"/>
      <c r="S6" s="58">
        <f t="shared" ref="S6:AE7" si="1">S8</f>
        <v>4136</v>
      </c>
      <c r="T6" s="59">
        <f t="shared" si="1"/>
        <v>583</v>
      </c>
      <c r="U6" s="60">
        <f t="shared" si="1"/>
        <v>5</v>
      </c>
      <c r="V6" s="60">
        <f t="shared" si="1"/>
        <v>501</v>
      </c>
      <c r="W6" s="60">
        <f t="shared" si="1"/>
        <v>79</v>
      </c>
      <c r="X6" s="60">
        <f t="shared" si="1"/>
        <v>2821</v>
      </c>
      <c r="Y6" s="60">
        <f t="shared" si="1"/>
        <v>29</v>
      </c>
      <c r="Z6" s="60">
        <f t="shared" si="1"/>
        <v>0</v>
      </c>
      <c r="AA6" s="60">
        <f t="shared" si="1"/>
        <v>39</v>
      </c>
      <c r="AB6" s="60">
        <f t="shared" si="1"/>
        <v>24</v>
      </c>
      <c r="AC6" s="60">
        <f t="shared" si="1"/>
        <v>0</v>
      </c>
      <c r="AD6" s="60">
        <f t="shared" si="1"/>
        <v>9</v>
      </c>
      <c r="AE6" s="61">
        <f t="shared" si="1"/>
        <v>46</v>
      </c>
    </row>
    <row r="7" spans="1:31" ht="23.25" customHeight="1" thickBot="1" x14ac:dyDescent="0.25">
      <c r="A7" s="390"/>
      <c r="B7" s="391"/>
      <c r="C7" s="62">
        <v>100</v>
      </c>
      <c r="D7" s="63">
        <f t="shared" ref="D7:O7" si="2">D6/$C6*100</f>
        <v>14.140397943214843</v>
      </c>
      <c r="E7" s="64">
        <f t="shared" si="2"/>
        <v>0.3577017661524704</v>
      </c>
      <c r="F7" s="64">
        <f t="shared" si="2"/>
        <v>7.2099262240107302</v>
      </c>
      <c r="G7" s="64">
        <f t="shared" si="2"/>
        <v>1.3302034428794991</v>
      </c>
      <c r="H7" s="64">
        <f t="shared" si="2"/>
        <v>71.797451374916164</v>
      </c>
      <c r="I7" s="64">
        <f t="shared" si="2"/>
        <v>2.8280795886429688</v>
      </c>
      <c r="J7" s="64">
        <f t="shared" si="2"/>
        <v>0</v>
      </c>
      <c r="K7" s="64">
        <f t="shared" si="2"/>
        <v>0.95014531634249944</v>
      </c>
      <c r="L7" s="64">
        <f t="shared" si="2"/>
        <v>0.38005812653699977</v>
      </c>
      <c r="M7" s="64">
        <f t="shared" si="2"/>
        <v>2.23563603845294E-2</v>
      </c>
      <c r="N7" s="64">
        <f t="shared" si="2"/>
        <v>0.25709814442208812</v>
      </c>
      <c r="O7" s="65">
        <f t="shared" si="2"/>
        <v>0.72658171249720538</v>
      </c>
      <c r="P7" s="57"/>
      <c r="Q7" s="394"/>
      <c r="R7" s="395"/>
      <c r="S7" s="66">
        <f t="shared" si="1"/>
        <v>100</v>
      </c>
      <c r="T7" s="67">
        <f t="shared" si="1"/>
        <v>14.095744680851062</v>
      </c>
      <c r="U7" s="67">
        <f t="shared" si="1"/>
        <v>0.12088974854932302</v>
      </c>
      <c r="V7" s="67">
        <f t="shared" si="1"/>
        <v>12.113152804642166</v>
      </c>
      <c r="W7" s="67">
        <f t="shared" si="1"/>
        <v>1.9100580270793037</v>
      </c>
      <c r="X7" s="67">
        <f t="shared" si="1"/>
        <v>68.205996131528053</v>
      </c>
      <c r="Y7" s="67">
        <f t="shared" si="1"/>
        <v>0.70116054158607355</v>
      </c>
      <c r="Z7" s="67">
        <f t="shared" si="1"/>
        <v>0</v>
      </c>
      <c r="AA7" s="67">
        <f t="shared" si="1"/>
        <v>0.94294003868471954</v>
      </c>
      <c r="AB7" s="67">
        <f t="shared" si="1"/>
        <v>0.58027079303675055</v>
      </c>
      <c r="AC7" s="67">
        <f t="shared" si="1"/>
        <v>0</v>
      </c>
      <c r="AD7" s="67">
        <f t="shared" si="1"/>
        <v>0.21760154738878143</v>
      </c>
      <c r="AE7" s="68">
        <f t="shared" si="1"/>
        <v>1.1121856866537718</v>
      </c>
    </row>
    <row r="8" spans="1:31" ht="23.25" customHeight="1" thickTop="1" x14ac:dyDescent="0.2">
      <c r="A8" s="356" t="s">
        <v>50</v>
      </c>
      <c r="B8" s="357"/>
      <c r="C8" s="69">
        <f>SUM(D8:O8)</f>
        <v>8946</v>
      </c>
      <c r="D8" s="70">
        <f t="shared" ref="D8:O8" si="3">SUM(D10,D12,D14,D16,D18,D20,D22,D24,D26,D28,D30,D32)</f>
        <v>1265</v>
      </c>
      <c r="E8" s="71">
        <f t="shared" si="3"/>
        <v>32</v>
      </c>
      <c r="F8" s="71">
        <f t="shared" si="3"/>
        <v>645</v>
      </c>
      <c r="G8" s="71">
        <f t="shared" si="3"/>
        <v>119</v>
      </c>
      <c r="H8" s="71">
        <f t="shared" si="3"/>
        <v>6423</v>
      </c>
      <c r="I8" s="71">
        <f t="shared" si="3"/>
        <v>253</v>
      </c>
      <c r="J8" s="71">
        <f t="shared" si="3"/>
        <v>0</v>
      </c>
      <c r="K8" s="71">
        <f t="shared" si="3"/>
        <v>85</v>
      </c>
      <c r="L8" s="71">
        <f t="shared" si="3"/>
        <v>34</v>
      </c>
      <c r="M8" s="71">
        <f t="shared" si="3"/>
        <v>2</v>
      </c>
      <c r="N8" s="71">
        <f t="shared" si="3"/>
        <v>23</v>
      </c>
      <c r="O8" s="72">
        <f t="shared" si="3"/>
        <v>65</v>
      </c>
      <c r="P8" s="57"/>
      <c r="Q8" s="359" t="s">
        <v>30</v>
      </c>
      <c r="R8" s="360"/>
      <c r="S8" s="73">
        <f>SUM(T8:AE8)</f>
        <v>4136</v>
      </c>
      <c r="T8" s="74">
        <f t="shared" ref="T8:AE8" si="4">SUM(T10,T12,T14,T16,T18,T20,T22,T24,T26,T28,T30,T32)</f>
        <v>583</v>
      </c>
      <c r="U8" s="74">
        <f t="shared" si="4"/>
        <v>5</v>
      </c>
      <c r="V8" s="74">
        <f>SUM(V10,V12,V14,V16,V18,V20,V22,V24,V26,V28,V30,V32)</f>
        <v>501</v>
      </c>
      <c r="W8" s="74">
        <f t="shared" si="4"/>
        <v>79</v>
      </c>
      <c r="X8" s="74">
        <f t="shared" si="4"/>
        <v>2821</v>
      </c>
      <c r="Y8" s="74">
        <f t="shared" si="4"/>
        <v>29</v>
      </c>
      <c r="Z8" s="74">
        <f t="shared" si="4"/>
        <v>0</v>
      </c>
      <c r="AA8" s="74">
        <f t="shared" si="4"/>
        <v>39</v>
      </c>
      <c r="AB8" s="74">
        <f t="shared" si="4"/>
        <v>24</v>
      </c>
      <c r="AC8" s="74">
        <f t="shared" si="4"/>
        <v>0</v>
      </c>
      <c r="AD8" s="74">
        <f t="shared" si="4"/>
        <v>9</v>
      </c>
      <c r="AE8" s="75">
        <f t="shared" si="4"/>
        <v>46</v>
      </c>
    </row>
    <row r="9" spans="1:31" ht="23.25" customHeight="1" x14ac:dyDescent="0.2">
      <c r="A9" s="323"/>
      <c r="B9" s="358"/>
      <c r="C9" s="76">
        <v>100</v>
      </c>
      <c r="D9" s="77">
        <f t="shared" ref="D9:O9" si="5">D8/$C8*100</f>
        <v>14.140397943214843</v>
      </c>
      <c r="E9" s="78">
        <f t="shared" si="5"/>
        <v>0.3577017661524704</v>
      </c>
      <c r="F9" s="78">
        <f t="shared" si="5"/>
        <v>7.2099262240107302</v>
      </c>
      <c r="G9" s="78">
        <f t="shared" si="5"/>
        <v>1.3302034428794991</v>
      </c>
      <c r="H9" s="78">
        <f t="shared" si="5"/>
        <v>71.797451374916164</v>
      </c>
      <c r="I9" s="78">
        <f t="shared" si="5"/>
        <v>2.8280795886429688</v>
      </c>
      <c r="J9" s="78">
        <f t="shared" si="5"/>
        <v>0</v>
      </c>
      <c r="K9" s="78">
        <f t="shared" si="5"/>
        <v>0.95014531634249944</v>
      </c>
      <c r="L9" s="78">
        <f t="shared" si="5"/>
        <v>0.38005812653699977</v>
      </c>
      <c r="M9" s="78">
        <f t="shared" si="5"/>
        <v>2.23563603845294E-2</v>
      </c>
      <c r="N9" s="78">
        <f t="shared" si="5"/>
        <v>0.25709814442208812</v>
      </c>
      <c r="O9" s="79">
        <f t="shared" si="5"/>
        <v>0.72658171249720538</v>
      </c>
      <c r="P9" s="57"/>
      <c r="Q9" s="327"/>
      <c r="R9" s="361"/>
      <c r="S9" s="80">
        <v>100</v>
      </c>
      <c r="T9" s="81">
        <f t="shared" ref="T9:AE9" si="6">T8/$S8*100</f>
        <v>14.095744680851062</v>
      </c>
      <c r="U9" s="81">
        <f t="shared" si="6"/>
        <v>0.12088974854932302</v>
      </c>
      <c r="V9" s="81">
        <f t="shared" si="6"/>
        <v>12.113152804642166</v>
      </c>
      <c r="W9" s="81">
        <f t="shared" si="6"/>
        <v>1.9100580270793037</v>
      </c>
      <c r="X9" s="81">
        <f t="shared" si="6"/>
        <v>68.205996131528053</v>
      </c>
      <c r="Y9" s="81">
        <f t="shared" si="6"/>
        <v>0.70116054158607355</v>
      </c>
      <c r="Z9" s="81">
        <f t="shared" si="6"/>
        <v>0</v>
      </c>
      <c r="AA9" s="81">
        <f t="shared" si="6"/>
        <v>0.94294003868471954</v>
      </c>
      <c r="AB9" s="81">
        <f t="shared" si="6"/>
        <v>0.58027079303675055</v>
      </c>
      <c r="AC9" s="81">
        <f t="shared" si="6"/>
        <v>0</v>
      </c>
      <c r="AD9" s="81">
        <f t="shared" si="6"/>
        <v>0.21760154738878143</v>
      </c>
      <c r="AE9" s="82">
        <f t="shared" si="6"/>
        <v>1.1121856866537718</v>
      </c>
    </row>
    <row r="10" spans="1:31" ht="23.25" customHeight="1" x14ac:dyDescent="0.2">
      <c r="A10" s="329"/>
      <c r="B10" s="315" t="s">
        <v>51</v>
      </c>
      <c r="C10" s="69">
        <f>SUM(D10:O10)</f>
        <v>3164</v>
      </c>
      <c r="D10" s="70">
        <v>225</v>
      </c>
      <c r="E10" s="71">
        <v>17</v>
      </c>
      <c r="F10" s="83">
        <v>54</v>
      </c>
      <c r="G10" s="71">
        <v>28</v>
      </c>
      <c r="H10" s="71">
        <v>2596</v>
      </c>
      <c r="I10" s="71">
        <v>197</v>
      </c>
      <c r="J10" s="71">
        <v>0</v>
      </c>
      <c r="K10" s="71">
        <v>40</v>
      </c>
      <c r="L10" s="71">
        <v>5</v>
      </c>
      <c r="M10" s="71">
        <v>0</v>
      </c>
      <c r="N10" s="71">
        <v>2</v>
      </c>
      <c r="O10" s="72">
        <v>0</v>
      </c>
      <c r="P10" s="57"/>
      <c r="Q10" s="331"/>
      <c r="R10" s="317"/>
      <c r="S10" s="84"/>
      <c r="T10" s="85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7"/>
    </row>
    <row r="11" spans="1:31" ht="23.25" customHeight="1" x14ac:dyDescent="0.2">
      <c r="A11" s="329"/>
      <c r="B11" s="316"/>
      <c r="C11" s="76">
        <v>100</v>
      </c>
      <c r="D11" s="77">
        <v>7.1112515802781289</v>
      </c>
      <c r="E11" s="78">
        <v>0.53729456384323637</v>
      </c>
      <c r="F11" s="78">
        <v>1.7067003792667508</v>
      </c>
      <c r="G11" s="78">
        <v>0.88495575221238942</v>
      </c>
      <c r="H11" s="78">
        <v>82.048040455120102</v>
      </c>
      <c r="I11" s="78">
        <v>6.226295828065739</v>
      </c>
      <c r="J11" s="78">
        <v>0</v>
      </c>
      <c r="K11" s="78">
        <v>1.2642225031605563</v>
      </c>
      <c r="L11" s="78">
        <v>0.15802781289506954</v>
      </c>
      <c r="M11" s="78">
        <v>0</v>
      </c>
      <c r="N11" s="78">
        <v>6.321112515802782E-2</v>
      </c>
      <c r="O11" s="79">
        <v>0</v>
      </c>
      <c r="P11" s="57"/>
      <c r="Q11" s="331"/>
      <c r="R11" s="318"/>
      <c r="S11" s="80"/>
      <c r="T11" s="88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2"/>
    </row>
    <row r="12" spans="1:31" ht="23.25" customHeight="1" x14ac:dyDescent="0.2">
      <c r="A12" s="329"/>
      <c r="B12" s="315" t="s">
        <v>52</v>
      </c>
      <c r="C12" s="69">
        <f>SUM(D12:O12)</f>
        <v>156</v>
      </c>
      <c r="D12" s="70">
        <v>6</v>
      </c>
      <c r="E12" s="71">
        <v>1</v>
      </c>
      <c r="F12" s="71">
        <v>2</v>
      </c>
      <c r="G12" s="71">
        <v>0</v>
      </c>
      <c r="H12" s="71">
        <v>147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2">
        <v>0</v>
      </c>
      <c r="P12" s="57"/>
      <c r="Q12" s="331"/>
      <c r="R12" s="317" t="s">
        <v>53</v>
      </c>
      <c r="S12" s="73">
        <f>SUM(T12:AE12)</f>
        <v>155</v>
      </c>
      <c r="T12" s="89">
        <v>6</v>
      </c>
      <c r="U12" s="90">
        <v>1</v>
      </c>
      <c r="V12" s="90">
        <v>1</v>
      </c>
      <c r="W12" s="90">
        <v>0</v>
      </c>
      <c r="X12" s="90">
        <v>147</v>
      </c>
      <c r="Y12" s="90">
        <v>0</v>
      </c>
      <c r="Z12" s="90">
        <v>0</v>
      </c>
      <c r="AA12" s="90">
        <v>0</v>
      </c>
      <c r="AB12" s="90">
        <v>0</v>
      </c>
      <c r="AC12" s="90">
        <v>0</v>
      </c>
      <c r="AD12" s="90">
        <v>0</v>
      </c>
      <c r="AE12" s="91">
        <v>0</v>
      </c>
    </row>
    <row r="13" spans="1:31" ht="23.25" customHeight="1" x14ac:dyDescent="0.2">
      <c r="A13" s="329"/>
      <c r="B13" s="316"/>
      <c r="C13" s="76">
        <v>100</v>
      </c>
      <c r="D13" s="77">
        <v>3.8461538461538463</v>
      </c>
      <c r="E13" s="78">
        <v>0.64102564102564097</v>
      </c>
      <c r="F13" s="78">
        <v>1.2820512820512819</v>
      </c>
      <c r="G13" s="78">
        <v>0</v>
      </c>
      <c r="H13" s="78">
        <v>94.230769230769226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9">
        <v>0</v>
      </c>
      <c r="P13" s="57"/>
      <c r="Q13" s="331"/>
      <c r="R13" s="318"/>
      <c r="S13" s="80">
        <v>100</v>
      </c>
      <c r="T13" s="88">
        <v>3.870967741935484</v>
      </c>
      <c r="U13" s="81">
        <v>0.64516129032258063</v>
      </c>
      <c r="V13" s="81">
        <v>0.64516129032258063</v>
      </c>
      <c r="W13" s="81">
        <v>0</v>
      </c>
      <c r="X13" s="81">
        <v>94.838709677419359</v>
      </c>
      <c r="Y13" s="81">
        <v>0</v>
      </c>
      <c r="Z13" s="81">
        <v>0</v>
      </c>
      <c r="AA13" s="81">
        <v>0</v>
      </c>
      <c r="AB13" s="81">
        <v>0</v>
      </c>
      <c r="AC13" s="81">
        <v>0</v>
      </c>
      <c r="AD13" s="81">
        <v>0</v>
      </c>
      <c r="AE13" s="82">
        <v>0</v>
      </c>
    </row>
    <row r="14" spans="1:31" ht="23.25" customHeight="1" x14ac:dyDescent="0.2">
      <c r="A14" s="329"/>
      <c r="B14" s="315" t="s">
        <v>54</v>
      </c>
      <c r="C14" s="69">
        <f>SUM(D14:O14)</f>
        <v>1071</v>
      </c>
      <c r="D14" s="70">
        <v>63</v>
      </c>
      <c r="E14" s="71">
        <v>0</v>
      </c>
      <c r="F14" s="71">
        <v>237</v>
      </c>
      <c r="G14" s="71">
        <v>53</v>
      </c>
      <c r="H14" s="71">
        <v>669</v>
      </c>
      <c r="I14" s="71">
        <v>17</v>
      </c>
      <c r="J14" s="71">
        <v>0</v>
      </c>
      <c r="K14" s="71">
        <v>24</v>
      </c>
      <c r="L14" s="71">
        <v>7</v>
      </c>
      <c r="M14" s="71">
        <v>0</v>
      </c>
      <c r="N14" s="71">
        <v>1</v>
      </c>
      <c r="O14" s="72">
        <v>0</v>
      </c>
      <c r="P14" s="57"/>
      <c r="Q14" s="331"/>
      <c r="R14" s="317" t="s">
        <v>55</v>
      </c>
      <c r="S14" s="73">
        <f>SUM(T14:AE14)</f>
        <v>1057</v>
      </c>
      <c r="T14" s="89">
        <v>62</v>
      </c>
      <c r="U14" s="70">
        <v>0</v>
      </c>
      <c r="V14" s="70">
        <v>233</v>
      </c>
      <c r="W14" s="70">
        <v>52</v>
      </c>
      <c r="X14" s="70">
        <v>665</v>
      </c>
      <c r="Y14" s="70">
        <v>15</v>
      </c>
      <c r="Z14" s="70">
        <v>0</v>
      </c>
      <c r="AA14" s="70">
        <v>24</v>
      </c>
      <c r="AB14" s="70">
        <v>6</v>
      </c>
      <c r="AC14" s="70">
        <v>0</v>
      </c>
      <c r="AD14" s="70">
        <v>0</v>
      </c>
      <c r="AE14" s="72">
        <v>0</v>
      </c>
    </row>
    <row r="15" spans="1:31" ht="23.25" customHeight="1" x14ac:dyDescent="0.2">
      <c r="A15" s="329"/>
      <c r="B15" s="316"/>
      <c r="C15" s="76">
        <v>100</v>
      </c>
      <c r="D15" s="77">
        <v>5.8823529411764701</v>
      </c>
      <c r="E15" s="78">
        <v>0</v>
      </c>
      <c r="F15" s="78">
        <v>22.128851540616246</v>
      </c>
      <c r="G15" s="78">
        <v>4.9486461251167135</v>
      </c>
      <c r="H15" s="78">
        <v>62.464985994397757</v>
      </c>
      <c r="I15" s="78">
        <v>1.5873015873015872</v>
      </c>
      <c r="J15" s="78">
        <v>0</v>
      </c>
      <c r="K15" s="78">
        <v>2.2408963585434174</v>
      </c>
      <c r="L15" s="78">
        <v>0.65359477124183007</v>
      </c>
      <c r="M15" s="78">
        <v>0</v>
      </c>
      <c r="N15" s="78">
        <v>9.3370681605975725E-2</v>
      </c>
      <c r="O15" s="79">
        <v>0</v>
      </c>
      <c r="P15" s="57"/>
      <c r="Q15" s="331"/>
      <c r="R15" s="318"/>
      <c r="S15" s="80">
        <v>100</v>
      </c>
      <c r="T15" s="88">
        <v>5.8656575212866606</v>
      </c>
      <c r="U15" s="81">
        <v>0</v>
      </c>
      <c r="V15" s="81">
        <v>22.043519394512774</v>
      </c>
      <c r="W15" s="81">
        <v>4.9195837275307479</v>
      </c>
      <c r="X15" s="81">
        <v>62.913907284768214</v>
      </c>
      <c r="Y15" s="81">
        <v>1.4191106906338695</v>
      </c>
      <c r="Z15" s="81">
        <v>0</v>
      </c>
      <c r="AA15" s="81">
        <v>2.270577105014191</v>
      </c>
      <c r="AB15" s="81">
        <v>0.56764427625354774</v>
      </c>
      <c r="AC15" s="81">
        <v>0</v>
      </c>
      <c r="AD15" s="81">
        <v>0</v>
      </c>
      <c r="AE15" s="82">
        <v>0</v>
      </c>
    </row>
    <row r="16" spans="1:31" ht="23.25" customHeight="1" x14ac:dyDescent="0.2">
      <c r="A16" s="329"/>
      <c r="B16" s="315" t="s">
        <v>56</v>
      </c>
      <c r="C16" s="69">
        <f>SUM(D16:O16)</f>
        <v>109</v>
      </c>
      <c r="D16" s="70">
        <v>10</v>
      </c>
      <c r="E16" s="71">
        <v>0</v>
      </c>
      <c r="F16" s="71">
        <v>87</v>
      </c>
      <c r="G16" s="71">
        <v>5</v>
      </c>
      <c r="H16" s="71">
        <v>0</v>
      </c>
      <c r="I16" s="71">
        <v>0</v>
      </c>
      <c r="J16" s="71">
        <v>0</v>
      </c>
      <c r="K16" s="71">
        <v>2</v>
      </c>
      <c r="L16" s="71">
        <v>2</v>
      </c>
      <c r="M16" s="71">
        <v>1</v>
      </c>
      <c r="N16" s="71">
        <v>1</v>
      </c>
      <c r="O16" s="72">
        <v>1</v>
      </c>
      <c r="P16" s="57"/>
      <c r="Q16" s="331"/>
      <c r="R16" s="317" t="s">
        <v>57</v>
      </c>
      <c r="S16" s="73">
        <f>SUM(T16:AE16)</f>
        <v>98</v>
      </c>
      <c r="T16" s="89">
        <v>9</v>
      </c>
      <c r="U16" s="90">
        <v>0</v>
      </c>
      <c r="V16" s="90">
        <v>79</v>
      </c>
      <c r="W16" s="90">
        <v>4</v>
      </c>
      <c r="X16" s="90">
        <v>0</v>
      </c>
      <c r="Y16" s="90">
        <v>0</v>
      </c>
      <c r="Z16" s="90">
        <v>0</v>
      </c>
      <c r="AA16" s="90">
        <v>2</v>
      </c>
      <c r="AB16" s="90">
        <v>2</v>
      </c>
      <c r="AC16" s="90">
        <v>0</v>
      </c>
      <c r="AD16" s="90">
        <v>1</v>
      </c>
      <c r="AE16" s="91">
        <v>1</v>
      </c>
    </row>
    <row r="17" spans="1:31" ht="23.25" customHeight="1" x14ac:dyDescent="0.2">
      <c r="A17" s="329"/>
      <c r="B17" s="316"/>
      <c r="C17" s="76">
        <v>100</v>
      </c>
      <c r="D17" s="77">
        <v>9.1743119266055047</v>
      </c>
      <c r="E17" s="78">
        <v>0</v>
      </c>
      <c r="F17" s="78">
        <v>79.816513761467888</v>
      </c>
      <c r="G17" s="78">
        <v>4.5871559633027523</v>
      </c>
      <c r="H17" s="78">
        <v>0</v>
      </c>
      <c r="I17" s="78">
        <v>0</v>
      </c>
      <c r="J17" s="78">
        <v>0</v>
      </c>
      <c r="K17" s="78">
        <v>1.834862385321101</v>
      </c>
      <c r="L17" s="78">
        <v>1.834862385321101</v>
      </c>
      <c r="M17" s="78">
        <v>0.91743119266055051</v>
      </c>
      <c r="N17" s="78">
        <v>0.91743119266055051</v>
      </c>
      <c r="O17" s="79">
        <v>0.91743119266055051</v>
      </c>
      <c r="P17" s="57"/>
      <c r="Q17" s="331"/>
      <c r="R17" s="318"/>
      <c r="S17" s="80">
        <v>100</v>
      </c>
      <c r="T17" s="88">
        <v>9.183673469387756</v>
      </c>
      <c r="U17" s="81">
        <v>0</v>
      </c>
      <c r="V17" s="81">
        <v>80.612244897959187</v>
      </c>
      <c r="W17" s="81">
        <v>4.0816326530612246</v>
      </c>
      <c r="X17" s="81">
        <v>0</v>
      </c>
      <c r="Y17" s="81">
        <v>0</v>
      </c>
      <c r="Z17" s="81">
        <v>0</v>
      </c>
      <c r="AA17" s="81">
        <v>2.0408163265306123</v>
      </c>
      <c r="AB17" s="81">
        <v>2.0408163265306123</v>
      </c>
      <c r="AC17" s="81">
        <v>0</v>
      </c>
      <c r="AD17" s="81">
        <v>1.0204081632653061</v>
      </c>
      <c r="AE17" s="82">
        <v>1.0204081632653061</v>
      </c>
    </row>
    <row r="18" spans="1:31" ht="23.25" customHeight="1" x14ac:dyDescent="0.2">
      <c r="A18" s="329"/>
      <c r="B18" s="315" t="s">
        <v>58</v>
      </c>
      <c r="C18" s="69">
        <f>SUM(D18:O18)</f>
        <v>357</v>
      </c>
      <c r="D18" s="70">
        <v>14</v>
      </c>
      <c r="E18" s="92">
        <v>0</v>
      </c>
      <c r="F18" s="92">
        <v>102</v>
      </c>
      <c r="G18" s="92">
        <v>20</v>
      </c>
      <c r="H18" s="92">
        <v>143</v>
      </c>
      <c r="I18" s="92">
        <v>4</v>
      </c>
      <c r="J18" s="92">
        <v>0</v>
      </c>
      <c r="K18" s="92">
        <v>1</v>
      </c>
      <c r="L18" s="92">
        <v>13</v>
      </c>
      <c r="M18" s="92">
        <v>0</v>
      </c>
      <c r="N18" s="92">
        <v>0</v>
      </c>
      <c r="O18" s="93">
        <v>60</v>
      </c>
      <c r="P18" s="57"/>
      <c r="Q18" s="331"/>
      <c r="R18" s="317" t="s">
        <v>59</v>
      </c>
      <c r="S18" s="73">
        <f>SUM(T18:AE18)</f>
        <v>316</v>
      </c>
      <c r="T18" s="89">
        <v>14</v>
      </c>
      <c r="U18" s="90">
        <v>0</v>
      </c>
      <c r="V18" s="90">
        <v>86</v>
      </c>
      <c r="W18" s="90">
        <v>19</v>
      </c>
      <c r="X18" s="90">
        <v>139</v>
      </c>
      <c r="Y18" s="90">
        <v>4</v>
      </c>
      <c r="Z18" s="90">
        <v>0</v>
      </c>
      <c r="AA18" s="90">
        <v>1</v>
      </c>
      <c r="AB18" s="90">
        <v>12</v>
      </c>
      <c r="AC18" s="90">
        <v>0</v>
      </c>
      <c r="AD18" s="90">
        <v>0</v>
      </c>
      <c r="AE18" s="91">
        <v>41</v>
      </c>
    </row>
    <row r="19" spans="1:31" ht="23.25" customHeight="1" x14ac:dyDescent="0.2">
      <c r="A19" s="329"/>
      <c r="B19" s="316"/>
      <c r="C19" s="76">
        <v>100</v>
      </c>
      <c r="D19" s="94">
        <v>3.9215686274509802</v>
      </c>
      <c r="E19" s="78">
        <v>0</v>
      </c>
      <c r="F19" s="78">
        <v>28.571428571428569</v>
      </c>
      <c r="G19" s="78">
        <v>5.6022408963585439</v>
      </c>
      <c r="H19" s="78">
        <v>40.056022408963585</v>
      </c>
      <c r="I19" s="78">
        <v>1.1204481792717087</v>
      </c>
      <c r="J19" s="78">
        <v>0</v>
      </c>
      <c r="K19" s="78">
        <v>0.28011204481792717</v>
      </c>
      <c r="L19" s="78">
        <v>3.6414565826330536</v>
      </c>
      <c r="M19" s="78">
        <v>0</v>
      </c>
      <c r="N19" s="78">
        <v>0</v>
      </c>
      <c r="O19" s="79">
        <v>16.806722689075631</v>
      </c>
      <c r="P19" s="57"/>
      <c r="Q19" s="331"/>
      <c r="R19" s="318"/>
      <c r="S19" s="80">
        <v>100</v>
      </c>
      <c r="T19" s="88">
        <v>4.4303797468354427</v>
      </c>
      <c r="U19" s="81" t="s">
        <v>73</v>
      </c>
      <c r="V19" s="81">
        <v>27.215189873417721</v>
      </c>
      <c r="W19" s="81">
        <v>6.0126582278481013</v>
      </c>
      <c r="X19" s="81">
        <v>43.9873417721519</v>
      </c>
      <c r="Y19" s="81">
        <v>1.2658227848101267</v>
      </c>
      <c r="Z19" s="81" t="s">
        <v>73</v>
      </c>
      <c r="AA19" s="81">
        <v>0.31645569620253167</v>
      </c>
      <c r="AB19" s="81">
        <v>3.79746835443038</v>
      </c>
      <c r="AC19" s="81" t="s">
        <v>73</v>
      </c>
      <c r="AD19" s="81" t="s">
        <v>73</v>
      </c>
      <c r="AE19" s="82">
        <v>12.974683544303797</v>
      </c>
    </row>
    <row r="20" spans="1:31" ht="23.25" customHeight="1" x14ac:dyDescent="0.2">
      <c r="A20" s="329"/>
      <c r="B20" s="315" t="s">
        <v>60</v>
      </c>
      <c r="C20" s="69">
        <f>SUM(D20:O20)</f>
        <v>1465</v>
      </c>
      <c r="D20" s="70">
        <v>427</v>
      </c>
      <c r="E20" s="71">
        <v>10</v>
      </c>
      <c r="F20" s="71">
        <v>53</v>
      </c>
      <c r="G20" s="71">
        <v>9</v>
      </c>
      <c r="H20" s="71">
        <v>922</v>
      </c>
      <c r="I20" s="71">
        <v>24</v>
      </c>
      <c r="J20" s="71">
        <v>0</v>
      </c>
      <c r="K20" s="71">
        <v>6</v>
      </c>
      <c r="L20" s="71">
        <v>3</v>
      </c>
      <c r="M20" s="71">
        <v>0</v>
      </c>
      <c r="N20" s="71">
        <v>11</v>
      </c>
      <c r="O20" s="72">
        <v>0</v>
      </c>
      <c r="P20" s="57"/>
      <c r="Q20" s="331"/>
      <c r="R20" s="317"/>
      <c r="S20" s="73"/>
      <c r="T20" s="95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1"/>
    </row>
    <row r="21" spans="1:31" ht="23.25" customHeight="1" x14ac:dyDescent="0.2">
      <c r="A21" s="329"/>
      <c r="B21" s="316"/>
      <c r="C21" s="76">
        <v>100</v>
      </c>
      <c r="D21" s="77">
        <v>29.146757679180883</v>
      </c>
      <c r="E21" s="78">
        <v>0.68259385665529015</v>
      </c>
      <c r="F21" s="78">
        <v>3.6177474402730376</v>
      </c>
      <c r="G21" s="78">
        <v>0.61433447098976102</v>
      </c>
      <c r="H21" s="78">
        <v>62.93515358361774</v>
      </c>
      <c r="I21" s="78">
        <v>1.6382252559726962</v>
      </c>
      <c r="J21" s="78">
        <v>0</v>
      </c>
      <c r="K21" s="78">
        <v>0.40955631399317405</v>
      </c>
      <c r="L21" s="78">
        <v>0.20477815699658702</v>
      </c>
      <c r="M21" s="78">
        <v>0</v>
      </c>
      <c r="N21" s="78">
        <v>0.75085324232081907</v>
      </c>
      <c r="O21" s="79">
        <v>0</v>
      </c>
      <c r="P21" s="57"/>
      <c r="Q21" s="331"/>
      <c r="R21" s="318"/>
      <c r="S21" s="80"/>
      <c r="T21" s="88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2"/>
    </row>
    <row r="22" spans="1:31" ht="23.25" customHeight="1" x14ac:dyDescent="0.2">
      <c r="A22" s="329"/>
      <c r="B22" s="315" t="s">
        <v>61</v>
      </c>
      <c r="C22" s="69">
        <f>SUM(D22:O22)</f>
        <v>82</v>
      </c>
      <c r="D22" s="70">
        <v>0</v>
      </c>
      <c r="E22" s="71">
        <v>0</v>
      </c>
      <c r="F22" s="71">
        <v>69</v>
      </c>
      <c r="G22" s="71">
        <v>2</v>
      </c>
      <c r="H22" s="71">
        <v>0</v>
      </c>
      <c r="I22" s="71">
        <v>0</v>
      </c>
      <c r="J22" s="71">
        <v>0</v>
      </c>
      <c r="K22" s="71">
        <v>7</v>
      </c>
      <c r="L22" s="71">
        <v>0</v>
      </c>
      <c r="M22" s="71">
        <v>0</v>
      </c>
      <c r="N22" s="71">
        <v>0</v>
      </c>
      <c r="O22" s="72">
        <v>4</v>
      </c>
      <c r="P22" s="57"/>
      <c r="Q22" s="331"/>
      <c r="R22" s="317" t="s">
        <v>62</v>
      </c>
      <c r="S22" s="73">
        <f>SUM(T22:AE22)</f>
        <v>79</v>
      </c>
      <c r="T22" s="89">
        <v>0</v>
      </c>
      <c r="U22" s="90">
        <v>0</v>
      </c>
      <c r="V22" s="90">
        <v>66</v>
      </c>
      <c r="W22" s="90">
        <v>2</v>
      </c>
      <c r="X22" s="90">
        <v>0</v>
      </c>
      <c r="Y22" s="90">
        <v>0</v>
      </c>
      <c r="Z22" s="90">
        <v>0</v>
      </c>
      <c r="AA22" s="90">
        <v>7</v>
      </c>
      <c r="AB22" s="90">
        <v>0</v>
      </c>
      <c r="AC22" s="90">
        <v>0</v>
      </c>
      <c r="AD22" s="90">
        <v>0</v>
      </c>
      <c r="AE22" s="91">
        <v>4</v>
      </c>
    </row>
    <row r="23" spans="1:31" ht="23.25" customHeight="1" x14ac:dyDescent="0.2">
      <c r="A23" s="329"/>
      <c r="B23" s="316"/>
      <c r="C23" s="76">
        <v>100</v>
      </c>
      <c r="D23" s="77">
        <v>0</v>
      </c>
      <c r="E23" s="78">
        <v>0</v>
      </c>
      <c r="F23" s="78">
        <v>84.146341463414629</v>
      </c>
      <c r="G23" s="78">
        <v>2.4390243902439024</v>
      </c>
      <c r="H23" s="78">
        <v>0</v>
      </c>
      <c r="I23" s="78">
        <v>0</v>
      </c>
      <c r="J23" s="78">
        <v>0</v>
      </c>
      <c r="K23" s="78">
        <v>8.536585365853659</v>
      </c>
      <c r="L23" s="78">
        <v>0</v>
      </c>
      <c r="M23" s="78">
        <v>0</v>
      </c>
      <c r="N23" s="78">
        <v>0</v>
      </c>
      <c r="O23" s="79">
        <v>4.8780487804878048</v>
      </c>
      <c r="P23" s="57"/>
      <c r="Q23" s="331"/>
      <c r="R23" s="318"/>
      <c r="S23" s="80">
        <v>100</v>
      </c>
      <c r="T23" s="88">
        <v>0</v>
      </c>
      <c r="U23" s="81">
        <v>0</v>
      </c>
      <c r="V23" s="81">
        <v>83.544303797468359</v>
      </c>
      <c r="W23" s="81">
        <v>2.5316455696202533</v>
      </c>
      <c r="X23" s="81">
        <v>0</v>
      </c>
      <c r="Y23" s="81">
        <v>0</v>
      </c>
      <c r="Z23" s="81">
        <v>0</v>
      </c>
      <c r="AA23" s="81">
        <v>8.8607594936708853</v>
      </c>
      <c r="AB23" s="81">
        <v>0</v>
      </c>
      <c r="AC23" s="81">
        <v>0</v>
      </c>
      <c r="AD23" s="81">
        <v>0</v>
      </c>
      <c r="AE23" s="82">
        <v>5.0632911392405067</v>
      </c>
    </row>
    <row r="24" spans="1:31" ht="23.25" customHeight="1" x14ac:dyDescent="0.2">
      <c r="A24" s="329"/>
      <c r="B24" s="315" t="s">
        <v>63</v>
      </c>
      <c r="C24" s="69">
        <f>SUM(D24:O24)</f>
        <v>567</v>
      </c>
      <c r="D24" s="70">
        <v>492</v>
      </c>
      <c r="E24" s="71">
        <v>4</v>
      </c>
      <c r="F24" s="71">
        <v>8</v>
      </c>
      <c r="G24" s="71">
        <v>0</v>
      </c>
      <c r="H24" s="71">
        <v>52</v>
      </c>
      <c r="I24" s="71">
        <v>1</v>
      </c>
      <c r="J24" s="71">
        <v>0</v>
      </c>
      <c r="K24" s="71">
        <v>0</v>
      </c>
      <c r="L24" s="71">
        <v>1</v>
      </c>
      <c r="M24" s="71">
        <v>1</v>
      </c>
      <c r="N24" s="71">
        <v>8</v>
      </c>
      <c r="O24" s="72">
        <v>0</v>
      </c>
      <c r="P24" s="57"/>
      <c r="Q24" s="331"/>
      <c r="R24" s="317" t="s">
        <v>64</v>
      </c>
      <c r="S24" s="73">
        <f>SUM(T24:AE24)</f>
        <v>543</v>
      </c>
      <c r="T24" s="89">
        <v>471</v>
      </c>
      <c r="U24" s="90">
        <v>4</v>
      </c>
      <c r="V24" s="90">
        <v>7</v>
      </c>
      <c r="W24" s="90">
        <v>0</v>
      </c>
      <c r="X24" s="90">
        <v>51</v>
      </c>
      <c r="Y24" s="90">
        <v>1</v>
      </c>
      <c r="Z24" s="90">
        <v>0</v>
      </c>
      <c r="AA24" s="90">
        <v>0</v>
      </c>
      <c r="AB24" s="90">
        <v>1</v>
      </c>
      <c r="AC24" s="90">
        <v>0</v>
      </c>
      <c r="AD24" s="90">
        <v>8</v>
      </c>
      <c r="AE24" s="91">
        <v>0</v>
      </c>
    </row>
    <row r="25" spans="1:31" ht="23.25" customHeight="1" x14ac:dyDescent="0.2">
      <c r="A25" s="329"/>
      <c r="B25" s="316"/>
      <c r="C25" s="76">
        <v>100</v>
      </c>
      <c r="D25" s="77">
        <v>86.772486772486772</v>
      </c>
      <c r="E25" s="78">
        <v>0.70546737213403876</v>
      </c>
      <c r="F25" s="78">
        <v>1.4109347442680775</v>
      </c>
      <c r="G25" s="78">
        <v>0</v>
      </c>
      <c r="H25" s="78">
        <v>9.171075837742503</v>
      </c>
      <c r="I25" s="78">
        <v>0.17636684303350969</v>
      </c>
      <c r="J25" s="78">
        <v>0</v>
      </c>
      <c r="K25" s="78">
        <v>0</v>
      </c>
      <c r="L25" s="78">
        <v>0.17636684303350969</v>
      </c>
      <c r="M25" s="78">
        <v>0.17636684303350969</v>
      </c>
      <c r="N25" s="78">
        <v>1.4109347442680775</v>
      </c>
      <c r="O25" s="79">
        <v>0</v>
      </c>
      <c r="P25" s="57"/>
      <c r="Q25" s="331"/>
      <c r="R25" s="318"/>
      <c r="S25" s="80">
        <v>100</v>
      </c>
      <c r="T25" s="88">
        <v>86.740331491712709</v>
      </c>
      <c r="U25" s="81">
        <v>0.73664825046040516</v>
      </c>
      <c r="V25" s="81">
        <v>1.2891344383057091</v>
      </c>
      <c r="W25" s="81">
        <v>0</v>
      </c>
      <c r="X25" s="81">
        <v>9.3922651933701662</v>
      </c>
      <c r="Y25" s="81">
        <v>0.18416206261510129</v>
      </c>
      <c r="Z25" s="81">
        <v>0</v>
      </c>
      <c r="AA25" s="81">
        <v>0</v>
      </c>
      <c r="AB25" s="81">
        <v>0.18416206261510129</v>
      </c>
      <c r="AC25" s="81">
        <v>0</v>
      </c>
      <c r="AD25" s="81">
        <v>1.4732965009208103</v>
      </c>
      <c r="AE25" s="82">
        <v>0</v>
      </c>
    </row>
    <row r="26" spans="1:31" ht="23.25" customHeight="1" x14ac:dyDescent="0.2">
      <c r="A26" s="329"/>
      <c r="B26" s="315" t="s">
        <v>65</v>
      </c>
      <c r="C26" s="69">
        <f>SUM(D26:O26)</f>
        <v>5</v>
      </c>
      <c r="D26" s="70">
        <v>0</v>
      </c>
      <c r="E26" s="71">
        <v>0</v>
      </c>
      <c r="F26" s="71">
        <v>4</v>
      </c>
      <c r="G26" s="71">
        <v>0</v>
      </c>
      <c r="H26" s="71">
        <v>0</v>
      </c>
      <c r="I26" s="71">
        <v>0</v>
      </c>
      <c r="J26" s="71">
        <v>0</v>
      </c>
      <c r="K26" s="71">
        <v>1</v>
      </c>
      <c r="L26" s="71">
        <v>0</v>
      </c>
      <c r="M26" s="71">
        <v>0</v>
      </c>
      <c r="N26" s="71">
        <v>0</v>
      </c>
      <c r="O26" s="72">
        <v>0</v>
      </c>
      <c r="P26" s="57"/>
      <c r="Q26" s="331"/>
      <c r="R26" s="317" t="s">
        <v>66</v>
      </c>
      <c r="S26" s="73">
        <f>SUM(T26:AE26)</f>
        <v>5</v>
      </c>
      <c r="T26" s="89">
        <v>0</v>
      </c>
      <c r="U26" s="90">
        <v>0</v>
      </c>
      <c r="V26" s="90">
        <v>4</v>
      </c>
      <c r="W26" s="90">
        <v>0</v>
      </c>
      <c r="X26" s="90">
        <v>0</v>
      </c>
      <c r="Y26" s="90">
        <v>0</v>
      </c>
      <c r="Z26" s="90">
        <v>0</v>
      </c>
      <c r="AA26" s="90">
        <v>1</v>
      </c>
      <c r="AB26" s="90">
        <v>0</v>
      </c>
      <c r="AC26" s="90">
        <v>0</v>
      </c>
      <c r="AD26" s="90">
        <v>0</v>
      </c>
      <c r="AE26" s="91">
        <v>0</v>
      </c>
    </row>
    <row r="27" spans="1:31" ht="23.25" customHeight="1" x14ac:dyDescent="0.2">
      <c r="A27" s="329"/>
      <c r="B27" s="316"/>
      <c r="C27" s="76">
        <v>100</v>
      </c>
      <c r="D27" s="77">
        <v>0</v>
      </c>
      <c r="E27" s="78">
        <v>0</v>
      </c>
      <c r="F27" s="78">
        <v>80</v>
      </c>
      <c r="G27" s="78">
        <v>0</v>
      </c>
      <c r="H27" s="78">
        <v>0</v>
      </c>
      <c r="I27" s="78">
        <v>0</v>
      </c>
      <c r="J27" s="78">
        <v>0</v>
      </c>
      <c r="K27" s="78">
        <v>20</v>
      </c>
      <c r="L27" s="78">
        <v>0</v>
      </c>
      <c r="M27" s="78">
        <v>0</v>
      </c>
      <c r="N27" s="78">
        <v>0</v>
      </c>
      <c r="O27" s="79">
        <v>0</v>
      </c>
      <c r="P27" s="57"/>
      <c r="Q27" s="331"/>
      <c r="R27" s="318"/>
      <c r="S27" s="80">
        <v>100</v>
      </c>
      <c r="T27" s="88">
        <v>0</v>
      </c>
      <c r="U27" s="81">
        <v>0</v>
      </c>
      <c r="V27" s="81">
        <v>80</v>
      </c>
      <c r="W27" s="81">
        <v>0</v>
      </c>
      <c r="X27" s="81">
        <v>0</v>
      </c>
      <c r="Y27" s="81">
        <v>0</v>
      </c>
      <c r="Z27" s="81">
        <v>0</v>
      </c>
      <c r="AA27" s="81">
        <v>20</v>
      </c>
      <c r="AB27" s="81">
        <v>0</v>
      </c>
      <c r="AC27" s="81">
        <v>0</v>
      </c>
      <c r="AD27" s="81">
        <v>0</v>
      </c>
      <c r="AE27" s="82">
        <v>0</v>
      </c>
    </row>
    <row r="28" spans="1:31" ht="23.25" customHeight="1" x14ac:dyDescent="0.2">
      <c r="A28" s="329"/>
      <c r="B28" s="315" t="s">
        <v>22</v>
      </c>
      <c r="C28" s="69">
        <f>SUM(D28:O28)</f>
        <v>672</v>
      </c>
      <c r="D28" s="70">
        <v>20</v>
      </c>
      <c r="E28" s="71">
        <v>0</v>
      </c>
      <c r="F28" s="71">
        <v>17</v>
      </c>
      <c r="G28" s="71">
        <v>0</v>
      </c>
      <c r="H28" s="71">
        <v>632</v>
      </c>
      <c r="I28" s="71">
        <v>0</v>
      </c>
      <c r="J28" s="71">
        <v>0</v>
      </c>
      <c r="K28" s="71">
        <v>0</v>
      </c>
      <c r="L28" s="71">
        <v>3</v>
      </c>
      <c r="M28" s="71">
        <v>0</v>
      </c>
      <c r="N28" s="71">
        <v>0</v>
      </c>
      <c r="O28" s="72">
        <v>0</v>
      </c>
      <c r="P28" s="57"/>
      <c r="Q28" s="331"/>
      <c r="R28" s="317" t="s">
        <v>67</v>
      </c>
      <c r="S28" s="73">
        <f>SUM(T28:AE28)</f>
        <v>593</v>
      </c>
      <c r="T28" s="89">
        <v>13</v>
      </c>
      <c r="U28" s="90">
        <v>0</v>
      </c>
      <c r="V28" s="90">
        <v>13</v>
      </c>
      <c r="W28" s="90">
        <v>0</v>
      </c>
      <c r="X28" s="90">
        <v>564</v>
      </c>
      <c r="Y28" s="90">
        <v>0</v>
      </c>
      <c r="Z28" s="90">
        <v>0</v>
      </c>
      <c r="AA28" s="90">
        <v>0</v>
      </c>
      <c r="AB28" s="90">
        <v>3</v>
      </c>
      <c r="AC28" s="90">
        <v>0</v>
      </c>
      <c r="AD28" s="90">
        <v>0</v>
      </c>
      <c r="AE28" s="91">
        <v>0</v>
      </c>
    </row>
    <row r="29" spans="1:31" ht="23.25" customHeight="1" x14ac:dyDescent="0.2">
      <c r="A29" s="329"/>
      <c r="B29" s="316"/>
      <c r="C29" s="76">
        <v>100.04</v>
      </c>
      <c r="D29" s="94">
        <v>2.9761904761904758</v>
      </c>
      <c r="E29" s="78">
        <v>0</v>
      </c>
      <c r="F29" s="78">
        <v>2.5297619047619047</v>
      </c>
      <c r="G29" s="78">
        <v>0</v>
      </c>
      <c r="H29" s="78">
        <v>94.047619047619051</v>
      </c>
      <c r="I29" s="78">
        <v>0</v>
      </c>
      <c r="J29" s="78">
        <v>0</v>
      </c>
      <c r="K29" s="78">
        <v>0</v>
      </c>
      <c r="L29" s="78">
        <v>0.4464285714285714</v>
      </c>
      <c r="M29" s="78">
        <v>0</v>
      </c>
      <c r="N29" s="78">
        <v>0</v>
      </c>
      <c r="O29" s="79">
        <v>0</v>
      </c>
      <c r="P29" s="57"/>
      <c r="Q29" s="331"/>
      <c r="R29" s="318"/>
      <c r="S29" s="80">
        <v>100</v>
      </c>
      <c r="T29" s="88">
        <v>2.1922428330522767</v>
      </c>
      <c r="U29" s="81">
        <v>0</v>
      </c>
      <c r="V29" s="81">
        <v>2.1922428330522767</v>
      </c>
      <c r="W29" s="81">
        <v>0</v>
      </c>
      <c r="X29" s="81">
        <v>95.109612141652605</v>
      </c>
      <c r="Y29" s="81">
        <v>0</v>
      </c>
      <c r="Z29" s="81">
        <v>0</v>
      </c>
      <c r="AA29" s="81">
        <v>0</v>
      </c>
      <c r="AB29" s="81">
        <v>0.50590219224283306</v>
      </c>
      <c r="AC29" s="81">
        <v>0</v>
      </c>
      <c r="AD29" s="81">
        <v>0</v>
      </c>
      <c r="AE29" s="82">
        <v>0</v>
      </c>
    </row>
    <row r="30" spans="1:31" ht="23.25" customHeight="1" x14ac:dyDescent="0.2">
      <c r="A30" s="329"/>
      <c r="B30" s="315" t="s">
        <v>68</v>
      </c>
      <c r="C30" s="69">
        <f>SUM(D30:O30)</f>
        <v>643</v>
      </c>
      <c r="D30" s="70">
        <v>5</v>
      </c>
      <c r="E30" s="71">
        <v>0</v>
      </c>
      <c r="F30" s="71">
        <v>7</v>
      </c>
      <c r="G30" s="71">
        <v>1</v>
      </c>
      <c r="H30" s="71">
        <v>623</v>
      </c>
      <c r="I30" s="71">
        <v>5</v>
      </c>
      <c r="J30" s="71">
        <v>0</v>
      </c>
      <c r="K30" s="71">
        <v>2</v>
      </c>
      <c r="L30" s="71">
        <v>0</v>
      </c>
      <c r="M30" s="71">
        <v>0</v>
      </c>
      <c r="N30" s="71">
        <v>0</v>
      </c>
      <c r="O30" s="72">
        <v>0</v>
      </c>
      <c r="P30" s="57"/>
      <c r="Q30" s="331"/>
      <c r="R30" s="317" t="s">
        <v>69</v>
      </c>
      <c r="S30" s="73">
        <f>SUM(T30:AE30)</f>
        <v>636</v>
      </c>
      <c r="T30" s="89">
        <v>5</v>
      </c>
      <c r="U30" s="90">
        <v>0</v>
      </c>
      <c r="V30" s="90">
        <v>7</v>
      </c>
      <c r="W30" s="90">
        <v>1</v>
      </c>
      <c r="X30" s="90">
        <v>617</v>
      </c>
      <c r="Y30" s="90">
        <v>4</v>
      </c>
      <c r="Z30" s="90">
        <v>0</v>
      </c>
      <c r="AA30" s="90">
        <v>2</v>
      </c>
      <c r="AB30" s="90">
        <v>0</v>
      </c>
      <c r="AC30" s="90">
        <v>0</v>
      </c>
      <c r="AD30" s="90">
        <v>0</v>
      </c>
      <c r="AE30" s="91">
        <v>0</v>
      </c>
    </row>
    <row r="31" spans="1:31" ht="23.25" customHeight="1" x14ac:dyDescent="0.2">
      <c r="A31" s="329"/>
      <c r="B31" s="354"/>
      <c r="C31" s="96">
        <v>100</v>
      </c>
      <c r="D31" s="97">
        <v>0.77760497667185069</v>
      </c>
      <c r="E31" s="98">
        <v>0</v>
      </c>
      <c r="F31" s="98">
        <v>1.088646967340591</v>
      </c>
      <c r="G31" s="98">
        <v>0.15552099533437014</v>
      </c>
      <c r="H31" s="98">
        <v>96.889580093312603</v>
      </c>
      <c r="I31" s="98">
        <v>0.77760497667185069</v>
      </c>
      <c r="J31" s="98">
        <v>0</v>
      </c>
      <c r="K31" s="98">
        <v>0.31104199066874028</v>
      </c>
      <c r="L31" s="98">
        <v>0</v>
      </c>
      <c r="M31" s="98">
        <v>0</v>
      </c>
      <c r="N31" s="98">
        <v>0</v>
      </c>
      <c r="O31" s="99">
        <v>0</v>
      </c>
      <c r="P31" s="57"/>
      <c r="Q31" s="331"/>
      <c r="R31" s="318"/>
      <c r="S31" s="80">
        <v>100</v>
      </c>
      <c r="T31" s="88">
        <v>0.78616352201257866</v>
      </c>
      <c r="U31" s="81">
        <v>0</v>
      </c>
      <c r="V31" s="81">
        <v>1.10062893081761</v>
      </c>
      <c r="W31" s="81">
        <v>0.15723270440251574</v>
      </c>
      <c r="X31" s="81">
        <v>97.012578616352201</v>
      </c>
      <c r="Y31" s="81">
        <v>0.62893081761006298</v>
      </c>
      <c r="Z31" s="81">
        <v>0</v>
      </c>
      <c r="AA31" s="81">
        <v>0.31446540880503149</v>
      </c>
      <c r="AB31" s="81">
        <v>0</v>
      </c>
      <c r="AC31" s="81">
        <v>0</v>
      </c>
      <c r="AD31" s="81">
        <v>0</v>
      </c>
      <c r="AE31" s="82">
        <v>0</v>
      </c>
    </row>
    <row r="32" spans="1:31" ht="23.25" customHeight="1" x14ac:dyDescent="0.2">
      <c r="A32" s="329"/>
      <c r="B32" s="315" t="s">
        <v>24</v>
      </c>
      <c r="C32" s="100">
        <f>SUM(D32:O32)</f>
        <v>655</v>
      </c>
      <c r="D32" s="70">
        <v>3</v>
      </c>
      <c r="E32" s="70">
        <v>0</v>
      </c>
      <c r="F32" s="71">
        <v>5</v>
      </c>
      <c r="G32" s="71">
        <v>1</v>
      </c>
      <c r="H32" s="71">
        <v>639</v>
      </c>
      <c r="I32" s="71">
        <v>5</v>
      </c>
      <c r="J32" s="71">
        <v>0</v>
      </c>
      <c r="K32" s="71">
        <v>2</v>
      </c>
      <c r="L32" s="71">
        <v>0</v>
      </c>
      <c r="M32" s="71">
        <v>0</v>
      </c>
      <c r="N32" s="71">
        <v>0</v>
      </c>
      <c r="O32" s="72">
        <v>0</v>
      </c>
      <c r="P32" s="57"/>
      <c r="Q32" s="101"/>
      <c r="R32" s="355" t="s">
        <v>70</v>
      </c>
      <c r="S32" s="73">
        <f>SUM(T32:AE32)</f>
        <v>654</v>
      </c>
      <c r="T32" s="89">
        <v>3</v>
      </c>
      <c r="U32" s="90">
        <v>0</v>
      </c>
      <c r="V32" s="90">
        <v>5</v>
      </c>
      <c r="W32" s="90">
        <v>1</v>
      </c>
      <c r="X32" s="90">
        <v>638</v>
      </c>
      <c r="Y32" s="90">
        <v>5</v>
      </c>
      <c r="Z32" s="90">
        <v>0</v>
      </c>
      <c r="AA32" s="90">
        <v>2</v>
      </c>
      <c r="AB32" s="90">
        <v>0</v>
      </c>
      <c r="AC32" s="90">
        <v>0</v>
      </c>
      <c r="AD32" s="90">
        <v>0</v>
      </c>
      <c r="AE32" s="91">
        <v>0</v>
      </c>
    </row>
    <row r="33" spans="1:31" ht="23.25" customHeight="1" thickBot="1" x14ac:dyDescent="0.25">
      <c r="A33" s="330"/>
      <c r="B33" s="319"/>
      <c r="C33" s="102">
        <v>100</v>
      </c>
      <c r="D33" s="103">
        <v>0.45801526717557256</v>
      </c>
      <c r="E33" s="104">
        <v>0</v>
      </c>
      <c r="F33" s="104">
        <v>0.76335877862595414</v>
      </c>
      <c r="G33" s="104">
        <v>0.15267175572519084</v>
      </c>
      <c r="H33" s="104">
        <v>97.55725190839695</v>
      </c>
      <c r="I33" s="104">
        <v>0.76335877862595414</v>
      </c>
      <c r="J33" s="104">
        <v>0</v>
      </c>
      <c r="K33" s="104">
        <v>0.30534351145038169</v>
      </c>
      <c r="L33" s="104">
        <v>0</v>
      </c>
      <c r="M33" s="104">
        <v>0</v>
      </c>
      <c r="N33" s="104">
        <v>0</v>
      </c>
      <c r="O33" s="105">
        <v>0</v>
      </c>
      <c r="P33" s="57"/>
      <c r="Q33" s="106"/>
      <c r="R33" s="320"/>
      <c r="S33" s="107">
        <v>100</v>
      </c>
      <c r="T33" s="108">
        <v>0.45871559633027525</v>
      </c>
      <c r="U33" s="109">
        <v>0</v>
      </c>
      <c r="V33" s="109">
        <v>0.76452599388379205</v>
      </c>
      <c r="W33" s="109">
        <v>0.1529051987767584</v>
      </c>
      <c r="X33" s="109">
        <v>97.553516819571868</v>
      </c>
      <c r="Y33" s="109">
        <v>0.76452599388379205</v>
      </c>
      <c r="Z33" s="109">
        <v>0</v>
      </c>
      <c r="AA33" s="109">
        <v>0.3058103975535168</v>
      </c>
      <c r="AB33" s="109">
        <v>0</v>
      </c>
      <c r="AC33" s="109">
        <v>0</v>
      </c>
      <c r="AD33" s="109">
        <v>0</v>
      </c>
      <c r="AE33" s="110">
        <v>0</v>
      </c>
    </row>
    <row r="34" spans="1:31" ht="22.5" customHeight="1" x14ac:dyDescent="0.2">
      <c r="C34" s="111" t="s">
        <v>71</v>
      </c>
    </row>
    <row r="35" spans="1:31" ht="22.5" customHeight="1" x14ac:dyDescent="0.2">
      <c r="C35" s="314" t="s">
        <v>72</v>
      </c>
      <c r="D35" s="314"/>
      <c r="E35" s="314"/>
      <c r="F35" s="353"/>
      <c r="G35" s="353"/>
      <c r="H35" s="353"/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353"/>
      <c r="Z35" s="353"/>
      <c r="AA35" s="353"/>
      <c r="AB35" s="353"/>
      <c r="AC35" s="353"/>
      <c r="AD35" s="353"/>
      <c r="AE35" s="353"/>
    </row>
  </sheetData>
  <mergeCells count="67">
    <mergeCell ref="B32:B33"/>
    <mergeCell ref="R32:R33"/>
    <mergeCell ref="C35:AE35"/>
    <mergeCell ref="B26:B27"/>
    <mergeCell ref="R26:R27"/>
    <mergeCell ref="B28:B29"/>
    <mergeCell ref="R28:R29"/>
    <mergeCell ref="B30:B31"/>
    <mergeCell ref="R30:R31"/>
    <mergeCell ref="B20:B21"/>
    <mergeCell ref="R20:R21"/>
    <mergeCell ref="B22:B23"/>
    <mergeCell ref="R22:R23"/>
    <mergeCell ref="B24:B25"/>
    <mergeCell ref="R24:R25"/>
    <mergeCell ref="A6:B7"/>
    <mergeCell ref="Q6:R7"/>
    <mergeCell ref="A8:B9"/>
    <mergeCell ref="Q8:R9"/>
    <mergeCell ref="A10:A33"/>
    <mergeCell ref="B10:B11"/>
    <mergeCell ref="Q10:Q31"/>
    <mergeCell ref="R10:R11"/>
    <mergeCell ref="B12:B13"/>
    <mergeCell ref="R12:R13"/>
    <mergeCell ref="B14:B15"/>
    <mergeCell ref="R14:R15"/>
    <mergeCell ref="B16:B17"/>
    <mergeCell ref="R16:R17"/>
    <mergeCell ref="B18:B19"/>
    <mergeCell ref="R18:R19"/>
    <mergeCell ref="W3:W5"/>
    <mergeCell ref="X3:X5"/>
    <mergeCell ref="Y3:Y5"/>
    <mergeCell ref="Z3:Z5"/>
    <mergeCell ref="AA3:AA5"/>
    <mergeCell ref="A4:B4"/>
    <mergeCell ref="Q4:R4"/>
    <mergeCell ref="A5:B5"/>
    <mergeCell ref="Q5:R5"/>
    <mergeCell ref="V3:V5"/>
    <mergeCell ref="N3:N5"/>
    <mergeCell ref="O3:O5"/>
    <mergeCell ref="J3:J5"/>
    <mergeCell ref="T3:T5"/>
    <mergeCell ref="U3:U5"/>
    <mergeCell ref="H3:H5"/>
    <mergeCell ref="I3:I5"/>
    <mergeCell ref="K3:K5"/>
    <mergeCell ref="L3:L5"/>
    <mergeCell ref="M3:M5"/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</mergeCells>
  <phoneticPr fontId="4"/>
  <printOptions horizontalCentered="1"/>
  <pageMargins left="0.70866141732283472" right="0.59055118110236227" top="0.86614173228346458" bottom="0.27559055118110237" header="0.43307086614173229" footer="0.55118110236220474"/>
  <pageSetup paperSize="9" scale="70" orientation="landscape" r:id="rId1"/>
  <headerFooter alignWithMargins="0">
    <oddHeader>&amp;L&amp;"HGPｺﾞｼｯｸE,標準"&amp;16事業別・法人別指定事業者数（八王子市を除く）&amp;R&amp;"ＭＳ Ｐゴシック,太字"&amp;14平成30年4月1日現在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indexed="34"/>
    <pageSetUpPr fitToPage="1"/>
  </sheetPr>
  <dimension ref="A1:AC48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303" t="s">
        <v>172</v>
      </c>
      <c r="I1" s="303"/>
    </row>
    <row r="2" spans="1:9" ht="19.2" x14ac:dyDescent="0.2">
      <c r="H2" s="304" t="s">
        <v>1</v>
      </c>
      <c r="I2" s="304"/>
    </row>
    <row r="3" spans="1:9" x14ac:dyDescent="0.2">
      <c r="H3" s="2"/>
      <c r="I3" s="2"/>
    </row>
    <row r="5" spans="1:9" ht="36.75" customHeight="1" x14ac:dyDescent="0.2">
      <c r="B5" s="3"/>
      <c r="C5" s="305" t="s">
        <v>173</v>
      </c>
      <c r="D5" s="305"/>
      <c r="E5" s="305"/>
      <c r="F5" s="305"/>
      <c r="G5" s="305"/>
      <c r="H5" s="4"/>
      <c r="I5" s="5"/>
    </row>
    <row r="6" spans="1:9" ht="36.75" customHeight="1" x14ac:dyDescent="0.2">
      <c r="C6" s="305"/>
      <c r="D6" s="305"/>
      <c r="E6" s="305"/>
      <c r="F6" s="305"/>
      <c r="G6" s="305"/>
    </row>
    <row r="7" spans="1:9" ht="24" customHeight="1" x14ac:dyDescent="0.2"/>
    <row r="8" spans="1:9" ht="26.25" customHeight="1" x14ac:dyDescent="0.2">
      <c r="A8" s="6" t="s">
        <v>178</v>
      </c>
    </row>
    <row r="9" spans="1:9" ht="26.25" customHeight="1" x14ac:dyDescent="0.2">
      <c r="A9" s="6" t="s">
        <v>4</v>
      </c>
    </row>
    <row r="10" spans="1:9" ht="26.25" customHeight="1" x14ac:dyDescent="0.2">
      <c r="A10" s="6" t="s">
        <v>5</v>
      </c>
    </row>
    <row r="11" spans="1:9" ht="17.25" customHeight="1" x14ac:dyDescent="0.2"/>
    <row r="12" spans="1:9" ht="22.5" customHeight="1" thickBot="1" x14ac:dyDescent="0.25">
      <c r="A12" s="238" t="s">
        <v>122</v>
      </c>
    </row>
    <row r="13" spans="1:9" ht="30.75" customHeight="1" thickTop="1" x14ac:dyDescent="0.2">
      <c r="A13" s="306"/>
      <c r="B13" s="308" t="s">
        <v>171</v>
      </c>
      <c r="C13" s="309"/>
      <c r="D13" s="310" t="s">
        <v>179</v>
      </c>
      <c r="E13" s="311"/>
      <c r="F13" s="312" t="s">
        <v>189</v>
      </c>
      <c r="G13" s="313"/>
      <c r="H13" s="308" t="s">
        <v>180</v>
      </c>
      <c r="I13" s="309"/>
    </row>
    <row r="14" spans="1:9" ht="30.75" customHeight="1" x14ac:dyDescent="0.2">
      <c r="A14" s="307"/>
      <c r="B14" s="7" t="s">
        <v>10</v>
      </c>
      <c r="C14" s="8" t="s">
        <v>11</v>
      </c>
      <c r="D14" s="9" t="s">
        <v>10</v>
      </c>
      <c r="E14" s="10" t="s">
        <v>11</v>
      </c>
      <c r="F14" s="7" t="s">
        <v>10</v>
      </c>
      <c r="G14" s="11" t="s">
        <v>11</v>
      </c>
      <c r="H14" s="7" t="s">
        <v>10</v>
      </c>
      <c r="I14" s="8" t="s">
        <v>11</v>
      </c>
    </row>
    <row r="15" spans="1:9" ht="34.5" customHeight="1" x14ac:dyDescent="0.2">
      <c r="A15" s="16" t="s">
        <v>13</v>
      </c>
      <c r="B15" s="17">
        <v>3163</v>
      </c>
      <c r="C15" s="22"/>
      <c r="D15" s="17">
        <v>15</v>
      </c>
      <c r="E15" s="18"/>
      <c r="F15" s="19">
        <v>14</v>
      </c>
      <c r="G15" s="20">
        <v>0</v>
      </c>
      <c r="H15" s="112">
        <v>3164</v>
      </c>
      <c r="I15" s="22"/>
    </row>
    <row r="16" spans="1:9" ht="34.5" customHeight="1" x14ac:dyDescent="0.2">
      <c r="A16" s="23" t="s">
        <v>14</v>
      </c>
      <c r="B16" s="24">
        <v>148</v>
      </c>
      <c r="C16" s="24">
        <v>148</v>
      </c>
      <c r="D16" s="24">
        <v>0</v>
      </c>
      <c r="E16" s="30">
        <v>0</v>
      </c>
      <c r="F16" s="26">
        <v>0</v>
      </c>
      <c r="G16" s="27">
        <v>0</v>
      </c>
      <c r="H16" s="28">
        <v>148</v>
      </c>
      <c r="I16" s="24">
        <v>148</v>
      </c>
    </row>
    <row r="17" spans="1:29" ht="34.5" customHeight="1" x14ac:dyDescent="0.2">
      <c r="A17" s="29" t="s">
        <v>15</v>
      </c>
      <c r="B17" s="24">
        <v>1131</v>
      </c>
      <c r="C17" s="24">
        <v>1118</v>
      </c>
      <c r="D17" s="24">
        <v>17</v>
      </c>
      <c r="E17" s="30">
        <v>18</v>
      </c>
      <c r="F17" s="31">
        <v>6</v>
      </c>
      <c r="G17" s="27">
        <v>6</v>
      </c>
      <c r="H17" s="28">
        <v>1142</v>
      </c>
      <c r="I17" s="24">
        <v>1130</v>
      </c>
    </row>
    <row r="18" spans="1:29" ht="34.5" customHeight="1" x14ac:dyDescent="0.2">
      <c r="A18" s="23" t="s">
        <v>16</v>
      </c>
      <c r="B18" s="24">
        <v>119</v>
      </c>
      <c r="C18" s="24">
        <v>113</v>
      </c>
      <c r="D18" s="24">
        <v>0</v>
      </c>
      <c r="E18" s="30">
        <v>0</v>
      </c>
      <c r="F18" s="31">
        <v>0</v>
      </c>
      <c r="G18" s="27">
        <v>0</v>
      </c>
      <c r="H18" s="28">
        <v>119</v>
      </c>
      <c r="I18" s="24">
        <v>113</v>
      </c>
    </row>
    <row r="19" spans="1:29" ht="34.5" customHeight="1" x14ac:dyDescent="0.2">
      <c r="A19" s="23" t="s">
        <v>17</v>
      </c>
      <c r="B19" s="24">
        <v>378</v>
      </c>
      <c r="C19" s="32">
        <v>340</v>
      </c>
      <c r="D19" s="24">
        <v>2</v>
      </c>
      <c r="E19" s="30">
        <v>2</v>
      </c>
      <c r="F19" s="31">
        <v>163</v>
      </c>
      <c r="G19" s="27">
        <v>162</v>
      </c>
      <c r="H19" s="113">
        <v>217</v>
      </c>
      <c r="I19" s="24">
        <v>180</v>
      </c>
    </row>
    <row r="20" spans="1:29" ht="34.5" customHeight="1" x14ac:dyDescent="0.2">
      <c r="A20" s="23" t="s">
        <v>18</v>
      </c>
      <c r="B20" s="24">
        <v>1489</v>
      </c>
      <c r="C20" s="114"/>
      <c r="D20" s="24">
        <v>4</v>
      </c>
      <c r="E20" s="239"/>
      <c r="F20" s="31">
        <v>4</v>
      </c>
      <c r="G20" s="27">
        <v>0</v>
      </c>
      <c r="H20" s="40">
        <v>1489</v>
      </c>
      <c r="I20" s="36"/>
    </row>
    <row r="21" spans="1:29" ht="34.5" customHeight="1" x14ac:dyDescent="0.2">
      <c r="A21" s="23" t="s">
        <v>19</v>
      </c>
      <c r="B21" s="24">
        <v>84</v>
      </c>
      <c r="C21" s="24">
        <v>82</v>
      </c>
      <c r="D21" s="24">
        <v>0</v>
      </c>
      <c r="E21" s="30">
        <v>0</v>
      </c>
      <c r="F21" s="31">
        <v>0</v>
      </c>
      <c r="G21" s="27">
        <v>0</v>
      </c>
      <c r="H21" s="28">
        <v>84</v>
      </c>
      <c r="I21" s="24">
        <v>82</v>
      </c>
    </row>
    <row r="22" spans="1:29" ht="34.5" customHeight="1" x14ac:dyDescent="0.2">
      <c r="A22" s="23" t="s">
        <v>20</v>
      </c>
      <c r="B22" s="24">
        <v>572</v>
      </c>
      <c r="C22" s="24">
        <v>549</v>
      </c>
      <c r="D22" s="240">
        <v>1</v>
      </c>
      <c r="E22" s="241">
        <v>0</v>
      </c>
      <c r="F22" s="31">
        <v>0</v>
      </c>
      <c r="G22" s="27">
        <v>0</v>
      </c>
      <c r="H22" s="113">
        <v>573</v>
      </c>
      <c r="I22" s="24">
        <v>549</v>
      </c>
    </row>
    <row r="23" spans="1:29" ht="34.5" customHeight="1" x14ac:dyDescent="0.2">
      <c r="A23" s="23" t="s">
        <v>21</v>
      </c>
      <c r="B23" s="24">
        <v>4</v>
      </c>
      <c r="C23" s="24">
        <v>4</v>
      </c>
      <c r="D23" s="34">
        <v>0</v>
      </c>
      <c r="E23" s="30">
        <v>0</v>
      </c>
      <c r="F23" s="31">
        <v>0</v>
      </c>
      <c r="G23" s="27">
        <v>0</v>
      </c>
      <c r="H23" s="40">
        <v>4</v>
      </c>
      <c r="I23" s="24">
        <v>4</v>
      </c>
    </row>
    <row r="24" spans="1:29" ht="34.5" customHeight="1" x14ac:dyDescent="0.2">
      <c r="A24" s="23" t="s">
        <v>22</v>
      </c>
      <c r="B24" s="24">
        <v>693</v>
      </c>
      <c r="C24" s="24">
        <v>611</v>
      </c>
      <c r="D24" s="34">
        <v>5</v>
      </c>
      <c r="E24" s="30">
        <v>4</v>
      </c>
      <c r="F24" s="31">
        <v>0</v>
      </c>
      <c r="G24" s="27">
        <v>0</v>
      </c>
      <c r="H24" s="40">
        <v>698</v>
      </c>
      <c r="I24" s="24">
        <v>615</v>
      </c>
    </row>
    <row r="25" spans="1:29" ht="34.5" customHeight="1" x14ac:dyDescent="0.2">
      <c r="A25" s="23" t="s">
        <v>23</v>
      </c>
      <c r="B25" s="24">
        <v>636</v>
      </c>
      <c r="C25" s="24">
        <v>631</v>
      </c>
      <c r="D25" s="34">
        <v>1</v>
      </c>
      <c r="E25" s="30">
        <v>1</v>
      </c>
      <c r="F25" s="31">
        <v>0</v>
      </c>
      <c r="G25" s="27">
        <v>0</v>
      </c>
      <c r="H25" s="40">
        <v>637</v>
      </c>
      <c r="I25" s="24">
        <v>632</v>
      </c>
    </row>
    <row r="26" spans="1:29" ht="34.5" customHeight="1" thickBot="1" x14ac:dyDescent="0.25">
      <c r="A26" s="37" t="s">
        <v>24</v>
      </c>
      <c r="B26" s="34">
        <v>642</v>
      </c>
      <c r="C26" s="242">
        <v>642</v>
      </c>
      <c r="D26" s="242">
        <v>1</v>
      </c>
      <c r="E26" s="116">
        <v>1</v>
      </c>
      <c r="F26" s="38">
        <v>0</v>
      </c>
      <c r="G26" s="39">
        <v>0</v>
      </c>
      <c r="H26" s="117">
        <v>643</v>
      </c>
      <c r="I26" s="24">
        <v>643</v>
      </c>
    </row>
    <row r="27" spans="1:29" ht="34.5" customHeight="1" thickTop="1" thickBot="1" x14ac:dyDescent="0.25">
      <c r="A27" s="243" t="s">
        <v>49</v>
      </c>
      <c r="B27" s="41">
        <v>9059</v>
      </c>
      <c r="C27" s="244">
        <v>4238</v>
      </c>
      <c r="D27" s="42">
        <v>46</v>
      </c>
      <c r="E27" s="42">
        <v>26</v>
      </c>
      <c r="F27" s="44">
        <v>187</v>
      </c>
      <c r="G27" s="45">
        <v>168</v>
      </c>
      <c r="H27" s="41">
        <v>8918</v>
      </c>
      <c r="I27" s="42">
        <v>4096</v>
      </c>
    </row>
    <row r="28" spans="1:29" ht="24" customHeight="1" thickTop="1" x14ac:dyDescent="0.2">
      <c r="A28" s="46" t="s">
        <v>26</v>
      </c>
    </row>
    <row r="29" spans="1:29" ht="24" customHeight="1" x14ac:dyDescent="0.2">
      <c r="A29" s="46" t="s">
        <v>27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</row>
    <row r="30" spans="1:29" ht="22.5" customHeight="1" x14ac:dyDescent="0.2">
      <c r="A30" s="46"/>
    </row>
    <row r="31" spans="1:29" ht="18.75" customHeight="1" x14ac:dyDescent="0.2"/>
    <row r="32" spans="1:29" ht="18.75" customHeight="1" x14ac:dyDescent="0.2">
      <c r="A32" s="48"/>
      <c r="B32" s="48"/>
      <c r="C32" s="48"/>
      <c r="D32" s="48"/>
      <c r="E32" s="48"/>
      <c r="F32" s="48"/>
      <c r="G32" s="48"/>
      <c r="H32" s="48"/>
      <c r="I32" s="48"/>
    </row>
    <row r="33" spans="1:9" ht="24.75" customHeight="1" x14ac:dyDescent="0.2">
      <c r="A33" s="48"/>
      <c r="B33" s="48"/>
      <c r="C33" s="48"/>
      <c r="D33" s="48"/>
      <c r="E33" s="48"/>
      <c r="F33" s="48"/>
      <c r="G33" s="48"/>
      <c r="H33" s="48"/>
      <c r="I33" s="48"/>
    </row>
    <row r="34" spans="1:9" ht="34.5" customHeight="1" x14ac:dyDescent="0.2">
      <c r="A34" s="48" t="s">
        <v>174</v>
      </c>
      <c r="B34" s="48"/>
      <c r="C34" s="48"/>
      <c r="D34" s="48"/>
      <c r="E34" s="48"/>
      <c r="F34" s="48"/>
      <c r="G34" s="48"/>
      <c r="H34" s="48"/>
      <c r="I34" s="48"/>
    </row>
    <row r="35" spans="1:9" ht="27.75" customHeight="1" x14ac:dyDescent="0.2">
      <c r="A35" s="48"/>
      <c r="B35" s="48"/>
      <c r="C35" s="48"/>
      <c r="D35" s="48"/>
      <c r="E35" s="48"/>
      <c r="F35" s="48"/>
      <c r="G35" s="48"/>
      <c r="H35" s="48"/>
      <c r="I35" s="48"/>
    </row>
    <row r="36" spans="1:9" ht="27.75" customHeight="1" x14ac:dyDescent="0.2">
      <c r="A36" s="48"/>
      <c r="B36" s="48"/>
      <c r="C36" s="48"/>
      <c r="D36" s="48"/>
      <c r="E36" s="48"/>
      <c r="F36" s="48"/>
      <c r="G36" s="48"/>
      <c r="H36" s="48"/>
      <c r="I36" s="48"/>
    </row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  <row r="48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4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49"/>
    <pageSetUpPr fitToPage="1"/>
  </sheetPr>
  <dimension ref="A1:AE33"/>
  <sheetViews>
    <sheetView view="pageLayout" zoomScale="85" zoomScaleNormal="75" zoomScaleSheetLayoutView="75" zoomScalePageLayoutView="85" workbookViewId="0">
      <selection activeCell="A3" sqref="A3:B3"/>
    </sheetView>
  </sheetViews>
  <sheetFormatPr defaultColWidth="9" defaultRowHeight="22.5" customHeight="1" x14ac:dyDescent="0.2"/>
  <cols>
    <col min="1" max="1" width="1.6640625" style="52" customWidth="1"/>
    <col min="2" max="2" width="12.6640625" style="52" customWidth="1"/>
    <col min="3" max="3" width="6.6640625" style="111" customWidth="1"/>
    <col min="4" max="15" width="6.109375" style="111" customWidth="1"/>
    <col min="16" max="16" width="1.88671875" style="52" customWidth="1"/>
    <col min="17" max="17" width="1.6640625" style="52" customWidth="1"/>
    <col min="18" max="18" width="12.6640625" style="52" customWidth="1"/>
    <col min="19" max="19" width="6.6640625" style="111" customWidth="1"/>
    <col min="20" max="23" width="6.109375" style="111" customWidth="1"/>
    <col min="24" max="24" width="6.44140625" style="111" customWidth="1"/>
    <col min="25" max="31" width="6.109375" style="111" customWidth="1"/>
    <col min="32" max="16384" width="9" style="52"/>
  </cols>
  <sheetData>
    <row r="1" spans="1:31" s="49" customFormat="1" ht="22.5" customHeight="1" x14ac:dyDescent="0.2">
      <c r="A1" s="342" t="s">
        <v>175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Q1" s="342" t="s">
        <v>30</v>
      </c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</row>
    <row r="2" spans="1:31" ht="6.75" customHeight="1" thickBot="1" x14ac:dyDescent="0.25">
      <c r="A2" s="50"/>
      <c r="B2" s="50"/>
      <c r="C2" s="51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Q2" s="50"/>
      <c r="R2" s="50"/>
      <c r="S2" s="51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</row>
    <row r="3" spans="1:31" ht="23.25" customHeight="1" x14ac:dyDescent="0.2">
      <c r="A3" s="344"/>
      <c r="B3" s="345"/>
      <c r="C3" s="346" t="s">
        <v>32</v>
      </c>
      <c r="D3" s="349" t="s">
        <v>33</v>
      </c>
      <c r="E3" s="332" t="s">
        <v>34</v>
      </c>
      <c r="F3" s="332" t="s">
        <v>35</v>
      </c>
      <c r="G3" s="332" t="s">
        <v>176</v>
      </c>
      <c r="H3" s="332" t="s">
        <v>37</v>
      </c>
      <c r="I3" s="332" t="s">
        <v>38</v>
      </c>
      <c r="J3" s="332" t="s">
        <v>39</v>
      </c>
      <c r="K3" s="332" t="s">
        <v>40</v>
      </c>
      <c r="L3" s="332" t="s">
        <v>41</v>
      </c>
      <c r="M3" s="332" t="s">
        <v>42</v>
      </c>
      <c r="N3" s="332" t="s">
        <v>43</v>
      </c>
      <c r="O3" s="335" t="s">
        <v>44</v>
      </c>
      <c r="Q3" s="344"/>
      <c r="R3" s="345"/>
      <c r="S3" s="346" t="s">
        <v>32</v>
      </c>
      <c r="T3" s="349" t="s">
        <v>33</v>
      </c>
      <c r="U3" s="332" t="s">
        <v>34</v>
      </c>
      <c r="V3" s="332" t="s">
        <v>35</v>
      </c>
      <c r="W3" s="332" t="s">
        <v>176</v>
      </c>
      <c r="X3" s="332" t="s">
        <v>37</v>
      </c>
      <c r="Y3" s="332" t="s">
        <v>38</v>
      </c>
      <c r="Z3" s="332" t="s">
        <v>39</v>
      </c>
      <c r="AA3" s="332" t="s">
        <v>40</v>
      </c>
      <c r="AB3" s="332" t="s">
        <v>41</v>
      </c>
      <c r="AC3" s="332" t="s">
        <v>42</v>
      </c>
      <c r="AD3" s="332" t="s">
        <v>43</v>
      </c>
      <c r="AE3" s="335" t="s">
        <v>44</v>
      </c>
    </row>
    <row r="4" spans="1:31" ht="22.5" customHeight="1" x14ac:dyDescent="0.2">
      <c r="A4" s="338"/>
      <c r="B4" s="339"/>
      <c r="C4" s="347"/>
      <c r="D4" s="350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6"/>
      <c r="Q4" s="338"/>
      <c r="R4" s="339"/>
      <c r="S4" s="347"/>
      <c r="T4" s="350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6"/>
    </row>
    <row r="5" spans="1:31" ht="22.5" customHeight="1" thickBot="1" x14ac:dyDescent="0.25">
      <c r="A5" s="340" t="s">
        <v>177</v>
      </c>
      <c r="B5" s="341"/>
      <c r="C5" s="348"/>
      <c r="D5" s="351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7"/>
      <c r="Q5" s="340" t="s">
        <v>177</v>
      </c>
      <c r="R5" s="341"/>
      <c r="S5" s="348"/>
      <c r="T5" s="351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7"/>
    </row>
    <row r="6" spans="1:31" ht="23.25" customHeight="1" x14ac:dyDescent="0.2">
      <c r="A6" s="321" t="s">
        <v>127</v>
      </c>
      <c r="B6" s="322"/>
      <c r="C6" s="69">
        <v>8918</v>
      </c>
      <c r="D6" s="70">
        <v>1257</v>
      </c>
      <c r="E6" s="71">
        <v>33</v>
      </c>
      <c r="F6" s="71">
        <v>637</v>
      </c>
      <c r="G6" s="71">
        <v>113</v>
      </c>
      <c r="H6" s="71">
        <v>6417</v>
      </c>
      <c r="I6" s="71">
        <v>247</v>
      </c>
      <c r="J6" s="71">
        <v>-1</v>
      </c>
      <c r="K6" s="71">
        <v>83</v>
      </c>
      <c r="L6" s="71">
        <v>33</v>
      </c>
      <c r="M6" s="71">
        <v>1</v>
      </c>
      <c r="N6" s="71">
        <v>22</v>
      </c>
      <c r="O6" s="72">
        <v>76</v>
      </c>
      <c r="P6" s="57"/>
      <c r="Q6" s="325" t="s">
        <v>128</v>
      </c>
      <c r="R6" s="326"/>
      <c r="S6" s="73">
        <v>4096</v>
      </c>
      <c r="T6" s="74">
        <v>573</v>
      </c>
      <c r="U6" s="74">
        <v>6</v>
      </c>
      <c r="V6" s="74">
        <v>499</v>
      </c>
      <c r="W6" s="74">
        <v>71</v>
      </c>
      <c r="X6" s="74">
        <v>2794</v>
      </c>
      <c r="Y6" s="74">
        <v>23</v>
      </c>
      <c r="Z6" s="74">
        <v>0</v>
      </c>
      <c r="AA6" s="74">
        <v>39</v>
      </c>
      <c r="AB6" s="74">
        <v>23</v>
      </c>
      <c r="AC6" s="74">
        <v>0</v>
      </c>
      <c r="AD6" s="74">
        <v>9</v>
      </c>
      <c r="AE6" s="75">
        <v>59</v>
      </c>
    </row>
    <row r="7" spans="1:31" ht="23.25" customHeight="1" x14ac:dyDescent="0.2">
      <c r="A7" s="323"/>
      <c r="B7" s="324"/>
      <c r="C7" s="76">
        <v>100</v>
      </c>
      <c r="D7" s="77">
        <v>14.095088584884502</v>
      </c>
      <c r="E7" s="78">
        <v>0.37003812514016593</v>
      </c>
      <c r="F7" s="78">
        <v>7.1428571428571423</v>
      </c>
      <c r="G7" s="78">
        <v>1.2671002466920833</v>
      </c>
      <c r="H7" s="78">
        <v>71.955595424983173</v>
      </c>
      <c r="I7" s="78">
        <v>2.7696793002915454</v>
      </c>
      <c r="J7" s="78">
        <v>-1.1213276519398969E-2</v>
      </c>
      <c r="K7" s="78">
        <v>0.93070195111011433</v>
      </c>
      <c r="L7" s="78">
        <v>0.37003812514016593</v>
      </c>
      <c r="M7" s="78">
        <v>1.1213276519398969E-2</v>
      </c>
      <c r="N7" s="78">
        <v>0.24669208342677729</v>
      </c>
      <c r="O7" s="79">
        <v>0.8522090154743216</v>
      </c>
      <c r="P7" s="57"/>
      <c r="Q7" s="327"/>
      <c r="R7" s="328"/>
      <c r="S7" s="80">
        <v>100</v>
      </c>
      <c r="T7" s="81">
        <v>13.9892578125</v>
      </c>
      <c r="U7" s="81">
        <v>0.146484375</v>
      </c>
      <c r="V7" s="81">
        <v>12.1826171875</v>
      </c>
      <c r="W7" s="81">
        <v>1.7333984375</v>
      </c>
      <c r="X7" s="81">
        <v>68.212890625</v>
      </c>
      <c r="Y7" s="81">
        <v>0.5615234375</v>
      </c>
      <c r="Z7" s="81">
        <v>0</v>
      </c>
      <c r="AA7" s="81">
        <v>0.9521484375</v>
      </c>
      <c r="AB7" s="81">
        <v>0.5615234375</v>
      </c>
      <c r="AC7" s="81">
        <v>0</v>
      </c>
      <c r="AD7" s="81">
        <v>0.2197265625</v>
      </c>
      <c r="AE7" s="82">
        <v>1.4404296875</v>
      </c>
    </row>
    <row r="8" spans="1:31" ht="23.25" customHeight="1" x14ac:dyDescent="0.2">
      <c r="A8" s="329"/>
      <c r="B8" s="315" t="s">
        <v>51</v>
      </c>
      <c r="C8" s="69">
        <v>3164</v>
      </c>
      <c r="D8" s="70">
        <v>226</v>
      </c>
      <c r="E8" s="71">
        <v>17</v>
      </c>
      <c r="F8" s="83">
        <v>53</v>
      </c>
      <c r="G8" s="71">
        <v>30</v>
      </c>
      <c r="H8" s="71">
        <v>2597</v>
      </c>
      <c r="I8" s="71">
        <v>196</v>
      </c>
      <c r="J8" s="71">
        <v>0</v>
      </c>
      <c r="K8" s="71">
        <v>39</v>
      </c>
      <c r="L8" s="71">
        <v>4</v>
      </c>
      <c r="M8" s="71">
        <v>0</v>
      </c>
      <c r="N8" s="71">
        <v>2</v>
      </c>
      <c r="O8" s="72">
        <v>0</v>
      </c>
      <c r="P8" s="57"/>
      <c r="Q8" s="331"/>
      <c r="R8" s="317"/>
      <c r="S8" s="84"/>
      <c r="T8" s="85"/>
      <c r="U8" s="86"/>
      <c r="V8" s="86"/>
      <c r="W8" s="86"/>
      <c r="X8" s="86"/>
      <c r="Y8" s="86"/>
      <c r="Z8" s="86"/>
      <c r="AA8" s="86"/>
      <c r="AB8" s="86"/>
      <c r="AC8" s="86"/>
      <c r="AD8" s="86"/>
      <c r="AE8" s="87"/>
    </row>
    <row r="9" spans="1:31" ht="23.25" customHeight="1" x14ac:dyDescent="0.2">
      <c r="A9" s="329"/>
      <c r="B9" s="316"/>
      <c r="C9" s="76">
        <v>100</v>
      </c>
      <c r="D9" s="77">
        <v>7.1428571428571423</v>
      </c>
      <c r="E9" s="78">
        <v>0.53729456384323637</v>
      </c>
      <c r="F9" s="78">
        <v>1.6750948166877371</v>
      </c>
      <c r="G9" s="78">
        <v>0.94816687737041727</v>
      </c>
      <c r="H9" s="78">
        <v>82.079646017699119</v>
      </c>
      <c r="I9" s="78">
        <v>6.1946902654867255</v>
      </c>
      <c r="J9" s="78">
        <v>0</v>
      </c>
      <c r="K9" s="78">
        <v>1.2326169405815424</v>
      </c>
      <c r="L9" s="78">
        <v>0.12642225031605564</v>
      </c>
      <c r="M9" s="78">
        <v>0</v>
      </c>
      <c r="N9" s="78">
        <v>6.321112515802782E-2</v>
      </c>
      <c r="O9" s="79">
        <v>0</v>
      </c>
      <c r="P9" s="57"/>
      <c r="Q9" s="331"/>
      <c r="R9" s="318"/>
      <c r="S9" s="80"/>
      <c r="T9" s="88"/>
      <c r="U9" s="81"/>
      <c r="V9" s="81"/>
      <c r="W9" s="81"/>
      <c r="X9" s="81"/>
      <c r="Y9" s="81"/>
      <c r="Z9" s="81"/>
      <c r="AA9" s="81"/>
      <c r="AB9" s="81"/>
      <c r="AC9" s="81"/>
      <c r="AD9" s="81"/>
      <c r="AE9" s="82"/>
    </row>
    <row r="10" spans="1:31" ht="23.25" customHeight="1" x14ac:dyDescent="0.2">
      <c r="A10" s="329"/>
      <c r="B10" s="315" t="s">
        <v>52</v>
      </c>
      <c r="C10" s="69">
        <v>148</v>
      </c>
      <c r="D10" s="70">
        <v>5</v>
      </c>
      <c r="E10" s="71">
        <v>1</v>
      </c>
      <c r="F10" s="71">
        <v>1</v>
      </c>
      <c r="G10" s="71">
        <v>0</v>
      </c>
      <c r="H10" s="71">
        <v>141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2">
        <v>0</v>
      </c>
      <c r="P10" s="57"/>
      <c r="Q10" s="331"/>
      <c r="R10" s="317" t="s">
        <v>53</v>
      </c>
      <c r="S10" s="73">
        <v>148</v>
      </c>
      <c r="T10" s="89">
        <v>5</v>
      </c>
      <c r="U10" s="90">
        <v>1</v>
      </c>
      <c r="V10" s="90">
        <v>0</v>
      </c>
      <c r="W10" s="90">
        <v>0</v>
      </c>
      <c r="X10" s="90">
        <v>142</v>
      </c>
      <c r="Y10" s="90">
        <v>0</v>
      </c>
      <c r="Z10" s="90">
        <v>0</v>
      </c>
      <c r="AA10" s="90">
        <v>0</v>
      </c>
      <c r="AB10" s="90">
        <v>0</v>
      </c>
      <c r="AC10" s="90">
        <v>0</v>
      </c>
      <c r="AD10" s="90">
        <v>0</v>
      </c>
      <c r="AE10" s="91">
        <v>0</v>
      </c>
    </row>
    <row r="11" spans="1:31" ht="23.25" customHeight="1" x14ac:dyDescent="0.2">
      <c r="A11" s="329"/>
      <c r="B11" s="316"/>
      <c r="C11" s="76">
        <v>100</v>
      </c>
      <c r="D11" s="77">
        <v>3.3783783783783785</v>
      </c>
      <c r="E11" s="78">
        <v>0.67567567567567566</v>
      </c>
      <c r="F11" s="78">
        <v>0.67567567567567566</v>
      </c>
      <c r="G11" s="78">
        <v>0</v>
      </c>
      <c r="H11" s="78">
        <v>95.270270270270274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9">
        <v>0</v>
      </c>
      <c r="P11" s="57"/>
      <c r="Q11" s="331"/>
      <c r="R11" s="318"/>
      <c r="S11" s="80">
        <v>100</v>
      </c>
      <c r="T11" s="88">
        <v>3.3783783783783785</v>
      </c>
      <c r="U11" s="81">
        <v>0.67567567567567566</v>
      </c>
      <c r="V11" s="81">
        <v>0</v>
      </c>
      <c r="W11" s="81">
        <v>0</v>
      </c>
      <c r="X11" s="81">
        <v>95.945945945945937</v>
      </c>
      <c r="Y11" s="81">
        <v>0</v>
      </c>
      <c r="Z11" s="81">
        <v>0</v>
      </c>
      <c r="AA11" s="81">
        <v>0</v>
      </c>
      <c r="AB11" s="81">
        <v>0</v>
      </c>
      <c r="AC11" s="81">
        <v>0</v>
      </c>
      <c r="AD11" s="81">
        <v>0</v>
      </c>
      <c r="AE11" s="82">
        <v>0</v>
      </c>
    </row>
    <row r="12" spans="1:31" ht="23.25" customHeight="1" x14ac:dyDescent="0.2">
      <c r="A12" s="329"/>
      <c r="B12" s="315" t="s">
        <v>54</v>
      </c>
      <c r="C12" s="69">
        <v>1142</v>
      </c>
      <c r="D12" s="70">
        <v>61</v>
      </c>
      <c r="E12" s="71">
        <v>0</v>
      </c>
      <c r="F12" s="71">
        <v>246</v>
      </c>
      <c r="G12" s="71">
        <v>59</v>
      </c>
      <c r="H12" s="71">
        <v>726</v>
      </c>
      <c r="I12" s="71">
        <v>18</v>
      </c>
      <c r="J12" s="71">
        <v>0</v>
      </c>
      <c r="K12" s="71">
        <v>23</v>
      </c>
      <c r="L12" s="71">
        <v>8</v>
      </c>
      <c r="M12" s="71">
        <v>0</v>
      </c>
      <c r="N12" s="71">
        <v>1</v>
      </c>
      <c r="O12" s="72">
        <v>0</v>
      </c>
      <c r="P12" s="57"/>
      <c r="Q12" s="331"/>
      <c r="R12" s="317" t="s">
        <v>55</v>
      </c>
      <c r="S12" s="73">
        <v>1130</v>
      </c>
      <c r="T12" s="89">
        <v>60</v>
      </c>
      <c r="U12" s="70">
        <v>0</v>
      </c>
      <c r="V12" s="70">
        <v>244</v>
      </c>
      <c r="W12" s="70">
        <v>58</v>
      </c>
      <c r="X12" s="70">
        <v>722</v>
      </c>
      <c r="Y12" s="70">
        <v>16</v>
      </c>
      <c r="Z12" s="70">
        <v>0</v>
      </c>
      <c r="AA12" s="70">
        <v>23</v>
      </c>
      <c r="AB12" s="70">
        <v>7</v>
      </c>
      <c r="AC12" s="70">
        <v>0</v>
      </c>
      <c r="AD12" s="70">
        <v>0</v>
      </c>
      <c r="AE12" s="72">
        <v>0</v>
      </c>
    </row>
    <row r="13" spans="1:31" ht="23.25" customHeight="1" x14ac:dyDescent="0.2">
      <c r="A13" s="329"/>
      <c r="B13" s="316"/>
      <c r="C13" s="76">
        <v>100</v>
      </c>
      <c r="D13" s="77">
        <v>5.3415061295971977</v>
      </c>
      <c r="E13" s="78">
        <v>0</v>
      </c>
      <c r="F13" s="78">
        <v>21.541155866900176</v>
      </c>
      <c r="G13" s="78">
        <v>5.166374781085814</v>
      </c>
      <c r="H13" s="78">
        <v>63.572679509632223</v>
      </c>
      <c r="I13" s="78">
        <v>1.5761821366024518</v>
      </c>
      <c r="J13" s="78">
        <v>0</v>
      </c>
      <c r="K13" s="78">
        <v>2.0140105078809105</v>
      </c>
      <c r="L13" s="78">
        <v>0.70052539404553416</v>
      </c>
      <c r="M13" s="78">
        <v>0</v>
      </c>
      <c r="N13" s="78">
        <v>8.7565674255691769E-2</v>
      </c>
      <c r="O13" s="79">
        <v>0</v>
      </c>
      <c r="P13" s="57"/>
      <c r="Q13" s="331"/>
      <c r="R13" s="318"/>
      <c r="S13" s="80">
        <v>100</v>
      </c>
      <c r="T13" s="88">
        <v>5.3097345132743365</v>
      </c>
      <c r="U13" s="81">
        <v>0</v>
      </c>
      <c r="V13" s="81">
        <v>21.592920353982301</v>
      </c>
      <c r="W13" s="81">
        <v>5.1327433628318584</v>
      </c>
      <c r="X13" s="81">
        <v>63.89380530973451</v>
      </c>
      <c r="Y13" s="81">
        <v>1.415929203539823</v>
      </c>
      <c r="Z13" s="81">
        <v>0</v>
      </c>
      <c r="AA13" s="81">
        <v>2.0353982300884956</v>
      </c>
      <c r="AB13" s="81">
        <v>0.61946902654867253</v>
      </c>
      <c r="AC13" s="81">
        <v>0</v>
      </c>
      <c r="AD13" s="81">
        <v>0</v>
      </c>
      <c r="AE13" s="82">
        <v>0</v>
      </c>
    </row>
    <row r="14" spans="1:31" ht="23.25" customHeight="1" x14ac:dyDescent="0.2">
      <c r="A14" s="329"/>
      <c r="B14" s="315" t="s">
        <v>56</v>
      </c>
      <c r="C14" s="69">
        <v>119</v>
      </c>
      <c r="D14" s="70">
        <v>9</v>
      </c>
      <c r="E14" s="71">
        <v>1</v>
      </c>
      <c r="F14" s="71">
        <v>96</v>
      </c>
      <c r="G14" s="71">
        <v>6</v>
      </c>
      <c r="H14" s="71">
        <v>0</v>
      </c>
      <c r="I14" s="71">
        <v>0</v>
      </c>
      <c r="J14" s="71">
        <v>0</v>
      </c>
      <c r="K14" s="71">
        <v>2</v>
      </c>
      <c r="L14" s="71">
        <v>2</v>
      </c>
      <c r="M14" s="71">
        <v>1</v>
      </c>
      <c r="N14" s="71">
        <v>1</v>
      </c>
      <c r="O14" s="72">
        <v>1</v>
      </c>
      <c r="P14" s="57"/>
      <c r="Q14" s="331"/>
      <c r="R14" s="317" t="s">
        <v>57</v>
      </c>
      <c r="S14" s="73">
        <v>113</v>
      </c>
      <c r="T14" s="89">
        <v>9</v>
      </c>
      <c r="U14" s="90">
        <v>1</v>
      </c>
      <c r="V14" s="90">
        <v>90</v>
      </c>
      <c r="W14" s="90">
        <v>5</v>
      </c>
      <c r="X14" s="90">
        <v>0</v>
      </c>
      <c r="Y14" s="90">
        <v>0</v>
      </c>
      <c r="Z14" s="90">
        <v>0</v>
      </c>
      <c r="AA14" s="90">
        <v>4</v>
      </c>
      <c r="AB14" s="90">
        <v>2</v>
      </c>
      <c r="AC14" s="90">
        <v>0</v>
      </c>
      <c r="AD14" s="90">
        <v>1</v>
      </c>
      <c r="AE14" s="91">
        <v>1</v>
      </c>
    </row>
    <row r="15" spans="1:31" ht="23.25" customHeight="1" x14ac:dyDescent="0.2">
      <c r="A15" s="329"/>
      <c r="B15" s="316"/>
      <c r="C15" s="76">
        <v>100</v>
      </c>
      <c r="D15" s="77">
        <v>7.5630252100840334</v>
      </c>
      <c r="E15" s="78">
        <v>0.84033613445378152</v>
      </c>
      <c r="F15" s="78">
        <v>80.672268907563023</v>
      </c>
      <c r="G15" s="78">
        <v>5.0420168067226889</v>
      </c>
      <c r="H15" s="78">
        <v>0</v>
      </c>
      <c r="I15" s="78">
        <v>0</v>
      </c>
      <c r="J15" s="78">
        <v>0</v>
      </c>
      <c r="K15" s="78">
        <v>1.680672268907563</v>
      </c>
      <c r="L15" s="78">
        <v>1.680672268907563</v>
      </c>
      <c r="M15" s="78">
        <v>0.84033613445378152</v>
      </c>
      <c r="N15" s="78">
        <v>0.84033613445378152</v>
      </c>
      <c r="O15" s="79">
        <v>0.84033613445378152</v>
      </c>
      <c r="P15" s="57"/>
      <c r="Q15" s="331"/>
      <c r="R15" s="318"/>
      <c r="S15" s="80">
        <v>100</v>
      </c>
      <c r="T15" s="88">
        <v>7.9646017699115044</v>
      </c>
      <c r="U15" s="81">
        <v>0.88495575221238942</v>
      </c>
      <c r="V15" s="81">
        <v>79.646017699115049</v>
      </c>
      <c r="W15" s="81">
        <v>4.4247787610619467</v>
      </c>
      <c r="X15" s="81">
        <v>0</v>
      </c>
      <c r="Y15" s="81">
        <v>0</v>
      </c>
      <c r="Z15" s="81">
        <v>0</v>
      </c>
      <c r="AA15" s="81">
        <v>3.5398230088495577</v>
      </c>
      <c r="AB15" s="81">
        <v>1.7699115044247788</v>
      </c>
      <c r="AC15" s="81">
        <v>0</v>
      </c>
      <c r="AD15" s="81">
        <v>0.88495575221238942</v>
      </c>
      <c r="AE15" s="82">
        <v>0.88495575221238942</v>
      </c>
    </row>
    <row r="16" spans="1:31" ht="23.25" customHeight="1" x14ac:dyDescent="0.2">
      <c r="A16" s="329"/>
      <c r="B16" s="315" t="s">
        <v>58</v>
      </c>
      <c r="C16" s="69">
        <v>217</v>
      </c>
      <c r="D16" s="70">
        <v>0</v>
      </c>
      <c r="E16" s="92">
        <v>0</v>
      </c>
      <c r="F16" s="92">
        <v>72</v>
      </c>
      <c r="G16" s="92">
        <v>3</v>
      </c>
      <c r="H16" s="92">
        <v>60</v>
      </c>
      <c r="I16" s="92">
        <v>0</v>
      </c>
      <c r="J16" s="92">
        <v>0</v>
      </c>
      <c r="K16" s="92">
        <v>1</v>
      </c>
      <c r="L16" s="92">
        <v>11</v>
      </c>
      <c r="M16" s="92">
        <v>0</v>
      </c>
      <c r="N16" s="92">
        <v>0</v>
      </c>
      <c r="O16" s="93">
        <v>70</v>
      </c>
      <c r="P16" s="57"/>
      <c r="Q16" s="331"/>
      <c r="R16" s="317" t="s">
        <v>59</v>
      </c>
      <c r="S16" s="73">
        <v>180</v>
      </c>
      <c r="T16" s="89">
        <v>0</v>
      </c>
      <c r="U16" s="90">
        <v>0</v>
      </c>
      <c r="V16" s="90">
        <v>57</v>
      </c>
      <c r="W16" s="90">
        <v>2</v>
      </c>
      <c r="X16" s="90">
        <v>57</v>
      </c>
      <c r="Y16" s="90">
        <v>0</v>
      </c>
      <c r="Z16" s="90">
        <v>0</v>
      </c>
      <c r="AA16" s="90">
        <v>1</v>
      </c>
      <c r="AB16" s="90">
        <v>10</v>
      </c>
      <c r="AC16" s="90">
        <v>0</v>
      </c>
      <c r="AD16" s="90">
        <v>0</v>
      </c>
      <c r="AE16" s="91">
        <v>53</v>
      </c>
    </row>
    <row r="17" spans="1:31" ht="23.25" customHeight="1" x14ac:dyDescent="0.2">
      <c r="A17" s="329"/>
      <c r="B17" s="316"/>
      <c r="C17" s="76">
        <v>100</v>
      </c>
      <c r="D17" s="94">
        <v>0</v>
      </c>
      <c r="E17" s="78">
        <v>0</v>
      </c>
      <c r="F17" s="78">
        <v>33.179723502304149</v>
      </c>
      <c r="G17" s="78">
        <v>1.3824884792626728</v>
      </c>
      <c r="H17" s="78">
        <v>27.649769585253459</v>
      </c>
      <c r="I17" s="78">
        <v>0</v>
      </c>
      <c r="J17" s="78">
        <v>0</v>
      </c>
      <c r="K17" s="78">
        <v>0.46082949308755761</v>
      </c>
      <c r="L17" s="78">
        <v>5.0691244239631335</v>
      </c>
      <c r="M17" s="78">
        <v>0</v>
      </c>
      <c r="N17" s="78">
        <v>0</v>
      </c>
      <c r="O17" s="79">
        <v>32.258064516129032</v>
      </c>
      <c r="P17" s="57"/>
      <c r="Q17" s="331"/>
      <c r="R17" s="318"/>
      <c r="S17" s="80">
        <v>100</v>
      </c>
      <c r="T17" s="88" t="s">
        <v>73</v>
      </c>
      <c r="U17" s="81" t="s">
        <v>73</v>
      </c>
      <c r="V17" s="81">
        <v>31.666666666666664</v>
      </c>
      <c r="W17" s="81">
        <v>1.1111111111111112</v>
      </c>
      <c r="X17" s="81">
        <v>31.666666666666664</v>
      </c>
      <c r="Y17" s="81" t="s">
        <v>73</v>
      </c>
      <c r="Z17" s="81" t="s">
        <v>73</v>
      </c>
      <c r="AA17" s="81">
        <v>0.55555555555555558</v>
      </c>
      <c r="AB17" s="81">
        <v>5.5555555555555554</v>
      </c>
      <c r="AC17" s="81" t="s">
        <v>73</v>
      </c>
      <c r="AD17" s="81" t="s">
        <v>73</v>
      </c>
      <c r="AE17" s="82">
        <v>29.444444444444446</v>
      </c>
    </row>
    <row r="18" spans="1:31" ht="23.25" customHeight="1" x14ac:dyDescent="0.2">
      <c r="A18" s="329"/>
      <c r="B18" s="315" t="s">
        <v>60</v>
      </c>
      <c r="C18" s="69">
        <v>1489</v>
      </c>
      <c r="D18" s="70">
        <v>428</v>
      </c>
      <c r="E18" s="71">
        <v>10</v>
      </c>
      <c r="F18" s="71">
        <v>53</v>
      </c>
      <c r="G18" s="71">
        <v>9</v>
      </c>
      <c r="H18" s="71">
        <v>944</v>
      </c>
      <c r="I18" s="71">
        <v>26</v>
      </c>
      <c r="J18" s="71">
        <v>-1</v>
      </c>
      <c r="K18" s="71">
        <v>7</v>
      </c>
      <c r="L18" s="71">
        <v>3</v>
      </c>
      <c r="M18" s="71">
        <v>0</v>
      </c>
      <c r="N18" s="71">
        <v>10</v>
      </c>
      <c r="O18" s="72">
        <v>0</v>
      </c>
      <c r="P18" s="57"/>
      <c r="Q18" s="331"/>
      <c r="R18" s="317"/>
      <c r="S18" s="73"/>
      <c r="T18" s="95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1"/>
    </row>
    <row r="19" spans="1:31" ht="23.25" customHeight="1" x14ac:dyDescent="0.2">
      <c r="A19" s="329"/>
      <c r="B19" s="316"/>
      <c r="C19" s="76">
        <v>100</v>
      </c>
      <c r="D19" s="77">
        <v>28.744123572867696</v>
      </c>
      <c r="E19" s="78">
        <v>0.67159167226326388</v>
      </c>
      <c r="F19" s="78">
        <v>3.5594358629952985</v>
      </c>
      <c r="G19" s="78">
        <v>0.60443250503693746</v>
      </c>
      <c r="H19" s="78">
        <v>63.398253861652123</v>
      </c>
      <c r="I19" s="78">
        <v>1.7461383478844863</v>
      </c>
      <c r="J19" s="78">
        <v>-6.7159167226326394E-2</v>
      </c>
      <c r="K19" s="78">
        <v>0.47011417058428473</v>
      </c>
      <c r="L19" s="78">
        <v>0.20147750167897915</v>
      </c>
      <c r="M19" s="78">
        <v>0</v>
      </c>
      <c r="N19" s="78">
        <v>0.67159167226326388</v>
      </c>
      <c r="O19" s="79">
        <v>0</v>
      </c>
      <c r="P19" s="57"/>
      <c r="Q19" s="331"/>
      <c r="R19" s="318"/>
      <c r="S19" s="80"/>
      <c r="T19" s="88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2"/>
    </row>
    <row r="20" spans="1:31" ht="23.25" customHeight="1" x14ac:dyDescent="0.2">
      <c r="A20" s="329"/>
      <c r="B20" s="315" t="s">
        <v>61</v>
      </c>
      <c r="C20" s="69">
        <v>84</v>
      </c>
      <c r="D20" s="70">
        <v>0</v>
      </c>
      <c r="E20" s="71">
        <v>0</v>
      </c>
      <c r="F20" s="71">
        <v>70</v>
      </c>
      <c r="G20" s="71">
        <v>2</v>
      </c>
      <c r="H20" s="71">
        <v>0</v>
      </c>
      <c r="I20" s="71">
        <v>0</v>
      </c>
      <c r="J20" s="71">
        <v>0</v>
      </c>
      <c r="K20" s="71">
        <v>7</v>
      </c>
      <c r="L20" s="71">
        <v>0</v>
      </c>
      <c r="M20" s="71">
        <v>0</v>
      </c>
      <c r="N20" s="71">
        <v>0</v>
      </c>
      <c r="O20" s="72">
        <v>5</v>
      </c>
      <c r="P20" s="57"/>
      <c r="Q20" s="331"/>
      <c r="R20" s="317" t="s">
        <v>62</v>
      </c>
      <c r="S20" s="73">
        <v>82</v>
      </c>
      <c r="T20" s="89">
        <v>0</v>
      </c>
      <c r="U20" s="90">
        <v>0</v>
      </c>
      <c r="V20" s="90">
        <v>68</v>
      </c>
      <c r="W20" s="90">
        <v>2</v>
      </c>
      <c r="X20" s="90">
        <v>0</v>
      </c>
      <c r="Y20" s="90">
        <v>0</v>
      </c>
      <c r="Z20" s="90">
        <v>0</v>
      </c>
      <c r="AA20" s="90">
        <v>7</v>
      </c>
      <c r="AB20" s="90">
        <v>0</v>
      </c>
      <c r="AC20" s="90">
        <v>0</v>
      </c>
      <c r="AD20" s="90">
        <v>0</v>
      </c>
      <c r="AE20" s="91">
        <v>5</v>
      </c>
    </row>
    <row r="21" spans="1:31" ht="23.25" customHeight="1" x14ac:dyDescent="0.2">
      <c r="A21" s="329"/>
      <c r="B21" s="316"/>
      <c r="C21" s="76">
        <v>100</v>
      </c>
      <c r="D21" s="77">
        <v>0</v>
      </c>
      <c r="E21" s="78">
        <v>0</v>
      </c>
      <c r="F21" s="78">
        <v>83.333333333333343</v>
      </c>
      <c r="G21" s="78">
        <v>2.3809523809523809</v>
      </c>
      <c r="H21" s="78">
        <v>0</v>
      </c>
      <c r="I21" s="78">
        <v>0</v>
      </c>
      <c r="J21" s="78">
        <v>0</v>
      </c>
      <c r="K21" s="78">
        <v>8.3333333333333321</v>
      </c>
      <c r="L21" s="78">
        <v>0</v>
      </c>
      <c r="M21" s="78">
        <v>0</v>
      </c>
      <c r="N21" s="78">
        <v>0</v>
      </c>
      <c r="O21" s="79">
        <v>5.9523809523809517</v>
      </c>
      <c r="P21" s="57"/>
      <c r="Q21" s="331"/>
      <c r="R21" s="318"/>
      <c r="S21" s="80">
        <v>100</v>
      </c>
      <c r="T21" s="88">
        <v>0</v>
      </c>
      <c r="U21" s="81">
        <v>0</v>
      </c>
      <c r="V21" s="81">
        <v>82.926829268292678</v>
      </c>
      <c r="W21" s="81">
        <v>2.4390243902439024</v>
      </c>
      <c r="X21" s="81">
        <v>0</v>
      </c>
      <c r="Y21" s="81">
        <v>0</v>
      </c>
      <c r="Z21" s="81">
        <v>0</v>
      </c>
      <c r="AA21" s="81">
        <v>8.536585365853659</v>
      </c>
      <c r="AB21" s="81">
        <v>0</v>
      </c>
      <c r="AC21" s="81">
        <v>0</v>
      </c>
      <c r="AD21" s="81">
        <v>0</v>
      </c>
      <c r="AE21" s="82">
        <v>6.0975609756097562</v>
      </c>
    </row>
    <row r="22" spans="1:31" ht="23.25" customHeight="1" x14ac:dyDescent="0.2">
      <c r="A22" s="329"/>
      <c r="B22" s="315" t="s">
        <v>63</v>
      </c>
      <c r="C22" s="69">
        <v>573</v>
      </c>
      <c r="D22" s="70">
        <v>500</v>
      </c>
      <c r="E22" s="71">
        <v>4</v>
      </c>
      <c r="F22" s="71">
        <v>8</v>
      </c>
      <c r="G22" s="71">
        <v>0</v>
      </c>
      <c r="H22" s="71">
        <v>51</v>
      </c>
      <c r="I22" s="71">
        <v>1</v>
      </c>
      <c r="J22" s="71">
        <v>0</v>
      </c>
      <c r="K22" s="71">
        <v>0</v>
      </c>
      <c r="L22" s="71">
        <v>1</v>
      </c>
      <c r="M22" s="71">
        <v>0</v>
      </c>
      <c r="N22" s="71">
        <v>8</v>
      </c>
      <c r="O22" s="72">
        <v>0</v>
      </c>
      <c r="P22" s="57"/>
      <c r="Q22" s="331"/>
      <c r="R22" s="317" t="s">
        <v>64</v>
      </c>
      <c r="S22" s="73">
        <v>549</v>
      </c>
      <c r="T22" s="89">
        <v>478</v>
      </c>
      <c r="U22" s="90">
        <v>4</v>
      </c>
      <c r="V22" s="90">
        <v>7</v>
      </c>
      <c r="W22" s="90">
        <v>0</v>
      </c>
      <c r="X22" s="90">
        <v>50</v>
      </c>
      <c r="Y22" s="90">
        <v>1</v>
      </c>
      <c r="Z22" s="90">
        <v>0</v>
      </c>
      <c r="AA22" s="90">
        <v>0</v>
      </c>
      <c r="AB22" s="90">
        <v>1</v>
      </c>
      <c r="AC22" s="90">
        <v>0</v>
      </c>
      <c r="AD22" s="90">
        <v>8</v>
      </c>
      <c r="AE22" s="91">
        <v>0</v>
      </c>
    </row>
    <row r="23" spans="1:31" ht="23.25" customHeight="1" x14ac:dyDescent="0.2">
      <c r="A23" s="329"/>
      <c r="B23" s="316"/>
      <c r="C23" s="76">
        <v>100</v>
      </c>
      <c r="D23" s="77">
        <v>87.260034904013963</v>
      </c>
      <c r="E23" s="78">
        <v>0.69808027923211169</v>
      </c>
      <c r="F23" s="78">
        <v>1.3961605584642234</v>
      </c>
      <c r="G23" s="78">
        <v>0</v>
      </c>
      <c r="H23" s="78">
        <v>8.9005235602094235</v>
      </c>
      <c r="I23" s="78">
        <v>0.17452006980802792</v>
      </c>
      <c r="J23" s="78">
        <v>0</v>
      </c>
      <c r="K23" s="78">
        <v>0</v>
      </c>
      <c r="L23" s="78">
        <v>0.17452006980802792</v>
      </c>
      <c r="M23" s="78">
        <v>0</v>
      </c>
      <c r="N23" s="78">
        <v>1.3961605584642234</v>
      </c>
      <c r="O23" s="79">
        <v>0</v>
      </c>
      <c r="P23" s="57"/>
      <c r="Q23" s="331"/>
      <c r="R23" s="318"/>
      <c r="S23" s="80">
        <v>100</v>
      </c>
      <c r="T23" s="88">
        <v>87.06739526411657</v>
      </c>
      <c r="U23" s="81">
        <v>0.72859744990892528</v>
      </c>
      <c r="V23" s="81">
        <v>1.2750455373406193</v>
      </c>
      <c r="W23" s="81">
        <v>0</v>
      </c>
      <c r="X23" s="81">
        <v>9.1074681238615653</v>
      </c>
      <c r="Y23" s="81">
        <v>0.18214936247723132</v>
      </c>
      <c r="Z23" s="81">
        <v>0</v>
      </c>
      <c r="AA23" s="81">
        <v>0</v>
      </c>
      <c r="AB23" s="81">
        <v>0.18214936247723132</v>
      </c>
      <c r="AC23" s="81">
        <v>0</v>
      </c>
      <c r="AD23" s="81">
        <v>1.4571948998178506</v>
      </c>
      <c r="AE23" s="82">
        <v>0</v>
      </c>
    </row>
    <row r="24" spans="1:31" ht="23.25" customHeight="1" x14ac:dyDescent="0.2">
      <c r="A24" s="329"/>
      <c r="B24" s="315" t="s">
        <v>65</v>
      </c>
      <c r="C24" s="69">
        <v>4</v>
      </c>
      <c r="D24" s="70">
        <v>0</v>
      </c>
      <c r="E24" s="71">
        <v>0</v>
      </c>
      <c r="F24" s="71">
        <v>4</v>
      </c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2">
        <v>0</v>
      </c>
      <c r="P24" s="57"/>
      <c r="Q24" s="331"/>
      <c r="R24" s="317" t="s">
        <v>66</v>
      </c>
      <c r="S24" s="73">
        <v>4</v>
      </c>
      <c r="T24" s="89">
        <v>0</v>
      </c>
      <c r="U24" s="90">
        <v>0</v>
      </c>
      <c r="V24" s="90">
        <v>4</v>
      </c>
      <c r="W24" s="90">
        <v>0</v>
      </c>
      <c r="X24" s="90">
        <v>0</v>
      </c>
      <c r="Y24" s="90">
        <v>0</v>
      </c>
      <c r="Z24" s="90">
        <v>0</v>
      </c>
      <c r="AA24" s="90">
        <v>0</v>
      </c>
      <c r="AB24" s="90">
        <v>0</v>
      </c>
      <c r="AC24" s="90">
        <v>0</v>
      </c>
      <c r="AD24" s="90">
        <v>0</v>
      </c>
      <c r="AE24" s="91">
        <v>0</v>
      </c>
    </row>
    <row r="25" spans="1:31" ht="23.25" customHeight="1" x14ac:dyDescent="0.2">
      <c r="A25" s="329"/>
      <c r="B25" s="316"/>
      <c r="C25" s="76">
        <v>100</v>
      </c>
      <c r="D25" s="77">
        <v>0</v>
      </c>
      <c r="E25" s="78">
        <v>0</v>
      </c>
      <c r="F25" s="78">
        <v>100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9">
        <v>0</v>
      </c>
      <c r="P25" s="57"/>
      <c r="Q25" s="331"/>
      <c r="R25" s="318"/>
      <c r="S25" s="80">
        <v>100</v>
      </c>
      <c r="T25" s="88">
        <v>0</v>
      </c>
      <c r="U25" s="81">
        <v>0</v>
      </c>
      <c r="V25" s="81">
        <v>100</v>
      </c>
      <c r="W25" s="81">
        <v>0</v>
      </c>
      <c r="X25" s="81">
        <v>0</v>
      </c>
      <c r="Y25" s="81">
        <v>0</v>
      </c>
      <c r="Z25" s="81">
        <v>0</v>
      </c>
      <c r="AA25" s="81">
        <v>0</v>
      </c>
      <c r="AB25" s="81">
        <v>0</v>
      </c>
      <c r="AC25" s="81">
        <v>0</v>
      </c>
      <c r="AD25" s="81">
        <v>0</v>
      </c>
      <c r="AE25" s="82">
        <v>0</v>
      </c>
    </row>
    <row r="26" spans="1:31" ht="23.25" customHeight="1" x14ac:dyDescent="0.2">
      <c r="A26" s="329"/>
      <c r="B26" s="315" t="s">
        <v>22</v>
      </c>
      <c r="C26" s="69">
        <v>698</v>
      </c>
      <c r="D26" s="70">
        <v>20</v>
      </c>
      <c r="E26" s="71">
        <v>0</v>
      </c>
      <c r="F26" s="71">
        <v>18</v>
      </c>
      <c r="G26" s="71">
        <v>0</v>
      </c>
      <c r="H26" s="71">
        <v>656</v>
      </c>
      <c r="I26" s="71">
        <v>0</v>
      </c>
      <c r="J26" s="71">
        <v>0</v>
      </c>
      <c r="K26" s="71">
        <v>0</v>
      </c>
      <c r="L26" s="71">
        <v>4</v>
      </c>
      <c r="M26" s="71">
        <v>0</v>
      </c>
      <c r="N26" s="71">
        <v>0</v>
      </c>
      <c r="O26" s="72">
        <v>0</v>
      </c>
      <c r="P26" s="57"/>
      <c r="Q26" s="331"/>
      <c r="R26" s="317" t="s">
        <v>67</v>
      </c>
      <c r="S26" s="73">
        <v>615</v>
      </c>
      <c r="T26" s="89">
        <v>13</v>
      </c>
      <c r="U26" s="90">
        <v>0</v>
      </c>
      <c r="V26" s="90">
        <v>13</v>
      </c>
      <c r="W26" s="90">
        <v>0</v>
      </c>
      <c r="X26" s="90">
        <v>586</v>
      </c>
      <c r="Y26" s="90">
        <v>0</v>
      </c>
      <c r="Z26" s="90">
        <v>0</v>
      </c>
      <c r="AA26" s="90">
        <v>0</v>
      </c>
      <c r="AB26" s="90">
        <v>3</v>
      </c>
      <c r="AC26" s="90">
        <v>0</v>
      </c>
      <c r="AD26" s="90">
        <v>0</v>
      </c>
      <c r="AE26" s="91">
        <v>0</v>
      </c>
    </row>
    <row r="27" spans="1:31" ht="23.25" customHeight="1" x14ac:dyDescent="0.2">
      <c r="A27" s="329"/>
      <c r="B27" s="316"/>
      <c r="C27" s="76">
        <v>100.04</v>
      </c>
      <c r="D27" s="94">
        <v>2.8653295128939829</v>
      </c>
      <c r="E27" s="78">
        <v>0</v>
      </c>
      <c r="F27" s="78">
        <v>2.5787965616045847</v>
      </c>
      <c r="G27" s="78">
        <v>0</v>
      </c>
      <c r="H27" s="78">
        <v>93.98280802292264</v>
      </c>
      <c r="I27" s="78">
        <v>0</v>
      </c>
      <c r="J27" s="78">
        <v>0</v>
      </c>
      <c r="K27" s="78">
        <v>0</v>
      </c>
      <c r="L27" s="78">
        <v>0.57306590257879653</v>
      </c>
      <c r="M27" s="78">
        <v>0</v>
      </c>
      <c r="N27" s="78">
        <v>0</v>
      </c>
      <c r="O27" s="79">
        <v>0</v>
      </c>
      <c r="P27" s="57"/>
      <c r="Q27" s="331"/>
      <c r="R27" s="318"/>
      <c r="S27" s="80">
        <v>100</v>
      </c>
      <c r="T27" s="88">
        <v>2.1138211382113821</v>
      </c>
      <c r="U27" s="81">
        <v>0</v>
      </c>
      <c r="V27" s="81">
        <v>2.1138211382113821</v>
      </c>
      <c r="W27" s="81">
        <v>0</v>
      </c>
      <c r="X27" s="81">
        <v>95.284552845528452</v>
      </c>
      <c r="Y27" s="81">
        <v>0</v>
      </c>
      <c r="Z27" s="81">
        <v>0</v>
      </c>
      <c r="AA27" s="81">
        <v>0</v>
      </c>
      <c r="AB27" s="81">
        <v>0.48780487804878048</v>
      </c>
      <c r="AC27" s="81">
        <v>0</v>
      </c>
      <c r="AD27" s="81">
        <v>0</v>
      </c>
      <c r="AE27" s="82">
        <v>0</v>
      </c>
    </row>
    <row r="28" spans="1:31" ht="23.25" customHeight="1" x14ac:dyDescent="0.2">
      <c r="A28" s="329"/>
      <c r="B28" s="315" t="s">
        <v>68</v>
      </c>
      <c r="C28" s="69">
        <v>637</v>
      </c>
      <c r="D28" s="70">
        <v>5</v>
      </c>
      <c r="E28" s="71">
        <v>0</v>
      </c>
      <c r="F28" s="71">
        <v>9</v>
      </c>
      <c r="G28" s="71">
        <v>2</v>
      </c>
      <c r="H28" s="71">
        <v>616</v>
      </c>
      <c r="I28" s="71">
        <v>3</v>
      </c>
      <c r="J28" s="71">
        <v>0</v>
      </c>
      <c r="K28" s="71">
        <v>2</v>
      </c>
      <c r="L28" s="71">
        <v>0</v>
      </c>
      <c r="M28" s="71">
        <v>0</v>
      </c>
      <c r="N28" s="71">
        <v>0</v>
      </c>
      <c r="O28" s="72">
        <v>0</v>
      </c>
      <c r="P28" s="57"/>
      <c r="Q28" s="331"/>
      <c r="R28" s="317" t="s">
        <v>69</v>
      </c>
      <c r="S28" s="73">
        <v>632</v>
      </c>
      <c r="T28" s="89">
        <v>5</v>
      </c>
      <c r="U28" s="90">
        <v>0</v>
      </c>
      <c r="V28" s="90">
        <v>9</v>
      </c>
      <c r="W28" s="90">
        <v>2</v>
      </c>
      <c r="X28" s="90">
        <v>611</v>
      </c>
      <c r="Y28" s="90">
        <v>3</v>
      </c>
      <c r="Z28" s="90">
        <v>0</v>
      </c>
      <c r="AA28" s="90">
        <v>2</v>
      </c>
      <c r="AB28" s="90">
        <v>0</v>
      </c>
      <c r="AC28" s="90">
        <v>0</v>
      </c>
      <c r="AD28" s="90">
        <v>0</v>
      </c>
      <c r="AE28" s="91">
        <v>0</v>
      </c>
    </row>
    <row r="29" spans="1:31" ht="23.25" customHeight="1" x14ac:dyDescent="0.2">
      <c r="A29" s="329"/>
      <c r="B29" s="316"/>
      <c r="C29" s="96">
        <v>100</v>
      </c>
      <c r="D29" s="97">
        <v>0.78492935635792771</v>
      </c>
      <c r="E29" s="98">
        <v>0</v>
      </c>
      <c r="F29" s="98">
        <v>1.4128728414442702</v>
      </c>
      <c r="G29" s="98">
        <v>0.31397174254317112</v>
      </c>
      <c r="H29" s="98">
        <v>96.703296703296701</v>
      </c>
      <c r="I29" s="98">
        <v>0.47095761381475665</v>
      </c>
      <c r="J29" s="98">
        <v>0</v>
      </c>
      <c r="K29" s="98">
        <v>0.31397174254317112</v>
      </c>
      <c r="L29" s="98">
        <v>0</v>
      </c>
      <c r="M29" s="98">
        <v>0</v>
      </c>
      <c r="N29" s="98">
        <v>0</v>
      </c>
      <c r="O29" s="99">
        <v>0</v>
      </c>
      <c r="P29" s="57"/>
      <c r="Q29" s="331"/>
      <c r="R29" s="318"/>
      <c r="S29" s="80">
        <v>100</v>
      </c>
      <c r="T29" s="88">
        <v>0.79113924050632911</v>
      </c>
      <c r="U29" s="81">
        <v>0</v>
      </c>
      <c r="V29" s="81">
        <v>1.4240506329113924</v>
      </c>
      <c r="W29" s="81">
        <v>0.31645569620253167</v>
      </c>
      <c r="X29" s="81">
        <v>96.677215189873422</v>
      </c>
      <c r="Y29" s="81">
        <v>0.4746835443037975</v>
      </c>
      <c r="Z29" s="81">
        <v>0</v>
      </c>
      <c r="AA29" s="81">
        <v>0.31645569620253167</v>
      </c>
      <c r="AB29" s="81">
        <v>0</v>
      </c>
      <c r="AC29" s="81">
        <v>0</v>
      </c>
      <c r="AD29" s="81">
        <v>0</v>
      </c>
      <c r="AE29" s="82">
        <v>0</v>
      </c>
    </row>
    <row r="30" spans="1:31" ht="23.25" customHeight="1" x14ac:dyDescent="0.2">
      <c r="A30" s="329"/>
      <c r="B30" s="315" t="s">
        <v>24</v>
      </c>
      <c r="C30" s="100">
        <v>643</v>
      </c>
      <c r="D30" s="70">
        <v>3</v>
      </c>
      <c r="E30" s="70">
        <v>0</v>
      </c>
      <c r="F30" s="71">
        <v>7</v>
      </c>
      <c r="G30" s="71">
        <v>2</v>
      </c>
      <c r="H30" s="71">
        <v>626</v>
      </c>
      <c r="I30" s="71">
        <v>3</v>
      </c>
      <c r="J30" s="71">
        <v>0</v>
      </c>
      <c r="K30" s="71">
        <v>2</v>
      </c>
      <c r="L30" s="71">
        <v>0</v>
      </c>
      <c r="M30" s="71">
        <v>0</v>
      </c>
      <c r="N30" s="71">
        <v>0</v>
      </c>
      <c r="O30" s="72">
        <v>0</v>
      </c>
      <c r="P30" s="57"/>
      <c r="Q30" s="101"/>
      <c r="R30" s="317" t="s">
        <v>70</v>
      </c>
      <c r="S30" s="73">
        <v>643</v>
      </c>
      <c r="T30" s="89">
        <v>3</v>
      </c>
      <c r="U30" s="90">
        <v>0</v>
      </c>
      <c r="V30" s="90">
        <v>7</v>
      </c>
      <c r="W30" s="90">
        <v>2</v>
      </c>
      <c r="X30" s="90">
        <v>626</v>
      </c>
      <c r="Y30" s="90">
        <v>3</v>
      </c>
      <c r="Z30" s="90">
        <v>0</v>
      </c>
      <c r="AA30" s="90">
        <v>2</v>
      </c>
      <c r="AB30" s="90">
        <v>0</v>
      </c>
      <c r="AC30" s="90">
        <v>0</v>
      </c>
      <c r="AD30" s="90">
        <v>0</v>
      </c>
      <c r="AE30" s="91">
        <v>0</v>
      </c>
    </row>
    <row r="31" spans="1:31" ht="23.25" customHeight="1" thickBot="1" x14ac:dyDescent="0.25">
      <c r="A31" s="330"/>
      <c r="B31" s="319"/>
      <c r="C31" s="102">
        <v>100</v>
      </c>
      <c r="D31" s="103">
        <v>0.46656298600311047</v>
      </c>
      <c r="E31" s="104">
        <v>0</v>
      </c>
      <c r="F31" s="104">
        <v>1.088646967340591</v>
      </c>
      <c r="G31" s="104">
        <v>0.31104199066874028</v>
      </c>
      <c r="H31" s="104">
        <v>97.3561430793157</v>
      </c>
      <c r="I31" s="104">
        <v>0.46656298600311047</v>
      </c>
      <c r="J31" s="104">
        <v>0</v>
      </c>
      <c r="K31" s="104">
        <v>0.31104199066874028</v>
      </c>
      <c r="L31" s="104">
        <v>0</v>
      </c>
      <c r="M31" s="104">
        <v>0</v>
      </c>
      <c r="N31" s="104">
        <v>0</v>
      </c>
      <c r="O31" s="105">
        <v>0</v>
      </c>
      <c r="P31" s="57"/>
      <c r="Q31" s="106"/>
      <c r="R31" s="320"/>
      <c r="S31" s="107">
        <v>100</v>
      </c>
      <c r="T31" s="108">
        <v>0.46656298600311047</v>
      </c>
      <c r="U31" s="109">
        <v>0</v>
      </c>
      <c r="V31" s="109">
        <v>1.088646967340591</v>
      </c>
      <c r="W31" s="109">
        <v>0.31104199066874028</v>
      </c>
      <c r="X31" s="109">
        <v>97.3561430793157</v>
      </c>
      <c r="Y31" s="109">
        <v>0.46656298600311047</v>
      </c>
      <c r="Z31" s="109">
        <v>0</v>
      </c>
      <c r="AA31" s="109">
        <v>0.31104199066874028</v>
      </c>
      <c r="AB31" s="109">
        <v>0</v>
      </c>
      <c r="AC31" s="109">
        <v>0</v>
      </c>
      <c r="AD31" s="109">
        <v>0</v>
      </c>
      <c r="AE31" s="110">
        <v>0</v>
      </c>
    </row>
    <row r="32" spans="1:31" ht="22.5" customHeight="1" x14ac:dyDescent="0.2">
      <c r="C32" s="111" t="s">
        <v>71</v>
      </c>
    </row>
    <row r="33" spans="3:31" ht="22.5" customHeight="1" x14ac:dyDescent="0.2">
      <c r="C33" s="314" t="s">
        <v>72</v>
      </c>
      <c r="D33" s="314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314"/>
      <c r="AE33" s="314"/>
    </row>
  </sheetData>
  <mergeCells count="65">
    <mergeCell ref="T3:T5"/>
    <mergeCell ref="U3:U5"/>
    <mergeCell ref="H3:H5"/>
    <mergeCell ref="I3:I5"/>
    <mergeCell ref="K3:K5"/>
    <mergeCell ref="L3:L5"/>
    <mergeCell ref="M3:M5"/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  <mergeCell ref="A4:B4"/>
    <mergeCell ref="Q4:R4"/>
    <mergeCell ref="A5:B5"/>
    <mergeCell ref="Q5:R5"/>
    <mergeCell ref="V3:V5"/>
    <mergeCell ref="W3:W5"/>
    <mergeCell ref="X3:X5"/>
    <mergeCell ref="Y3:Y5"/>
    <mergeCell ref="Z3:Z5"/>
    <mergeCell ref="AA3:AA5"/>
    <mergeCell ref="N3:N5"/>
    <mergeCell ref="O3:O5"/>
    <mergeCell ref="J3:J5"/>
    <mergeCell ref="A6:B7"/>
    <mergeCell ref="Q6:R7"/>
    <mergeCell ref="A8:A31"/>
    <mergeCell ref="B8:B9"/>
    <mergeCell ref="Q8:Q29"/>
    <mergeCell ref="R8:R9"/>
    <mergeCell ref="B10:B11"/>
    <mergeCell ref="R10:R11"/>
    <mergeCell ref="B12:B1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C33:AE33"/>
    <mergeCell ref="B26:B27"/>
    <mergeCell ref="R26:R27"/>
    <mergeCell ref="B28:B29"/>
    <mergeCell ref="R28:R29"/>
    <mergeCell ref="B30:B31"/>
    <mergeCell ref="R30:R31"/>
  </mergeCells>
  <phoneticPr fontId="4"/>
  <printOptions horizontalCentered="1"/>
  <pageMargins left="0.70866141732283472" right="0.59055118110236227" top="0.86614173228346458" bottom="0.27559055118110237" header="0.43307086614173229" footer="0.55118110236220474"/>
  <pageSetup paperSize="9" scale="70" orientation="landscape" r:id="rId1"/>
  <headerFooter alignWithMargins="0">
    <oddHeader>&amp;L&amp;"HGPｺﾞｼｯｸE,標準"&amp;16事業別・法人別指定事業者数（八王子市を除く）&amp;R&amp;"ＭＳ Ｐゴシック,太字"&amp;14平成31年2月1日現在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34"/>
    <pageSetUpPr fitToPage="1"/>
  </sheetPr>
  <dimension ref="A1:AC48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303" t="s">
        <v>162</v>
      </c>
      <c r="I1" s="303"/>
    </row>
    <row r="2" spans="1:9" ht="19.2" x14ac:dyDescent="0.2">
      <c r="H2" s="304" t="s">
        <v>1</v>
      </c>
      <c r="I2" s="304"/>
    </row>
    <row r="3" spans="1:9" x14ac:dyDescent="0.2">
      <c r="H3" s="2"/>
      <c r="I3" s="2"/>
    </row>
    <row r="5" spans="1:9" ht="36.75" customHeight="1" x14ac:dyDescent="0.2">
      <c r="B5" s="3"/>
      <c r="C5" s="305" t="s">
        <v>163</v>
      </c>
      <c r="D5" s="305"/>
      <c r="E5" s="305"/>
      <c r="F5" s="305"/>
      <c r="G5" s="305"/>
      <c r="H5" s="4"/>
      <c r="I5" s="5"/>
    </row>
    <row r="6" spans="1:9" ht="36.75" customHeight="1" x14ac:dyDescent="0.2">
      <c r="C6" s="305"/>
      <c r="D6" s="305"/>
      <c r="E6" s="305"/>
      <c r="F6" s="305"/>
      <c r="G6" s="305"/>
    </row>
    <row r="7" spans="1:9" ht="24" customHeight="1" x14ac:dyDescent="0.2"/>
    <row r="8" spans="1:9" ht="26.25" customHeight="1" x14ac:dyDescent="0.2">
      <c r="A8" s="6" t="s">
        <v>169</v>
      </c>
    </row>
    <row r="9" spans="1:9" ht="26.25" customHeight="1" x14ac:dyDescent="0.2">
      <c r="A9" s="6" t="s">
        <v>164</v>
      </c>
    </row>
    <row r="10" spans="1:9" ht="26.25" customHeight="1" x14ac:dyDescent="0.2">
      <c r="A10" s="6" t="s">
        <v>5</v>
      </c>
    </row>
    <row r="11" spans="1:9" ht="17.25" customHeight="1" x14ac:dyDescent="0.2"/>
    <row r="12" spans="1:9" ht="22.5" customHeight="1" thickBot="1" x14ac:dyDescent="0.25">
      <c r="A12" s="238" t="s">
        <v>122</v>
      </c>
    </row>
    <row r="13" spans="1:9" ht="30.75" customHeight="1" thickTop="1" x14ac:dyDescent="0.2">
      <c r="A13" s="306"/>
      <c r="B13" s="308" t="s">
        <v>161</v>
      </c>
      <c r="C13" s="309"/>
      <c r="D13" s="310" t="s">
        <v>170</v>
      </c>
      <c r="E13" s="311"/>
      <c r="F13" s="312" t="s">
        <v>189</v>
      </c>
      <c r="G13" s="313"/>
      <c r="H13" s="308" t="s">
        <v>171</v>
      </c>
      <c r="I13" s="309"/>
    </row>
    <row r="14" spans="1:9" ht="30.75" customHeight="1" x14ac:dyDescent="0.2">
      <c r="A14" s="307"/>
      <c r="B14" s="7" t="s">
        <v>10</v>
      </c>
      <c r="C14" s="8" t="s">
        <v>11</v>
      </c>
      <c r="D14" s="9" t="s">
        <v>10</v>
      </c>
      <c r="E14" s="10" t="s">
        <v>11</v>
      </c>
      <c r="F14" s="7" t="s">
        <v>10</v>
      </c>
      <c r="G14" s="11" t="s">
        <v>11</v>
      </c>
      <c r="H14" s="7" t="s">
        <v>10</v>
      </c>
      <c r="I14" s="8" t="s">
        <v>11</v>
      </c>
    </row>
    <row r="15" spans="1:9" ht="34.5" customHeight="1" x14ac:dyDescent="0.2">
      <c r="A15" s="16" t="s">
        <v>13</v>
      </c>
      <c r="B15" s="17">
        <v>3165</v>
      </c>
      <c r="C15" s="22"/>
      <c r="D15" s="17">
        <v>13</v>
      </c>
      <c r="E15" s="18"/>
      <c r="F15" s="19">
        <v>15</v>
      </c>
      <c r="G15" s="20">
        <v>0</v>
      </c>
      <c r="H15" s="112">
        <v>3163</v>
      </c>
      <c r="I15" s="22"/>
    </row>
    <row r="16" spans="1:9" ht="34.5" customHeight="1" x14ac:dyDescent="0.2">
      <c r="A16" s="23" t="s">
        <v>14</v>
      </c>
      <c r="B16" s="24">
        <v>148</v>
      </c>
      <c r="C16" s="24">
        <v>148</v>
      </c>
      <c r="D16" s="24">
        <v>0</v>
      </c>
      <c r="E16" s="30">
        <v>0</v>
      </c>
      <c r="F16" s="26">
        <v>0</v>
      </c>
      <c r="G16" s="27">
        <v>0</v>
      </c>
      <c r="H16" s="28">
        <v>148</v>
      </c>
      <c r="I16" s="24">
        <v>148</v>
      </c>
    </row>
    <row r="17" spans="1:29" ht="34.5" customHeight="1" x14ac:dyDescent="0.2">
      <c r="A17" s="29" t="s">
        <v>15</v>
      </c>
      <c r="B17" s="24">
        <v>1123</v>
      </c>
      <c r="C17" s="24">
        <v>1111</v>
      </c>
      <c r="D17" s="24">
        <v>14</v>
      </c>
      <c r="E17" s="30">
        <v>13</v>
      </c>
      <c r="F17" s="31">
        <v>6</v>
      </c>
      <c r="G17" s="27">
        <v>6</v>
      </c>
      <c r="H17" s="28">
        <v>1131</v>
      </c>
      <c r="I17" s="24">
        <v>1118</v>
      </c>
    </row>
    <row r="18" spans="1:29" ht="34.5" customHeight="1" x14ac:dyDescent="0.2">
      <c r="A18" s="23" t="s">
        <v>16</v>
      </c>
      <c r="B18" s="24">
        <v>117</v>
      </c>
      <c r="C18" s="24">
        <v>111</v>
      </c>
      <c r="D18" s="24">
        <v>2</v>
      </c>
      <c r="E18" s="30">
        <v>2</v>
      </c>
      <c r="F18" s="31">
        <v>0</v>
      </c>
      <c r="G18" s="27">
        <v>0</v>
      </c>
      <c r="H18" s="28">
        <v>119</v>
      </c>
      <c r="I18" s="24">
        <v>113</v>
      </c>
    </row>
    <row r="19" spans="1:29" ht="34.5" customHeight="1" x14ac:dyDescent="0.2">
      <c r="A19" s="23" t="s">
        <v>17</v>
      </c>
      <c r="B19" s="24">
        <v>376</v>
      </c>
      <c r="C19" s="32">
        <v>339</v>
      </c>
      <c r="D19" s="24">
        <v>4</v>
      </c>
      <c r="E19" s="30">
        <v>4</v>
      </c>
      <c r="F19" s="31">
        <v>2</v>
      </c>
      <c r="G19" s="27">
        <v>3</v>
      </c>
      <c r="H19" s="113">
        <v>378</v>
      </c>
      <c r="I19" s="24">
        <v>340</v>
      </c>
    </row>
    <row r="20" spans="1:29" ht="34.5" customHeight="1" x14ac:dyDescent="0.2">
      <c r="A20" s="23" t="s">
        <v>18</v>
      </c>
      <c r="B20" s="24">
        <v>1490</v>
      </c>
      <c r="C20" s="114"/>
      <c r="D20" s="24">
        <v>4</v>
      </c>
      <c r="E20" s="239"/>
      <c r="F20" s="31">
        <v>5</v>
      </c>
      <c r="G20" s="27">
        <v>0</v>
      </c>
      <c r="H20" s="40">
        <v>1489</v>
      </c>
      <c r="I20" s="36"/>
    </row>
    <row r="21" spans="1:29" ht="34.5" customHeight="1" x14ac:dyDescent="0.2">
      <c r="A21" s="23" t="s">
        <v>19</v>
      </c>
      <c r="B21" s="24">
        <v>84</v>
      </c>
      <c r="C21" s="24">
        <v>82</v>
      </c>
      <c r="D21" s="24">
        <v>0</v>
      </c>
      <c r="E21" s="30">
        <v>0</v>
      </c>
      <c r="F21" s="31">
        <v>0</v>
      </c>
      <c r="G21" s="27">
        <v>0</v>
      </c>
      <c r="H21" s="28">
        <v>84</v>
      </c>
      <c r="I21" s="24">
        <v>82</v>
      </c>
    </row>
    <row r="22" spans="1:29" ht="34.5" customHeight="1" x14ac:dyDescent="0.2">
      <c r="A22" s="23" t="s">
        <v>20</v>
      </c>
      <c r="B22" s="24">
        <v>571</v>
      </c>
      <c r="C22" s="24">
        <v>548</v>
      </c>
      <c r="D22" s="240">
        <v>1</v>
      </c>
      <c r="E22" s="241">
        <v>1</v>
      </c>
      <c r="F22" s="31">
        <v>0</v>
      </c>
      <c r="G22" s="27">
        <v>0</v>
      </c>
      <c r="H22" s="113">
        <v>572</v>
      </c>
      <c r="I22" s="24">
        <v>549</v>
      </c>
    </row>
    <row r="23" spans="1:29" ht="34.5" customHeight="1" x14ac:dyDescent="0.2">
      <c r="A23" s="23" t="s">
        <v>21</v>
      </c>
      <c r="B23" s="24">
        <v>4</v>
      </c>
      <c r="C23" s="24">
        <v>4</v>
      </c>
      <c r="D23" s="34">
        <v>0</v>
      </c>
      <c r="E23" s="30">
        <v>0</v>
      </c>
      <c r="F23" s="31">
        <v>0</v>
      </c>
      <c r="G23" s="27">
        <v>0</v>
      </c>
      <c r="H23" s="40">
        <v>4</v>
      </c>
      <c r="I23" s="24">
        <v>4</v>
      </c>
    </row>
    <row r="24" spans="1:29" ht="34.5" customHeight="1" x14ac:dyDescent="0.2">
      <c r="A24" s="23" t="s">
        <v>22</v>
      </c>
      <c r="B24" s="24">
        <v>694</v>
      </c>
      <c r="C24" s="24">
        <v>611</v>
      </c>
      <c r="D24" s="34">
        <v>0</v>
      </c>
      <c r="E24" s="30">
        <v>0</v>
      </c>
      <c r="F24" s="31">
        <v>1</v>
      </c>
      <c r="G24" s="27">
        <v>0</v>
      </c>
      <c r="H24" s="40">
        <v>693</v>
      </c>
      <c r="I24" s="24">
        <v>611</v>
      </c>
    </row>
    <row r="25" spans="1:29" ht="34.5" customHeight="1" x14ac:dyDescent="0.2">
      <c r="A25" s="23" t="s">
        <v>23</v>
      </c>
      <c r="B25" s="24">
        <v>633</v>
      </c>
      <c r="C25" s="24">
        <v>628</v>
      </c>
      <c r="D25" s="34">
        <v>5</v>
      </c>
      <c r="E25" s="30">
        <v>5</v>
      </c>
      <c r="F25" s="31">
        <v>6</v>
      </c>
      <c r="G25" s="27">
        <v>2</v>
      </c>
      <c r="H25" s="40">
        <v>636</v>
      </c>
      <c r="I25" s="24">
        <v>631</v>
      </c>
    </row>
    <row r="26" spans="1:29" ht="34.5" customHeight="1" thickBot="1" x14ac:dyDescent="0.25">
      <c r="A26" s="37" t="s">
        <v>24</v>
      </c>
      <c r="B26" s="34">
        <v>638</v>
      </c>
      <c r="C26" s="242">
        <v>638</v>
      </c>
      <c r="D26" s="242">
        <v>5</v>
      </c>
      <c r="E26" s="116">
        <v>5</v>
      </c>
      <c r="F26" s="38">
        <v>1</v>
      </c>
      <c r="G26" s="39">
        <v>1</v>
      </c>
      <c r="H26" s="117">
        <v>642</v>
      </c>
      <c r="I26" s="24">
        <v>642</v>
      </c>
    </row>
    <row r="27" spans="1:29" ht="34.5" customHeight="1" thickTop="1" thickBot="1" x14ac:dyDescent="0.25">
      <c r="A27" s="243" t="s">
        <v>49</v>
      </c>
      <c r="B27" s="41">
        <v>9043</v>
      </c>
      <c r="C27" s="244">
        <v>4220</v>
      </c>
      <c r="D27" s="42">
        <v>48</v>
      </c>
      <c r="E27" s="42">
        <v>30</v>
      </c>
      <c r="F27" s="44">
        <v>44</v>
      </c>
      <c r="G27" s="45">
        <v>15</v>
      </c>
      <c r="H27" s="41">
        <f>SUM(H15:H26)</f>
        <v>9059</v>
      </c>
      <c r="I27" s="42">
        <f>SUM(I15:I26)</f>
        <v>4238</v>
      </c>
    </row>
    <row r="28" spans="1:29" ht="24" customHeight="1" thickTop="1" x14ac:dyDescent="0.2">
      <c r="A28" s="46" t="s">
        <v>26</v>
      </c>
    </row>
    <row r="29" spans="1:29" ht="24" customHeight="1" x14ac:dyDescent="0.2">
      <c r="A29" s="46" t="s">
        <v>27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</row>
    <row r="30" spans="1:29" ht="22.5" customHeight="1" x14ac:dyDescent="0.2">
      <c r="A30" s="46"/>
    </row>
    <row r="31" spans="1:29" ht="18.75" customHeight="1" x14ac:dyDescent="0.2"/>
    <row r="32" spans="1:29" ht="18.75" customHeight="1" x14ac:dyDescent="0.2">
      <c r="A32" s="48"/>
      <c r="B32" s="48"/>
      <c r="C32" s="48"/>
      <c r="D32" s="48"/>
      <c r="E32" s="48"/>
      <c r="F32" s="48"/>
      <c r="G32" s="48"/>
      <c r="H32" s="48"/>
      <c r="I32" s="48"/>
    </row>
    <row r="33" spans="1:9" ht="24.75" customHeight="1" x14ac:dyDescent="0.2">
      <c r="A33" s="48"/>
      <c r="B33" s="48"/>
      <c r="C33" s="48"/>
      <c r="D33" s="48"/>
      <c r="E33" s="48"/>
      <c r="F33" s="48"/>
      <c r="G33" s="48"/>
      <c r="H33" s="48"/>
      <c r="I33" s="48"/>
    </row>
    <row r="34" spans="1:9" ht="34.5" customHeight="1" x14ac:dyDescent="0.2">
      <c r="A34" s="48" t="s">
        <v>165</v>
      </c>
      <c r="B34" s="48"/>
      <c r="C34" s="48"/>
      <c r="D34" s="48"/>
      <c r="E34" s="48"/>
      <c r="F34" s="48"/>
      <c r="G34" s="48"/>
      <c r="H34" s="48"/>
      <c r="I34" s="48"/>
    </row>
    <row r="35" spans="1:9" ht="27.75" customHeight="1" x14ac:dyDescent="0.2">
      <c r="A35" s="48"/>
      <c r="B35" s="48"/>
      <c r="C35" s="48"/>
      <c r="D35" s="48"/>
      <c r="E35" s="48"/>
      <c r="F35" s="48"/>
      <c r="G35" s="48"/>
      <c r="H35" s="48"/>
      <c r="I35" s="48"/>
    </row>
    <row r="36" spans="1:9" ht="27.75" customHeight="1" x14ac:dyDescent="0.2">
      <c r="A36" s="48"/>
      <c r="B36" s="48"/>
      <c r="C36" s="48"/>
      <c r="D36" s="48"/>
      <c r="E36" s="48"/>
      <c r="F36" s="48"/>
      <c r="G36" s="48"/>
      <c r="H36" s="48"/>
      <c r="I36" s="48"/>
    </row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  <row r="48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4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indexed="49"/>
    <pageSetUpPr fitToPage="1"/>
  </sheetPr>
  <dimension ref="A1:AE33"/>
  <sheetViews>
    <sheetView view="pageLayout" zoomScale="85" zoomScaleNormal="75" zoomScaleSheetLayoutView="75" zoomScalePageLayoutView="85" workbookViewId="0">
      <selection sqref="A1:O1"/>
    </sheetView>
  </sheetViews>
  <sheetFormatPr defaultColWidth="9" defaultRowHeight="22.5" customHeight="1" x14ac:dyDescent="0.2"/>
  <cols>
    <col min="1" max="1" width="1.6640625" style="52" customWidth="1"/>
    <col min="2" max="2" width="12.6640625" style="52" customWidth="1"/>
    <col min="3" max="3" width="6.6640625" style="111" customWidth="1"/>
    <col min="4" max="15" width="6.109375" style="111" customWidth="1"/>
    <col min="16" max="16" width="1.88671875" style="52" customWidth="1"/>
    <col min="17" max="17" width="1.6640625" style="52" customWidth="1"/>
    <col min="18" max="18" width="12.6640625" style="52" customWidth="1"/>
    <col min="19" max="19" width="6.6640625" style="111" customWidth="1"/>
    <col min="20" max="23" width="6.109375" style="111" customWidth="1"/>
    <col min="24" max="24" width="6.44140625" style="111" customWidth="1"/>
    <col min="25" max="31" width="6.109375" style="111" customWidth="1"/>
    <col min="32" max="16384" width="9" style="52"/>
  </cols>
  <sheetData>
    <row r="1" spans="1:31" s="49" customFormat="1" ht="22.5" customHeight="1" x14ac:dyDescent="0.2">
      <c r="A1" s="342" t="s">
        <v>166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Q1" s="342" t="s">
        <v>30</v>
      </c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</row>
    <row r="2" spans="1:31" ht="6.75" customHeight="1" thickBot="1" x14ac:dyDescent="0.25">
      <c r="A2" s="50"/>
      <c r="B2" s="50"/>
      <c r="C2" s="51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Q2" s="50"/>
      <c r="R2" s="50"/>
      <c r="S2" s="51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</row>
    <row r="3" spans="1:31" ht="23.25" customHeight="1" x14ac:dyDescent="0.2">
      <c r="A3" s="344"/>
      <c r="B3" s="345"/>
      <c r="C3" s="346" t="s">
        <v>32</v>
      </c>
      <c r="D3" s="349" t="s">
        <v>33</v>
      </c>
      <c r="E3" s="332" t="s">
        <v>34</v>
      </c>
      <c r="F3" s="332" t="s">
        <v>35</v>
      </c>
      <c r="G3" s="332" t="s">
        <v>167</v>
      </c>
      <c r="H3" s="332" t="s">
        <v>37</v>
      </c>
      <c r="I3" s="332" t="s">
        <v>38</v>
      </c>
      <c r="J3" s="332" t="s">
        <v>39</v>
      </c>
      <c r="K3" s="332" t="s">
        <v>40</v>
      </c>
      <c r="L3" s="332" t="s">
        <v>41</v>
      </c>
      <c r="M3" s="332" t="s">
        <v>42</v>
      </c>
      <c r="N3" s="332" t="s">
        <v>43</v>
      </c>
      <c r="O3" s="335" t="s">
        <v>44</v>
      </c>
      <c r="Q3" s="344"/>
      <c r="R3" s="345"/>
      <c r="S3" s="346" t="s">
        <v>32</v>
      </c>
      <c r="T3" s="349" t="s">
        <v>33</v>
      </c>
      <c r="U3" s="332" t="s">
        <v>34</v>
      </c>
      <c r="V3" s="332" t="s">
        <v>35</v>
      </c>
      <c r="W3" s="332" t="s">
        <v>167</v>
      </c>
      <c r="X3" s="332" t="s">
        <v>37</v>
      </c>
      <c r="Y3" s="332" t="s">
        <v>38</v>
      </c>
      <c r="Z3" s="332" t="s">
        <v>39</v>
      </c>
      <c r="AA3" s="332" t="s">
        <v>40</v>
      </c>
      <c r="AB3" s="332" t="s">
        <v>41</v>
      </c>
      <c r="AC3" s="332" t="s">
        <v>42</v>
      </c>
      <c r="AD3" s="332" t="s">
        <v>43</v>
      </c>
      <c r="AE3" s="335" t="s">
        <v>44</v>
      </c>
    </row>
    <row r="4" spans="1:31" ht="22.5" customHeight="1" x14ac:dyDescent="0.2">
      <c r="A4" s="338"/>
      <c r="B4" s="339"/>
      <c r="C4" s="347"/>
      <c r="D4" s="350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6"/>
      <c r="Q4" s="338"/>
      <c r="R4" s="339"/>
      <c r="S4" s="347"/>
      <c r="T4" s="350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6"/>
    </row>
    <row r="5" spans="1:31" ht="22.5" customHeight="1" thickBot="1" x14ac:dyDescent="0.25">
      <c r="A5" s="340" t="s">
        <v>168</v>
      </c>
      <c r="B5" s="341"/>
      <c r="C5" s="348"/>
      <c r="D5" s="351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7"/>
      <c r="Q5" s="340" t="s">
        <v>168</v>
      </c>
      <c r="R5" s="341"/>
      <c r="S5" s="348"/>
      <c r="T5" s="351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7"/>
    </row>
    <row r="6" spans="1:31" ht="23.25" customHeight="1" x14ac:dyDescent="0.2">
      <c r="A6" s="321" t="s">
        <v>127</v>
      </c>
      <c r="B6" s="322"/>
      <c r="C6" s="69">
        <v>9047</v>
      </c>
      <c r="D6" s="70">
        <v>1270</v>
      </c>
      <c r="E6" s="71">
        <v>33</v>
      </c>
      <c r="F6" s="71">
        <v>668</v>
      </c>
      <c r="G6" s="71">
        <v>130</v>
      </c>
      <c r="H6" s="71">
        <v>6479</v>
      </c>
      <c r="I6" s="71">
        <v>251</v>
      </c>
      <c r="J6" s="71">
        <v>-1</v>
      </c>
      <c r="K6" s="71">
        <v>83</v>
      </c>
      <c r="L6" s="71">
        <v>37</v>
      </c>
      <c r="M6" s="71">
        <v>1</v>
      </c>
      <c r="N6" s="71">
        <v>22</v>
      </c>
      <c r="O6" s="72">
        <v>74</v>
      </c>
      <c r="P6" s="57"/>
      <c r="Q6" s="325" t="s">
        <v>128</v>
      </c>
      <c r="R6" s="326"/>
      <c r="S6" s="73">
        <v>4235</v>
      </c>
      <c r="T6" s="74">
        <v>587</v>
      </c>
      <c r="U6" s="74">
        <v>6</v>
      </c>
      <c r="V6" s="74">
        <v>532</v>
      </c>
      <c r="W6" s="74">
        <v>88</v>
      </c>
      <c r="X6" s="74">
        <v>2864</v>
      </c>
      <c r="Y6" s="74">
        <v>27</v>
      </c>
      <c r="Z6" s="74">
        <v>0</v>
      </c>
      <c r="AA6" s="74">
        <v>39</v>
      </c>
      <c r="AB6" s="74">
        <v>26</v>
      </c>
      <c r="AC6" s="74">
        <v>0</v>
      </c>
      <c r="AD6" s="74">
        <v>9</v>
      </c>
      <c r="AE6" s="75">
        <v>57</v>
      </c>
    </row>
    <row r="7" spans="1:31" ht="23.25" customHeight="1" x14ac:dyDescent="0.2">
      <c r="A7" s="323"/>
      <c r="B7" s="324"/>
      <c r="C7" s="76">
        <v>100</v>
      </c>
      <c r="D7" s="77">
        <v>14.037802586492759</v>
      </c>
      <c r="E7" s="78">
        <v>0.36476179949154414</v>
      </c>
      <c r="F7" s="78">
        <v>7.3836630927379243</v>
      </c>
      <c r="G7" s="78">
        <v>1.4369404222394164</v>
      </c>
      <c r="H7" s="78">
        <v>71.614899966839843</v>
      </c>
      <c r="I7" s="78">
        <v>2.7744003537084119</v>
      </c>
      <c r="J7" s="78">
        <v>-1.1053387863380126E-2</v>
      </c>
      <c r="K7" s="78">
        <v>0.91743119266055051</v>
      </c>
      <c r="L7" s="78">
        <v>0.40897535094506465</v>
      </c>
      <c r="M7" s="78">
        <v>1.1053387863380126E-2</v>
      </c>
      <c r="N7" s="78">
        <v>0.24317453299436279</v>
      </c>
      <c r="O7" s="79">
        <v>0.81795070189012931</v>
      </c>
      <c r="P7" s="57"/>
      <c r="Q7" s="327"/>
      <c r="R7" s="328"/>
      <c r="S7" s="80">
        <v>100</v>
      </c>
      <c r="T7" s="81">
        <v>13.860684769775681</v>
      </c>
      <c r="U7" s="81">
        <v>0.14167650531286896</v>
      </c>
      <c r="V7" s="81">
        <v>12.561983471074381</v>
      </c>
      <c r="W7" s="81">
        <v>2.0779220779220777</v>
      </c>
      <c r="X7" s="81">
        <v>67.626918536009455</v>
      </c>
      <c r="Y7" s="81">
        <v>0.63754427390791024</v>
      </c>
      <c r="Z7" s="81">
        <v>0</v>
      </c>
      <c r="AA7" s="81">
        <v>0.92089728453364827</v>
      </c>
      <c r="AB7" s="81">
        <v>0.61393152302243204</v>
      </c>
      <c r="AC7" s="81">
        <v>0</v>
      </c>
      <c r="AD7" s="81">
        <v>0.21251475796930344</v>
      </c>
      <c r="AE7" s="82">
        <v>1.3459268004722551</v>
      </c>
    </row>
    <row r="8" spans="1:31" ht="23.25" customHeight="1" x14ac:dyDescent="0.2">
      <c r="A8" s="329"/>
      <c r="B8" s="315" t="s">
        <v>51</v>
      </c>
      <c r="C8" s="69">
        <v>3163</v>
      </c>
      <c r="D8" s="70">
        <v>226</v>
      </c>
      <c r="E8" s="71">
        <v>17</v>
      </c>
      <c r="F8" s="83">
        <v>53</v>
      </c>
      <c r="G8" s="71">
        <v>30</v>
      </c>
      <c r="H8" s="71">
        <v>2595</v>
      </c>
      <c r="I8" s="71">
        <v>196</v>
      </c>
      <c r="J8" s="71">
        <v>0</v>
      </c>
      <c r="K8" s="71">
        <v>39</v>
      </c>
      <c r="L8" s="71">
        <v>5</v>
      </c>
      <c r="M8" s="71">
        <v>0</v>
      </c>
      <c r="N8" s="71">
        <v>2</v>
      </c>
      <c r="O8" s="72">
        <v>0</v>
      </c>
      <c r="P8" s="57"/>
      <c r="Q8" s="331"/>
      <c r="R8" s="317"/>
      <c r="S8" s="84"/>
      <c r="T8" s="85"/>
      <c r="U8" s="86"/>
      <c r="V8" s="86"/>
      <c r="W8" s="86"/>
      <c r="X8" s="86"/>
      <c r="Y8" s="86"/>
      <c r="Z8" s="86"/>
      <c r="AA8" s="86"/>
      <c r="AB8" s="86"/>
      <c r="AC8" s="86"/>
      <c r="AD8" s="86"/>
      <c r="AE8" s="87"/>
    </row>
    <row r="9" spans="1:31" ht="23.25" customHeight="1" x14ac:dyDescent="0.2">
      <c r="A9" s="329"/>
      <c r="B9" s="316"/>
      <c r="C9" s="76">
        <v>100</v>
      </c>
      <c r="D9" s="77">
        <v>7.1451153967752132</v>
      </c>
      <c r="E9" s="78">
        <v>0.53746443250079035</v>
      </c>
      <c r="F9" s="78">
        <v>1.6756244072083464</v>
      </c>
      <c r="G9" s="78">
        <v>0.94846664558963012</v>
      </c>
      <c r="H9" s="78">
        <v>82.042364843503009</v>
      </c>
      <c r="I9" s="78">
        <v>6.1966487511855837</v>
      </c>
      <c r="J9" s="78">
        <v>0</v>
      </c>
      <c r="K9" s="78">
        <v>1.2330066392665191</v>
      </c>
      <c r="L9" s="78">
        <v>0.15807777426493835</v>
      </c>
      <c r="M9" s="78">
        <v>0</v>
      </c>
      <c r="N9" s="78">
        <v>6.3231109705975341E-2</v>
      </c>
      <c r="O9" s="79">
        <v>0</v>
      </c>
      <c r="P9" s="57"/>
      <c r="Q9" s="331"/>
      <c r="R9" s="318"/>
      <c r="S9" s="80"/>
      <c r="T9" s="88"/>
      <c r="U9" s="81"/>
      <c r="V9" s="81"/>
      <c r="W9" s="81"/>
      <c r="X9" s="81"/>
      <c r="Y9" s="81"/>
      <c r="Z9" s="81"/>
      <c r="AA9" s="81"/>
      <c r="AB9" s="81"/>
      <c r="AC9" s="81"/>
      <c r="AD9" s="81"/>
      <c r="AE9" s="82"/>
    </row>
    <row r="10" spans="1:31" ht="23.25" customHeight="1" x14ac:dyDescent="0.2">
      <c r="A10" s="329"/>
      <c r="B10" s="315" t="s">
        <v>52</v>
      </c>
      <c r="C10" s="69">
        <v>148</v>
      </c>
      <c r="D10" s="70">
        <v>5</v>
      </c>
      <c r="E10" s="71">
        <v>1</v>
      </c>
      <c r="F10" s="71">
        <v>1</v>
      </c>
      <c r="G10" s="71">
        <v>0</v>
      </c>
      <c r="H10" s="71">
        <v>141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2">
        <v>0</v>
      </c>
      <c r="P10" s="57"/>
      <c r="Q10" s="331"/>
      <c r="R10" s="317" t="s">
        <v>53</v>
      </c>
      <c r="S10" s="73">
        <v>148</v>
      </c>
      <c r="T10" s="89">
        <v>5</v>
      </c>
      <c r="U10" s="90">
        <v>1</v>
      </c>
      <c r="V10" s="90">
        <v>0</v>
      </c>
      <c r="W10" s="90">
        <v>0</v>
      </c>
      <c r="X10" s="90">
        <v>142</v>
      </c>
      <c r="Y10" s="90">
        <v>0</v>
      </c>
      <c r="Z10" s="90">
        <v>0</v>
      </c>
      <c r="AA10" s="90">
        <v>0</v>
      </c>
      <c r="AB10" s="90">
        <v>0</v>
      </c>
      <c r="AC10" s="90">
        <v>0</v>
      </c>
      <c r="AD10" s="90">
        <v>0</v>
      </c>
      <c r="AE10" s="91">
        <v>0</v>
      </c>
    </row>
    <row r="11" spans="1:31" ht="23.25" customHeight="1" x14ac:dyDescent="0.2">
      <c r="A11" s="329"/>
      <c r="B11" s="316"/>
      <c r="C11" s="76">
        <v>100</v>
      </c>
      <c r="D11" s="77">
        <v>3.3783783783783785</v>
      </c>
      <c r="E11" s="78">
        <v>0.67567567567567566</v>
      </c>
      <c r="F11" s="78">
        <v>0.67567567567567566</v>
      </c>
      <c r="G11" s="78">
        <v>0</v>
      </c>
      <c r="H11" s="78">
        <v>95.270270270270274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9">
        <v>0</v>
      </c>
      <c r="P11" s="57"/>
      <c r="Q11" s="331"/>
      <c r="R11" s="318"/>
      <c r="S11" s="80">
        <v>100</v>
      </c>
      <c r="T11" s="88">
        <v>3.3783783783783785</v>
      </c>
      <c r="U11" s="81">
        <v>0.67567567567567566</v>
      </c>
      <c r="V11" s="81">
        <v>0</v>
      </c>
      <c r="W11" s="81">
        <v>0</v>
      </c>
      <c r="X11" s="81">
        <v>95.945945945945937</v>
      </c>
      <c r="Y11" s="81">
        <v>0</v>
      </c>
      <c r="Z11" s="81">
        <v>0</v>
      </c>
      <c r="AA11" s="81">
        <v>0</v>
      </c>
      <c r="AB11" s="81">
        <v>0</v>
      </c>
      <c r="AC11" s="81">
        <v>0</v>
      </c>
      <c r="AD11" s="81">
        <v>0</v>
      </c>
      <c r="AE11" s="82">
        <v>0</v>
      </c>
    </row>
    <row r="12" spans="1:31" ht="23.25" customHeight="1" x14ac:dyDescent="0.2">
      <c r="A12" s="329"/>
      <c r="B12" s="315" t="s">
        <v>54</v>
      </c>
      <c r="C12" s="69">
        <v>1131</v>
      </c>
      <c r="D12" s="70">
        <v>61</v>
      </c>
      <c r="E12" s="71">
        <v>0</v>
      </c>
      <c r="F12" s="71">
        <v>243</v>
      </c>
      <c r="G12" s="71">
        <v>59</v>
      </c>
      <c r="H12" s="71">
        <v>718</v>
      </c>
      <c r="I12" s="71">
        <v>18</v>
      </c>
      <c r="J12" s="71">
        <v>0</v>
      </c>
      <c r="K12" s="71">
        <v>23</v>
      </c>
      <c r="L12" s="71">
        <v>8</v>
      </c>
      <c r="M12" s="71">
        <v>0</v>
      </c>
      <c r="N12" s="71">
        <v>1</v>
      </c>
      <c r="O12" s="72">
        <v>0</v>
      </c>
      <c r="P12" s="57"/>
      <c r="Q12" s="331"/>
      <c r="R12" s="317" t="s">
        <v>55</v>
      </c>
      <c r="S12" s="73">
        <v>1118</v>
      </c>
      <c r="T12" s="89">
        <v>60</v>
      </c>
      <c r="U12" s="70">
        <v>0</v>
      </c>
      <c r="V12" s="70">
        <v>240</v>
      </c>
      <c r="W12" s="70">
        <v>58</v>
      </c>
      <c r="X12" s="70">
        <v>714</v>
      </c>
      <c r="Y12" s="70">
        <v>16</v>
      </c>
      <c r="Z12" s="70">
        <v>0</v>
      </c>
      <c r="AA12" s="70">
        <v>23</v>
      </c>
      <c r="AB12" s="70">
        <v>7</v>
      </c>
      <c r="AC12" s="70">
        <v>0</v>
      </c>
      <c r="AD12" s="70">
        <v>0</v>
      </c>
      <c r="AE12" s="72">
        <v>0</v>
      </c>
    </row>
    <row r="13" spans="1:31" ht="23.25" customHeight="1" x14ac:dyDescent="0.2">
      <c r="A13" s="329"/>
      <c r="B13" s="316"/>
      <c r="C13" s="76">
        <v>100</v>
      </c>
      <c r="D13" s="77">
        <v>5.3934571175950481</v>
      </c>
      <c r="E13" s="78">
        <v>0</v>
      </c>
      <c r="F13" s="78">
        <v>21.485411140583555</v>
      </c>
      <c r="G13" s="78">
        <v>5.2166224580017682</v>
      </c>
      <c r="H13" s="78">
        <v>63.483642793987627</v>
      </c>
      <c r="I13" s="78">
        <v>1.5915119363395225</v>
      </c>
      <c r="J13" s="78">
        <v>0</v>
      </c>
      <c r="K13" s="78">
        <v>2.0335985853227232</v>
      </c>
      <c r="L13" s="78">
        <v>0.70733863837312105</v>
      </c>
      <c r="M13" s="78">
        <v>0</v>
      </c>
      <c r="N13" s="78">
        <v>8.8417329796640132E-2</v>
      </c>
      <c r="O13" s="79">
        <v>0</v>
      </c>
      <c r="P13" s="57"/>
      <c r="Q13" s="331"/>
      <c r="R13" s="318"/>
      <c r="S13" s="80">
        <v>100</v>
      </c>
      <c r="T13" s="88">
        <v>5.3667262969588547</v>
      </c>
      <c r="U13" s="81">
        <v>0</v>
      </c>
      <c r="V13" s="81">
        <v>21.466905187835419</v>
      </c>
      <c r="W13" s="81">
        <v>5.1878354203935597</v>
      </c>
      <c r="X13" s="81">
        <v>63.864042933810374</v>
      </c>
      <c r="Y13" s="81">
        <v>1.4311270125223614</v>
      </c>
      <c r="Z13" s="81">
        <v>0</v>
      </c>
      <c r="AA13" s="81">
        <v>2.0572450805008944</v>
      </c>
      <c r="AB13" s="81">
        <v>0.62611806797853309</v>
      </c>
      <c r="AC13" s="81">
        <v>0</v>
      </c>
      <c r="AD13" s="81">
        <v>0</v>
      </c>
      <c r="AE13" s="82">
        <v>0</v>
      </c>
    </row>
    <row r="14" spans="1:31" ht="23.25" customHeight="1" x14ac:dyDescent="0.2">
      <c r="A14" s="329"/>
      <c r="B14" s="315" t="s">
        <v>56</v>
      </c>
      <c r="C14" s="69">
        <v>116</v>
      </c>
      <c r="D14" s="70">
        <v>9</v>
      </c>
      <c r="E14" s="71">
        <v>1</v>
      </c>
      <c r="F14" s="71">
        <v>93</v>
      </c>
      <c r="G14" s="71">
        <v>6</v>
      </c>
      <c r="H14" s="71">
        <v>0</v>
      </c>
      <c r="I14" s="71">
        <v>0</v>
      </c>
      <c r="J14" s="71">
        <v>0</v>
      </c>
      <c r="K14" s="71">
        <v>2</v>
      </c>
      <c r="L14" s="71">
        <v>2</v>
      </c>
      <c r="M14" s="71">
        <v>1</v>
      </c>
      <c r="N14" s="71">
        <v>1</v>
      </c>
      <c r="O14" s="72">
        <v>1</v>
      </c>
      <c r="P14" s="57"/>
      <c r="Q14" s="331"/>
      <c r="R14" s="317" t="s">
        <v>57</v>
      </c>
      <c r="S14" s="73">
        <v>110</v>
      </c>
      <c r="T14" s="89">
        <v>9</v>
      </c>
      <c r="U14" s="90">
        <v>1</v>
      </c>
      <c r="V14" s="90">
        <v>87</v>
      </c>
      <c r="W14" s="90">
        <v>5</v>
      </c>
      <c r="X14" s="90">
        <v>0</v>
      </c>
      <c r="Y14" s="90">
        <v>0</v>
      </c>
      <c r="Z14" s="90">
        <v>0</v>
      </c>
      <c r="AA14" s="90">
        <v>4</v>
      </c>
      <c r="AB14" s="90">
        <v>2</v>
      </c>
      <c r="AC14" s="90">
        <v>0</v>
      </c>
      <c r="AD14" s="90">
        <v>1</v>
      </c>
      <c r="AE14" s="91">
        <v>1</v>
      </c>
    </row>
    <row r="15" spans="1:31" ht="23.25" customHeight="1" x14ac:dyDescent="0.2">
      <c r="A15" s="329"/>
      <c r="B15" s="316"/>
      <c r="C15" s="76">
        <v>100</v>
      </c>
      <c r="D15" s="77">
        <v>7.7586206896551726</v>
      </c>
      <c r="E15" s="78">
        <v>0.86206896551724133</v>
      </c>
      <c r="F15" s="78">
        <v>80.172413793103445</v>
      </c>
      <c r="G15" s="78">
        <v>5.1724137931034484</v>
      </c>
      <c r="H15" s="78">
        <v>0</v>
      </c>
      <c r="I15" s="78">
        <v>0</v>
      </c>
      <c r="J15" s="78">
        <v>0</v>
      </c>
      <c r="K15" s="78">
        <v>1.7241379310344827</v>
      </c>
      <c r="L15" s="78">
        <v>1.7241379310344827</v>
      </c>
      <c r="M15" s="78">
        <v>0.86206896551724133</v>
      </c>
      <c r="N15" s="78">
        <v>0.86206896551724133</v>
      </c>
      <c r="O15" s="79">
        <v>0.86206896551724133</v>
      </c>
      <c r="P15" s="57"/>
      <c r="Q15" s="331"/>
      <c r="R15" s="318"/>
      <c r="S15" s="80">
        <v>100</v>
      </c>
      <c r="T15" s="88">
        <v>8.1818181818181817</v>
      </c>
      <c r="U15" s="81">
        <v>0.90909090909090906</v>
      </c>
      <c r="V15" s="81">
        <v>79.090909090909093</v>
      </c>
      <c r="W15" s="81">
        <v>4.5454545454545459</v>
      </c>
      <c r="X15" s="81">
        <v>0</v>
      </c>
      <c r="Y15" s="81">
        <v>0</v>
      </c>
      <c r="Z15" s="81">
        <v>0</v>
      </c>
      <c r="AA15" s="81">
        <v>3.6363636363636362</v>
      </c>
      <c r="AB15" s="81">
        <v>1.8181818181818181</v>
      </c>
      <c r="AC15" s="81">
        <v>0</v>
      </c>
      <c r="AD15" s="81">
        <v>0.90909090909090906</v>
      </c>
      <c r="AE15" s="82">
        <v>0.90909090909090906</v>
      </c>
    </row>
    <row r="16" spans="1:31" ht="23.25" customHeight="1" x14ac:dyDescent="0.2">
      <c r="A16" s="329"/>
      <c r="B16" s="315" t="s">
        <v>58</v>
      </c>
      <c r="C16" s="69">
        <v>378</v>
      </c>
      <c r="D16" s="70">
        <v>14</v>
      </c>
      <c r="E16" s="92">
        <v>0</v>
      </c>
      <c r="F16" s="92">
        <v>113</v>
      </c>
      <c r="G16" s="92">
        <v>20</v>
      </c>
      <c r="H16" s="92">
        <v>144</v>
      </c>
      <c r="I16" s="92">
        <v>4</v>
      </c>
      <c r="J16" s="92">
        <v>0</v>
      </c>
      <c r="K16" s="92">
        <v>1</v>
      </c>
      <c r="L16" s="92">
        <v>14</v>
      </c>
      <c r="M16" s="92">
        <v>0</v>
      </c>
      <c r="N16" s="92">
        <v>0</v>
      </c>
      <c r="O16" s="93">
        <v>68</v>
      </c>
      <c r="P16" s="57"/>
      <c r="Q16" s="331"/>
      <c r="R16" s="317" t="s">
        <v>59</v>
      </c>
      <c r="S16" s="73">
        <v>340</v>
      </c>
      <c r="T16" s="89">
        <v>14</v>
      </c>
      <c r="U16" s="90">
        <v>0</v>
      </c>
      <c r="V16" s="90">
        <v>97</v>
      </c>
      <c r="W16" s="90">
        <v>19</v>
      </c>
      <c r="X16" s="90">
        <v>141</v>
      </c>
      <c r="Y16" s="90">
        <v>4</v>
      </c>
      <c r="Z16" s="90">
        <v>0</v>
      </c>
      <c r="AA16" s="90">
        <v>1</v>
      </c>
      <c r="AB16" s="90">
        <v>13</v>
      </c>
      <c r="AC16" s="90">
        <v>0</v>
      </c>
      <c r="AD16" s="90">
        <v>0</v>
      </c>
      <c r="AE16" s="91">
        <v>51</v>
      </c>
    </row>
    <row r="17" spans="1:31" ht="23.25" customHeight="1" x14ac:dyDescent="0.2">
      <c r="A17" s="329"/>
      <c r="B17" s="316"/>
      <c r="C17" s="76">
        <v>100</v>
      </c>
      <c r="D17" s="94">
        <v>3.7037037037037033</v>
      </c>
      <c r="E17" s="78">
        <v>0</v>
      </c>
      <c r="F17" s="78">
        <v>29.894179894179896</v>
      </c>
      <c r="G17" s="78">
        <v>5.2910052910052912</v>
      </c>
      <c r="H17" s="78">
        <v>38.095238095238095</v>
      </c>
      <c r="I17" s="78">
        <v>1.0582010582010581</v>
      </c>
      <c r="J17" s="78">
        <v>0</v>
      </c>
      <c r="K17" s="78">
        <v>0.26455026455026454</v>
      </c>
      <c r="L17" s="78">
        <v>3.7037037037037033</v>
      </c>
      <c r="M17" s="78">
        <v>0</v>
      </c>
      <c r="N17" s="78">
        <v>0</v>
      </c>
      <c r="O17" s="79">
        <v>17.989417989417987</v>
      </c>
      <c r="P17" s="57"/>
      <c r="Q17" s="331"/>
      <c r="R17" s="318"/>
      <c r="S17" s="80">
        <v>100</v>
      </c>
      <c r="T17" s="88">
        <v>4.117647058823529</v>
      </c>
      <c r="U17" s="81" t="s">
        <v>73</v>
      </c>
      <c r="V17" s="81">
        <v>28.52941176470588</v>
      </c>
      <c r="W17" s="81">
        <v>5.5882352941176476</v>
      </c>
      <c r="X17" s="81">
        <v>41.470588235294123</v>
      </c>
      <c r="Y17" s="81">
        <v>1.1764705882352942</v>
      </c>
      <c r="Z17" s="81" t="s">
        <v>73</v>
      </c>
      <c r="AA17" s="81">
        <v>0.29411764705882354</v>
      </c>
      <c r="AB17" s="81">
        <v>3.8235294117647061</v>
      </c>
      <c r="AC17" s="81" t="s">
        <v>73</v>
      </c>
      <c r="AD17" s="81" t="s">
        <v>73</v>
      </c>
      <c r="AE17" s="82">
        <v>15</v>
      </c>
    </row>
    <row r="18" spans="1:31" ht="23.25" customHeight="1" x14ac:dyDescent="0.2">
      <c r="A18" s="329"/>
      <c r="B18" s="315" t="s">
        <v>60</v>
      </c>
      <c r="C18" s="69">
        <v>1489</v>
      </c>
      <c r="D18" s="70">
        <v>428</v>
      </c>
      <c r="E18" s="71">
        <v>10</v>
      </c>
      <c r="F18" s="71">
        <v>53</v>
      </c>
      <c r="G18" s="71">
        <v>9</v>
      </c>
      <c r="H18" s="71">
        <v>944</v>
      </c>
      <c r="I18" s="71">
        <v>26</v>
      </c>
      <c r="J18" s="71">
        <v>-1</v>
      </c>
      <c r="K18" s="71">
        <v>7</v>
      </c>
      <c r="L18" s="71">
        <v>3</v>
      </c>
      <c r="M18" s="71">
        <v>0</v>
      </c>
      <c r="N18" s="71">
        <v>10</v>
      </c>
      <c r="O18" s="72">
        <v>0</v>
      </c>
      <c r="P18" s="57"/>
      <c r="Q18" s="331"/>
      <c r="R18" s="317"/>
      <c r="S18" s="73"/>
      <c r="T18" s="95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1"/>
    </row>
    <row r="19" spans="1:31" ht="23.25" customHeight="1" x14ac:dyDescent="0.2">
      <c r="A19" s="329"/>
      <c r="B19" s="316"/>
      <c r="C19" s="76">
        <v>100</v>
      </c>
      <c r="D19" s="77">
        <v>28.744123572867696</v>
      </c>
      <c r="E19" s="78">
        <v>0.67159167226326388</v>
      </c>
      <c r="F19" s="78">
        <v>3.5594358629952985</v>
      </c>
      <c r="G19" s="78">
        <v>0.60443250503693746</v>
      </c>
      <c r="H19" s="78">
        <v>63.398253861652123</v>
      </c>
      <c r="I19" s="78">
        <v>1.7461383478844863</v>
      </c>
      <c r="J19" s="78">
        <v>-6.7159167226326394E-2</v>
      </c>
      <c r="K19" s="78">
        <v>0.47011417058428473</v>
      </c>
      <c r="L19" s="78">
        <v>0.20147750167897915</v>
      </c>
      <c r="M19" s="78">
        <v>0</v>
      </c>
      <c r="N19" s="78">
        <v>0.67159167226326388</v>
      </c>
      <c r="O19" s="79">
        <v>0</v>
      </c>
      <c r="P19" s="57"/>
      <c r="Q19" s="331"/>
      <c r="R19" s="318"/>
      <c r="S19" s="80"/>
      <c r="T19" s="88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2"/>
    </row>
    <row r="20" spans="1:31" ht="23.25" customHeight="1" x14ac:dyDescent="0.2">
      <c r="A20" s="329"/>
      <c r="B20" s="315" t="s">
        <v>61</v>
      </c>
      <c r="C20" s="69">
        <v>84</v>
      </c>
      <c r="D20" s="70">
        <v>0</v>
      </c>
      <c r="E20" s="71">
        <v>0</v>
      </c>
      <c r="F20" s="71">
        <v>70</v>
      </c>
      <c r="G20" s="71">
        <v>2</v>
      </c>
      <c r="H20" s="71">
        <v>0</v>
      </c>
      <c r="I20" s="71">
        <v>0</v>
      </c>
      <c r="J20" s="71">
        <v>0</v>
      </c>
      <c r="K20" s="71">
        <v>7</v>
      </c>
      <c r="L20" s="71">
        <v>0</v>
      </c>
      <c r="M20" s="71">
        <v>0</v>
      </c>
      <c r="N20" s="71">
        <v>0</v>
      </c>
      <c r="O20" s="72">
        <v>5</v>
      </c>
      <c r="P20" s="57"/>
      <c r="Q20" s="331"/>
      <c r="R20" s="317" t="s">
        <v>62</v>
      </c>
      <c r="S20" s="73">
        <v>82</v>
      </c>
      <c r="T20" s="89">
        <v>0</v>
      </c>
      <c r="U20" s="90">
        <v>0</v>
      </c>
      <c r="V20" s="90">
        <v>68</v>
      </c>
      <c r="W20" s="90">
        <v>2</v>
      </c>
      <c r="X20" s="90">
        <v>0</v>
      </c>
      <c r="Y20" s="90">
        <v>0</v>
      </c>
      <c r="Z20" s="90">
        <v>0</v>
      </c>
      <c r="AA20" s="90">
        <v>7</v>
      </c>
      <c r="AB20" s="90">
        <v>0</v>
      </c>
      <c r="AC20" s="90">
        <v>0</v>
      </c>
      <c r="AD20" s="90">
        <v>0</v>
      </c>
      <c r="AE20" s="91">
        <v>5</v>
      </c>
    </row>
    <row r="21" spans="1:31" ht="23.25" customHeight="1" x14ac:dyDescent="0.2">
      <c r="A21" s="329"/>
      <c r="B21" s="316"/>
      <c r="C21" s="76">
        <v>100</v>
      </c>
      <c r="D21" s="77">
        <v>0</v>
      </c>
      <c r="E21" s="78">
        <v>0</v>
      </c>
      <c r="F21" s="78">
        <v>83.333333333333343</v>
      </c>
      <c r="G21" s="78">
        <v>2.3809523809523809</v>
      </c>
      <c r="H21" s="78">
        <v>0</v>
      </c>
      <c r="I21" s="78">
        <v>0</v>
      </c>
      <c r="J21" s="78">
        <v>0</v>
      </c>
      <c r="K21" s="78">
        <v>8.3333333333333321</v>
      </c>
      <c r="L21" s="78">
        <v>0</v>
      </c>
      <c r="M21" s="78">
        <v>0</v>
      </c>
      <c r="N21" s="78">
        <v>0</v>
      </c>
      <c r="O21" s="79">
        <v>5.9523809523809517</v>
      </c>
      <c r="P21" s="57"/>
      <c r="Q21" s="331"/>
      <c r="R21" s="318"/>
      <c r="S21" s="80">
        <v>100</v>
      </c>
      <c r="T21" s="88">
        <v>0</v>
      </c>
      <c r="U21" s="81">
        <v>0</v>
      </c>
      <c r="V21" s="81">
        <v>82.926829268292678</v>
      </c>
      <c r="W21" s="81">
        <v>2.4390243902439024</v>
      </c>
      <c r="X21" s="81">
        <v>0</v>
      </c>
      <c r="Y21" s="81">
        <v>0</v>
      </c>
      <c r="Z21" s="81">
        <v>0</v>
      </c>
      <c r="AA21" s="81">
        <v>8.536585365853659</v>
      </c>
      <c r="AB21" s="81">
        <v>0</v>
      </c>
      <c r="AC21" s="81">
        <v>0</v>
      </c>
      <c r="AD21" s="81">
        <v>0</v>
      </c>
      <c r="AE21" s="82">
        <v>6.0975609756097562</v>
      </c>
    </row>
    <row r="22" spans="1:31" ht="23.25" customHeight="1" x14ac:dyDescent="0.2">
      <c r="A22" s="329"/>
      <c r="B22" s="315" t="s">
        <v>63</v>
      </c>
      <c r="C22" s="69">
        <v>572</v>
      </c>
      <c r="D22" s="70">
        <v>499</v>
      </c>
      <c r="E22" s="71">
        <v>4</v>
      </c>
      <c r="F22" s="71">
        <v>8</v>
      </c>
      <c r="G22" s="71">
        <v>0</v>
      </c>
      <c r="H22" s="71">
        <v>51</v>
      </c>
      <c r="I22" s="71">
        <v>1</v>
      </c>
      <c r="J22" s="71">
        <v>0</v>
      </c>
      <c r="K22" s="71">
        <v>0</v>
      </c>
      <c r="L22" s="71">
        <v>1</v>
      </c>
      <c r="M22" s="71">
        <v>0</v>
      </c>
      <c r="N22" s="71">
        <v>8</v>
      </c>
      <c r="O22" s="72">
        <v>0</v>
      </c>
      <c r="P22" s="57"/>
      <c r="Q22" s="331"/>
      <c r="R22" s="317" t="s">
        <v>64</v>
      </c>
      <c r="S22" s="73">
        <v>549</v>
      </c>
      <c r="T22" s="89">
        <v>478</v>
      </c>
      <c r="U22" s="90">
        <v>4</v>
      </c>
      <c r="V22" s="90">
        <v>7</v>
      </c>
      <c r="W22" s="90">
        <v>0</v>
      </c>
      <c r="X22" s="90">
        <v>50</v>
      </c>
      <c r="Y22" s="90">
        <v>1</v>
      </c>
      <c r="Z22" s="90">
        <v>0</v>
      </c>
      <c r="AA22" s="90">
        <v>0</v>
      </c>
      <c r="AB22" s="90">
        <v>1</v>
      </c>
      <c r="AC22" s="90">
        <v>0</v>
      </c>
      <c r="AD22" s="90">
        <v>8</v>
      </c>
      <c r="AE22" s="91">
        <v>0</v>
      </c>
    </row>
    <row r="23" spans="1:31" ht="23.25" customHeight="1" x14ac:dyDescent="0.2">
      <c r="A23" s="329"/>
      <c r="B23" s="316"/>
      <c r="C23" s="76">
        <v>100</v>
      </c>
      <c r="D23" s="77">
        <v>87.23776223776224</v>
      </c>
      <c r="E23" s="78">
        <v>0.69930069930069927</v>
      </c>
      <c r="F23" s="78">
        <v>1.3986013986013985</v>
      </c>
      <c r="G23" s="78">
        <v>0</v>
      </c>
      <c r="H23" s="78">
        <v>8.9160839160839167</v>
      </c>
      <c r="I23" s="78">
        <v>0.17482517482517482</v>
      </c>
      <c r="J23" s="78">
        <v>0</v>
      </c>
      <c r="K23" s="78">
        <v>0</v>
      </c>
      <c r="L23" s="78">
        <v>0.17482517482517482</v>
      </c>
      <c r="M23" s="78">
        <v>0</v>
      </c>
      <c r="N23" s="78">
        <v>1.3986013986013985</v>
      </c>
      <c r="O23" s="79">
        <v>0</v>
      </c>
      <c r="P23" s="57"/>
      <c r="Q23" s="331"/>
      <c r="R23" s="318"/>
      <c r="S23" s="80">
        <v>100</v>
      </c>
      <c r="T23" s="88">
        <v>87.06739526411657</v>
      </c>
      <c r="U23" s="81">
        <v>0.72859744990892528</v>
      </c>
      <c r="V23" s="81">
        <v>1.2750455373406193</v>
      </c>
      <c r="W23" s="81">
        <v>0</v>
      </c>
      <c r="X23" s="81">
        <v>9.1074681238615653</v>
      </c>
      <c r="Y23" s="81">
        <v>0.18214936247723132</v>
      </c>
      <c r="Z23" s="81">
        <v>0</v>
      </c>
      <c r="AA23" s="81">
        <v>0</v>
      </c>
      <c r="AB23" s="81">
        <v>0.18214936247723132</v>
      </c>
      <c r="AC23" s="81">
        <v>0</v>
      </c>
      <c r="AD23" s="81">
        <v>1.4571948998178506</v>
      </c>
      <c r="AE23" s="82">
        <v>0</v>
      </c>
    </row>
    <row r="24" spans="1:31" ht="23.25" customHeight="1" x14ac:dyDescent="0.2">
      <c r="A24" s="329"/>
      <c r="B24" s="315" t="s">
        <v>65</v>
      </c>
      <c r="C24" s="69">
        <v>4</v>
      </c>
      <c r="D24" s="70">
        <v>0</v>
      </c>
      <c r="E24" s="71">
        <v>0</v>
      </c>
      <c r="F24" s="71">
        <v>4</v>
      </c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2">
        <v>0</v>
      </c>
      <c r="P24" s="57"/>
      <c r="Q24" s="331"/>
      <c r="R24" s="317" t="s">
        <v>66</v>
      </c>
      <c r="S24" s="73">
        <v>4</v>
      </c>
      <c r="T24" s="89">
        <v>0</v>
      </c>
      <c r="U24" s="90">
        <v>0</v>
      </c>
      <c r="V24" s="90">
        <v>4</v>
      </c>
      <c r="W24" s="90">
        <v>0</v>
      </c>
      <c r="X24" s="90">
        <v>0</v>
      </c>
      <c r="Y24" s="90">
        <v>0</v>
      </c>
      <c r="Z24" s="90">
        <v>0</v>
      </c>
      <c r="AA24" s="90">
        <v>0</v>
      </c>
      <c r="AB24" s="90">
        <v>0</v>
      </c>
      <c r="AC24" s="90">
        <v>0</v>
      </c>
      <c r="AD24" s="90">
        <v>0</v>
      </c>
      <c r="AE24" s="91">
        <v>0</v>
      </c>
    </row>
    <row r="25" spans="1:31" ht="23.25" customHeight="1" x14ac:dyDescent="0.2">
      <c r="A25" s="329"/>
      <c r="B25" s="316"/>
      <c r="C25" s="76">
        <v>100</v>
      </c>
      <c r="D25" s="77">
        <v>0</v>
      </c>
      <c r="E25" s="78">
        <v>0</v>
      </c>
      <c r="F25" s="78">
        <v>100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9">
        <v>0</v>
      </c>
      <c r="P25" s="57"/>
      <c r="Q25" s="331"/>
      <c r="R25" s="318"/>
      <c r="S25" s="80">
        <v>100</v>
      </c>
      <c r="T25" s="88">
        <v>0</v>
      </c>
      <c r="U25" s="81">
        <v>0</v>
      </c>
      <c r="V25" s="81">
        <v>100</v>
      </c>
      <c r="W25" s="81">
        <v>0</v>
      </c>
      <c r="X25" s="81">
        <v>0</v>
      </c>
      <c r="Y25" s="81">
        <v>0</v>
      </c>
      <c r="Z25" s="81">
        <v>0</v>
      </c>
      <c r="AA25" s="81">
        <v>0</v>
      </c>
      <c r="AB25" s="81">
        <v>0</v>
      </c>
      <c r="AC25" s="81">
        <v>0</v>
      </c>
      <c r="AD25" s="81">
        <v>0</v>
      </c>
      <c r="AE25" s="82">
        <v>0</v>
      </c>
    </row>
    <row r="26" spans="1:31" ht="23.25" customHeight="1" x14ac:dyDescent="0.2">
      <c r="A26" s="329"/>
      <c r="B26" s="315" t="s">
        <v>22</v>
      </c>
      <c r="C26" s="69">
        <v>693</v>
      </c>
      <c r="D26" s="70">
        <v>20</v>
      </c>
      <c r="E26" s="71">
        <v>0</v>
      </c>
      <c r="F26" s="71">
        <v>18</v>
      </c>
      <c r="G26" s="71">
        <v>0</v>
      </c>
      <c r="H26" s="71">
        <v>651</v>
      </c>
      <c r="I26" s="71">
        <v>0</v>
      </c>
      <c r="J26" s="71">
        <v>0</v>
      </c>
      <c r="K26" s="71">
        <v>0</v>
      </c>
      <c r="L26" s="71">
        <v>4</v>
      </c>
      <c r="M26" s="71">
        <v>0</v>
      </c>
      <c r="N26" s="71">
        <v>0</v>
      </c>
      <c r="O26" s="72">
        <v>0</v>
      </c>
      <c r="P26" s="57"/>
      <c r="Q26" s="331"/>
      <c r="R26" s="317" t="s">
        <v>67</v>
      </c>
      <c r="S26" s="73">
        <v>611</v>
      </c>
      <c r="T26" s="89">
        <v>13</v>
      </c>
      <c r="U26" s="90">
        <v>0</v>
      </c>
      <c r="V26" s="90">
        <v>13</v>
      </c>
      <c r="W26" s="90">
        <v>0</v>
      </c>
      <c r="X26" s="90">
        <v>582</v>
      </c>
      <c r="Y26" s="90">
        <v>0</v>
      </c>
      <c r="Z26" s="90">
        <v>0</v>
      </c>
      <c r="AA26" s="90">
        <v>0</v>
      </c>
      <c r="AB26" s="90">
        <v>3</v>
      </c>
      <c r="AC26" s="90">
        <v>0</v>
      </c>
      <c r="AD26" s="90">
        <v>0</v>
      </c>
      <c r="AE26" s="91">
        <v>0</v>
      </c>
    </row>
    <row r="27" spans="1:31" ht="23.25" customHeight="1" x14ac:dyDescent="0.2">
      <c r="A27" s="329"/>
      <c r="B27" s="316"/>
      <c r="C27" s="76">
        <v>100.04</v>
      </c>
      <c r="D27" s="94">
        <v>2.8860028860028861</v>
      </c>
      <c r="E27" s="78">
        <v>0</v>
      </c>
      <c r="F27" s="78">
        <v>2.5974025974025974</v>
      </c>
      <c r="G27" s="78">
        <v>0</v>
      </c>
      <c r="H27" s="78">
        <v>93.939393939393938</v>
      </c>
      <c r="I27" s="78">
        <v>0</v>
      </c>
      <c r="J27" s="78">
        <v>0</v>
      </c>
      <c r="K27" s="78">
        <v>0</v>
      </c>
      <c r="L27" s="78">
        <v>0.57720057720057716</v>
      </c>
      <c r="M27" s="78">
        <v>0</v>
      </c>
      <c r="N27" s="78">
        <v>0</v>
      </c>
      <c r="O27" s="79">
        <v>0</v>
      </c>
      <c r="P27" s="57"/>
      <c r="Q27" s="331"/>
      <c r="R27" s="318"/>
      <c r="S27" s="80">
        <v>100</v>
      </c>
      <c r="T27" s="88">
        <v>2.1276595744680851</v>
      </c>
      <c r="U27" s="81">
        <v>0</v>
      </c>
      <c r="V27" s="81">
        <v>2.1276595744680851</v>
      </c>
      <c r="W27" s="81">
        <v>0</v>
      </c>
      <c r="X27" s="81">
        <v>95.253682487725044</v>
      </c>
      <c r="Y27" s="81">
        <v>0</v>
      </c>
      <c r="Z27" s="81">
        <v>0</v>
      </c>
      <c r="AA27" s="81">
        <v>0</v>
      </c>
      <c r="AB27" s="81">
        <v>0.49099836333878888</v>
      </c>
      <c r="AC27" s="81">
        <v>0</v>
      </c>
      <c r="AD27" s="81">
        <v>0</v>
      </c>
      <c r="AE27" s="82">
        <v>0</v>
      </c>
    </row>
    <row r="28" spans="1:31" ht="23.25" customHeight="1" x14ac:dyDescent="0.2">
      <c r="A28" s="329"/>
      <c r="B28" s="315" t="s">
        <v>68</v>
      </c>
      <c r="C28" s="69">
        <v>632</v>
      </c>
      <c r="D28" s="70">
        <v>5</v>
      </c>
      <c r="E28" s="71">
        <v>0</v>
      </c>
      <c r="F28" s="71">
        <v>7</v>
      </c>
      <c r="G28" s="71">
        <v>2</v>
      </c>
      <c r="H28" s="71">
        <v>613</v>
      </c>
      <c r="I28" s="71">
        <v>3</v>
      </c>
      <c r="J28" s="71">
        <v>0</v>
      </c>
      <c r="K28" s="71">
        <v>2</v>
      </c>
      <c r="L28" s="71">
        <v>0</v>
      </c>
      <c r="M28" s="71">
        <v>0</v>
      </c>
      <c r="N28" s="71">
        <v>0</v>
      </c>
      <c r="O28" s="72">
        <v>0</v>
      </c>
      <c r="P28" s="57"/>
      <c r="Q28" s="331"/>
      <c r="R28" s="317" t="s">
        <v>69</v>
      </c>
      <c r="S28" s="73">
        <v>631</v>
      </c>
      <c r="T28" s="89">
        <v>5</v>
      </c>
      <c r="U28" s="90">
        <v>0</v>
      </c>
      <c r="V28" s="90">
        <v>9</v>
      </c>
      <c r="W28" s="90">
        <v>2</v>
      </c>
      <c r="X28" s="90">
        <v>610</v>
      </c>
      <c r="Y28" s="90">
        <v>3</v>
      </c>
      <c r="Z28" s="90">
        <v>0</v>
      </c>
      <c r="AA28" s="90">
        <v>2</v>
      </c>
      <c r="AB28" s="90">
        <v>0</v>
      </c>
      <c r="AC28" s="90">
        <v>0</v>
      </c>
      <c r="AD28" s="90">
        <v>0</v>
      </c>
      <c r="AE28" s="91">
        <v>0</v>
      </c>
    </row>
    <row r="29" spans="1:31" ht="23.25" customHeight="1" x14ac:dyDescent="0.2">
      <c r="A29" s="329"/>
      <c r="B29" s="316"/>
      <c r="C29" s="96">
        <v>100</v>
      </c>
      <c r="D29" s="97">
        <v>0.79113924050632911</v>
      </c>
      <c r="E29" s="98">
        <v>0</v>
      </c>
      <c r="F29" s="98">
        <v>1.1075949367088607</v>
      </c>
      <c r="G29" s="98">
        <v>0.31645569620253167</v>
      </c>
      <c r="H29" s="98">
        <v>96.993670886075947</v>
      </c>
      <c r="I29" s="98">
        <v>0.4746835443037975</v>
      </c>
      <c r="J29" s="98">
        <v>0</v>
      </c>
      <c r="K29" s="98">
        <v>0.31645569620253167</v>
      </c>
      <c r="L29" s="98">
        <v>0</v>
      </c>
      <c r="M29" s="98">
        <v>0</v>
      </c>
      <c r="N29" s="98">
        <v>0</v>
      </c>
      <c r="O29" s="99">
        <v>0</v>
      </c>
      <c r="P29" s="57"/>
      <c r="Q29" s="331"/>
      <c r="R29" s="318"/>
      <c r="S29" s="80">
        <v>100</v>
      </c>
      <c r="T29" s="88">
        <v>0.79239302694136293</v>
      </c>
      <c r="U29" s="81">
        <v>0</v>
      </c>
      <c r="V29" s="81">
        <v>1.4263074484944533</v>
      </c>
      <c r="W29" s="81">
        <v>0.31695721077654515</v>
      </c>
      <c r="X29" s="81">
        <v>96.671949286846271</v>
      </c>
      <c r="Y29" s="81">
        <v>0.47543581616481778</v>
      </c>
      <c r="Z29" s="81">
        <v>0</v>
      </c>
      <c r="AA29" s="81">
        <v>0.31695721077654515</v>
      </c>
      <c r="AB29" s="81">
        <v>0</v>
      </c>
      <c r="AC29" s="81">
        <v>0</v>
      </c>
      <c r="AD29" s="81">
        <v>0</v>
      </c>
      <c r="AE29" s="82">
        <v>0</v>
      </c>
    </row>
    <row r="30" spans="1:31" ht="23.25" customHeight="1" x14ac:dyDescent="0.2">
      <c r="A30" s="329"/>
      <c r="B30" s="315" t="s">
        <v>24</v>
      </c>
      <c r="C30" s="100">
        <v>637</v>
      </c>
      <c r="D30" s="70">
        <v>3</v>
      </c>
      <c r="E30" s="70">
        <v>0</v>
      </c>
      <c r="F30" s="71">
        <v>5</v>
      </c>
      <c r="G30" s="71">
        <v>2</v>
      </c>
      <c r="H30" s="71">
        <v>622</v>
      </c>
      <c r="I30" s="71">
        <v>3</v>
      </c>
      <c r="J30" s="71">
        <v>0</v>
      </c>
      <c r="K30" s="71">
        <v>2</v>
      </c>
      <c r="L30" s="71">
        <v>0</v>
      </c>
      <c r="M30" s="71">
        <v>0</v>
      </c>
      <c r="N30" s="71">
        <v>0</v>
      </c>
      <c r="O30" s="72">
        <v>0</v>
      </c>
      <c r="P30" s="57"/>
      <c r="Q30" s="101"/>
      <c r="R30" s="317" t="s">
        <v>70</v>
      </c>
      <c r="S30" s="73">
        <v>642</v>
      </c>
      <c r="T30" s="89">
        <v>3</v>
      </c>
      <c r="U30" s="90">
        <v>0</v>
      </c>
      <c r="V30" s="90">
        <v>7</v>
      </c>
      <c r="W30" s="90">
        <v>2</v>
      </c>
      <c r="X30" s="90">
        <v>625</v>
      </c>
      <c r="Y30" s="90">
        <v>3</v>
      </c>
      <c r="Z30" s="90">
        <v>0</v>
      </c>
      <c r="AA30" s="90">
        <v>2</v>
      </c>
      <c r="AB30" s="90">
        <v>0</v>
      </c>
      <c r="AC30" s="90">
        <v>0</v>
      </c>
      <c r="AD30" s="90">
        <v>0</v>
      </c>
      <c r="AE30" s="91">
        <v>0</v>
      </c>
    </row>
    <row r="31" spans="1:31" ht="23.25" customHeight="1" thickBot="1" x14ac:dyDescent="0.25">
      <c r="A31" s="330"/>
      <c r="B31" s="319"/>
      <c r="C31" s="102">
        <v>100</v>
      </c>
      <c r="D31" s="103">
        <v>0.47095761381475665</v>
      </c>
      <c r="E31" s="104">
        <v>0</v>
      </c>
      <c r="F31" s="104">
        <v>0.78492935635792771</v>
      </c>
      <c r="G31" s="104">
        <v>0.31397174254317112</v>
      </c>
      <c r="H31" s="104">
        <v>97.645211930926209</v>
      </c>
      <c r="I31" s="104">
        <v>0.47095761381475665</v>
      </c>
      <c r="J31" s="104">
        <v>0</v>
      </c>
      <c r="K31" s="104">
        <v>0.31397174254317112</v>
      </c>
      <c r="L31" s="104">
        <v>0</v>
      </c>
      <c r="M31" s="104">
        <v>0</v>
      </c>
      <c r="N31" s="104">
        <v>0</v>
      </c>
      <c r="O31" s="105">
        <v>0</v>
      </c>
      <c r="P31" s="57"/>
      <c r="Q31" s="106"/>
      <c r="R31" s="320"/>
      <c r="S31" s="107">
        <v>100</v>
      </c>
      <c r="T31" s="108">
        <v>0.46728971962616817</v>
      </c>
      <c r="U31" s="109">
        <v>0</v>
      </c>
      <c r="V31" s="109">
        <v>1.0903426791277258</v>
      </c>
      <c r="W31" s="109">
        <v>0.3115264797507788</v>
      </c>
      <c r="X31" s="109">
        <v>97.352024922118389</v>
      </c>
      <c r="Y31" s="109">
        <v>0.46728971962616817</v>
      </c>
      <c r="Z31" s="109">
        <v>0</v>
      </c>
      <c r="AA31" s="109">
        <v>0.3115264797507788</v>
      </c>
      <c r="AB31" s="109">
        <v>0</v>
      </c>
      <c r="AC31" s="109">
        <v>0</v>
      </c>
      <c r="AD31" s="109">
        <v>0</v>
      </c>
      <c r="AE31" s="110">
        <v>0</v>
      </c>
    </row>
    <row r="32" spans="1:31" ht="22.5" customHeight="1" x14ac:dyDescent="0.2">
      <c r="C32" s="111" t="s">
        <v>71</v>
      </c>
    </row>
    <row r="33" spans="3:31" ht="22.5" customHeight="1" x14ac:dyDescent="0.2">
      <c r="C33" s="314" t="s">
        <v>72</v>
      </c>
      <c r="D33" s="314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314"/>
      <c r="AE33" s="314"/>
    </row>
  </sheetData>
  <mergeCells count="65">
    <mergeCell ref="C33:AE33"/>
    <mergeCell ref="B26:B27"/>
    <mergeCell ref="R26:R27"/>
    <mergeCell ref="B28:B29"/>
    <mergeCell ref="R28:R29"/>
    <mergeCell ref="B30:B31"/>
    <mergeCell ref="R30:R31"/>
    <mergeCell ref="B20:B21"/>
    <mergeCell ref="R20:R21"/>
    <mergeCell ref="B22:B23"/>
    <mergeCell ref="R22:R23"/>
    <mergeCell ref="B24:B25"/>
    <mergeCell ref="R24:R25"/>
    <mergeCell ref="A6:B7"/>
    <mergeCell ref="Q6:R7"/>
    <mergeCell ref="A8:A31"/>
    <mergeCell ref="B8:B9"/>
    <mergeCell ref="Q8:Q29"/>
    <mergeCell ref="R8:R9"/>
    <mergeCell ref="B10:B11"/>
    <mergeCell ref="R10:R11"/>
    <mergeCell ref="B12:B13"/>
    <mergeCell ref="R12:R13"/>
    <mergeCell ref="B14:B15"/>
    <mergeCell ref="R14:R15"/>
    <mergeCell ref="B16:B17"/>
    <mergeCell ref="R16:R17"/>
    <mergeCell ref="B18:B19"/>
    <mergeCell ref="R18:R19"/>
    <mergeCell ref="W3:W5"/>
    <mergeCell ref="X3:X5"/>
    <mergeCell ref="Y3:Y5"/>
    <mergeCell ref="Z3:Z5"/>
    <mergeCell ref="AA3:AA5"/>
    <mergeCell ref="A4:B4"/>
    <mergeCell ref="Q4:R4"/>
    <mergeCell ref="A5:B5"/>
    <mergeCell ref="Q5:R5"/>
    <mergeCell ref="V3:V5"/>
    <mergeCell ref="N3:N5"/>
    <mergeCell ref="O3:O5"/>
    <mergeCell ref="J3:J5"/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  <mergeCell ref="T3:T5"/>
    <mergeCell ref="U3:U5"/>
    <mergeCell ref="H3:H5"/>
    <mergeCell ref="I3:I5"/>
    <mergeCell ref="K3:K5"/>
    <mergeCell ref="L3:L5"/>
    <mergeCell ref="M3:M5"/>
  </mergeCells>
  <phoneticPr fontId="4"/>
  <printOptions horizontalCentered="1"/>
  <pageMargins left="0.70866141732283472" right="0.59055118110236227" top="0.86614173228346458" bottom="0.27559055118110237" header="0.43307086614173229" footer="0.55118110236220474"/>
  <pageSetup paperSize="9" scale="70" orientation="landscape" r:id="rId1"/>
  <headerFooter alignWithMargins="0">
    <oddHeader>&amp;L&amp;"HGPｺﾞｼｯｸE,標準"&amp;16事業別・法人別指定事業者数（八王子市を除く）&amp;R&amp;"ＭＳ Ｐゴシック,太字"&amp;14平成31年1月1日現在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indexed="34"/>
    <pageSetUpPr fitToPage="1"/>
  </sheetPr>
  <dimension ref="A1:AC48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303" t="s">
        <v>152</v>
      </c>
      <c r="I1" s="303"/>
    </row>
    <row r="2" spans="1:9" ht="19.2" x14ac:dyDescent="0.2">
      <c r="H2" s="304" t="s">
        <v>1</v>
      </c>
      <c r="I2" s="304"/>
    </row>
    <row r="3" spans="1:9" x14ac:dyDescent="0.2">
      <c r="H3" s="2"/>
      <c r="I3" s="2"/>
    </row>
    <row r="5" spans="1:9" ht="36.75" customHeight="1" x14ac:dyDescent="0.2">
      <c r="B5" s="3"/>
      <c r="C5" s="305" t="s">
        <v>153</v>
      </c>
      <c r="D5" s="305"/>
      <c r="E5" s="305"/>
      <c r="F5" s="305"/>
      <c r="G5" s="305"/>
      <c r="H5" s="4"/>
      <c r="I5" s="5"/>
    </row>
    <row r="6" spans="1:9" ht="36.75" customHeight="1" x14ac:dyDescent="0.2">
      <c r="C6" s="305"/>
      <c r="D6" s="305"/>
      <c r="E6" s="305"/>
      <c r="F6" s="305"/>
      <c r="G6" s="305"/>
    </row>
    <row r="7" spans="1:9" ht="24" customHeight="1" x14ac:dyDescent="0.2"/>
    <row r="8" spans="1:9" ht="26.25" customHeight="1" x14ac:dyDescent="0.2">
      <c r="A8" s="6" t="s">
        <v>159</v>
      </c>
    </row>
    <row r="9" spans="1:9" ht="26.25" customHeight="1" x14ac:dyDescent="0.2">
      <c r="A9" s="6" t="s">
        <v>154</v>
      </c>
    </row>
    <row r="10" spans="1:9" ht="26.25" customHeight="1" x14ac:dyDescent="0.2">
      <c r="A10" s="6" t="s">
        <v>5</v>
      </c>
    </row>
    <row r="11" spans="1:9" ht="17.25" customHeight="1" x14ac:dyDescent="0.2"/>
    <row r="12" spans="1:9" ht="22.5" customHeight="1" thickBot="1" x14ac:dyDescent="0.25">
      <c r="A12" s="238" t="s">
        <v>122</v>
      </c>
    </row>
    <row r="13" spans="1:9" ht="30.75" customHeight="1" thickTop="1" x14ac:dyDescent="0.2">
      <c r="A13" s="306"/>
      <c r="B13" s="308" t="s">
        <v>151</v>
      </c>
      <c r="C13" s="309"/>
      <c r="D13" s="310" t="s">
        <v>160</v>
      </c>
      <c r="E13" s="352"/>
      <c r="F13" s="312" t="s">
        <v>189</v>
      </c>
      <c r="G13" s="313"/>
      <c r="H13" s="308" t="s">
        <v>161</v>
      </c>
      <c r="I13" s="309"/>
    </row>
    <row r="14" spans="1:9" ht="30.75" customHeight="1" x14ac:dyDescent="0.2">
      <c r="A14" s="307"/>
      <c r="B14" s="7" t="s">
        <v>10</v>
      </c>
      <c r="C14" s="8" t="s">
        <v>11</v>
      </c>
      <c r="D14" s="9" t="s">
        <v>10</v>
      </c>
      <c r="E14" s="10" t="s">
        <v>11</v>
      </c>
      <c r="F14" s="7" t="s">
        <v>10</v>
      </c>
      <c r="G14" s="11" t="s">
        <v>11</v>
      </c>
      <c r="H14" s="7" t="s">
        <v>10</v>
      </c>
      <c r="I14" s="8" t="s">
        <v>11</v>
      </c>
    </row>
    <row r="15" spans="1:9" ht="34.5" customHeight="1" x14ac:dyDescent="0.2">
      <c r="A15" s="16" t="s">
        <v>13</v>
      </c>
      <c r="B15" s="17">
        <v>3157</v>
      </c>
      <c r="C15" s="22"/>
      <c r="D15" s="17">
        <v>15</v>
      </c>
      <c r="E15" s="18"/>
      <c r="F15" s="19">
        <f>D15-(H15-B15)</f>
        <v>7</v>
      </c>
      <c r="G15" s="20">
        <f t="shared" ref="G15:G26" si="0">E15-(I15-C15)</f>
        <v>0</v>
      </c>
      <c r="H15" s="112">
        <f>'301201法人別・事業別 (八王子市除く)'!C8</f>
        <v>3165</v>
      </c>
      <c r="I15" s="22"/>
    </row>
    <row r="16" spans="1:9" ht="34.5" customHeight="1" x14ac:dyDescent="0.2">
      <c r="A16" s="23" t="s">
        <v>14</v>
      </c>
      <c r="B16" s="24">
        <v>151</v>
      </c>
      <c r="C16" s="24">
        <v>151</v>
      </c>
      <c r="D16" s="24">
        <v>0</v>
      </c>
      <c r="E16" s="30">
        <v>0</v>
      </c>
      <c r="F16" s="26">
        <f t="shared" ref="F16:F26" si="1">D16-(H16-B16)</f>
        <v>3</v>
      </c>
      <c r="G16" s="27">
        <f t="shared" si="0"/>
        <v>3</v>
      </c>
      <c r="H16" s="28">
        <f>'301201法人別・事業別 (八王子市除く)'!C10</f>
        <v>148</v>
      </c>
      <c r="I16" s="24">
        <f>'301201法人別・事業別 (八王子市除く)'!S10</f>
        <v>148</v>
      </c>
    </row>
    <row r="17" spans="1:29" ht="34.5" customHeight="1" x14ac:dyDescent="0.2">
      <c r="A17" s="29" t="s">
        <v>15</v>
      </c>
      <c r="B17" s="24">
        <v>1120</v>
      </c>
      <c r="C17" s="24">
        <v>1107</v>
      </c>
      <c r="D17" s="24">
        <v>9</v>
      </c>
      <c r="E17" s="30">
        <v>9</v>
      </c>
      <c r="F17" s="31">
        <f t="shared" si="1"/>
        <v>6</v>
      </c>
      <c r="G17" s="27">
        <f t="shared" si="0"/>
        <v>5</v>
      </c>
      <c r="H17" s="28">
        <f>'301201法人別・事業別 (八王子市除く)'!C12</f>
        <v>1123</v>
      </c>
      <c r="I17" s="24">
        <f>'301201法人別・事業別 (八王子市除く)'!S12</f>
        <v>1111</v>
      </c>
    </row>
    <row r="18" spans="1:29" ht="34.5" customHeight="1" x14ac:dyDescent="0.2">
      <c r="A18" s="23" t="s">
        <v>16</v>
      </c>
      <c r="B18" s="24">
        <v>116</v>
      </c>
      <c r="C18" s="24">
        <v>110</v>
      </c>
      <c r="D18" s="24">
        <v>1</v>
      </c>
      <c r="E18" s="30">
        <v>1</v>
      </c>
      <c r="F18" s="31">
        <f t="shared" si="1"/>
        <v>0</v>
      </c>
      <c r="G18" s="27">
        <f t="shared" si="0"/>
        <v>0</v>
      </c>
      <c r="H18" s="28">
        <f>'301201法人別・事業別 (八王子市除く)'!C14</f>
        <v>117</v>
      </c>
      <c r="I18" s="24">
        <f>'301201法人別・事業別 (八王子市除く)'!S14</f>
        <v>111</v>
      </c>
    </row>
    <row r="19" spans="1:29" ht="34.5" customHeight="1" x14ac:dyDescent="0.2">
      <c r="A19" s="23" t="s">
        <v>17</v>
      </c>
      <c r="B19" s="24">
        <v>369</v>
      </c>
      <c r="C19" s="32">
        <v>331</v>
      </c>
      <c r="D19" s="24">
        <v>8</v>
      </c>
      <c r="E19" s="30">
        <v>8</v>
      </c>
      <c r="F19" s="31">
        <f t="shared" si="1"/>
        <v>1</v>
      </c>
      <c r="G19" s="27">
        <f t="shared" si="0"/>
        <v>0</v>
      </c>
      <c r="H19" s="113">
        <f>'301201法人別・事業別 (八王子市除く)'!C16</f>
        <v>376</v>
      </c>
      <c r="I19" s="24">
        <f>'301201法人別・事業別 (八王子市除く)'!S16</f>
        <v>339</v>
      </c>
    </row>
    <row r="20" spans="1:29" ht="34.5" customHeight="1" x14ac:dyDescent="0.2">
      <c r="A20" s="23" t="s">
        <v>18</v>
      </c>
      <c r="B20" s="24">
        <v>1484</v>
      </c>
      <c r="C20" s="114"/>
      <c r="D20" s="24">
        <v>8</v>
      </c>
      <c r="E20" s="239"/>
      <c r="F20" s="31">
        <f t="shared" si="1"/>
        <v>2</v>
      </c>
      <c r="G20" s="27">
        <f t="shared" si="0"/>
        <v>0</v>
      </c>
      <c r="H20" s="40">
        <f>'301201法人別・事業別 (八王子市除く)'!C18</f>
        <v>1490</v>
      </c>
      <c r="I20" s="36"/>
    </row>
    <row r="21" spans="1:29" ht="34.5" customHeight="1" x14ac:dyDescent="0.2">
      <c r="A21" s="23" t="s">
        <v>19</v>
      </c>
      <c r="B21" s="24">
        <v>84</v>
      </c>
      <c r="C21" s="24">
        <v>82</v>
      </c>
      <c r="D21" s="24">
        <v>0</v>
      </c>
      <c r="E21" s="30">
        <v>0</v>
      </c>
      <c r="F21" s="31">
        <f t="shared" si="1"/>
        <v>0</v>
      </c>
      <c r="G21" s="27">
        <f t="shared" si="0"/>
        <v>0</v>
      </c>
      <c r="H21" s="28">
        <f>'301201法人別・事業別 (八王子市除く)'!C20</f>
        <v>84</v>
      </c>
      <c r="I21" s="24">
        <f>'301201法人別・事業別 (八王子市除く)'!S20</f>
        <v>82</v>
      </c>
    </row>
    <row r="22" spans="1:29" ht="34.5" customHeight="1" x14ac:dyDescent="0.2">
      <c r="A22" s="23" t="s">
        <v>20</v>
      </c>
      <c r="B22" s="24">
        <v>571</v>
      </c>
      <c r="C22" s="24">
        <v>548</v>
      </c>
      <c r="D22" s="240">
        <v>0</v>
      </c>
      <c r="E22" s="241">
        <v>0</v>
      </c>
      <c r="F22" s="31">
        <f t="shared" si="1"/>
        <v>0</v>
      </c>
      <c r="G22" s="27">
        <f t="shared" si="0"/>
        <v>0</v>
      </c>
      <c r="H22" s="113">
        <f>'301201法人別・事業別 (八王子市除く)'!C22</f>
        <v>571</v>
      </c>
      <c r="I22" s="24">
        <f>'301201法人別・事業別 (八王子市除く)'!S22</f>
        <v>548</v>
      </c>
    </row>
    <row r="23" spans="1:29" ht="34.5" customHeight="1" x14ac:dyDescent="0.2">
      <c r="A23" s="23" t="s">
        <v>21</v>
      </c>
      <c r="B23" s="24">
        <v>4</v>
      </c>
      <c r="C23" s="24">
        <v>4</v>
      </c>
      <c r="D23" s="34">
        <v>0</v>
      </c>
      <c r="E23" s="30">
        <v>0</v>
      </c>
      <c r="F23" s="31">
        <f t="shared" si="1"/>
        <v>0</v>
      </c>
      <c r="G23" s="27">
        <f t="shared" si="0"/>
        <v>0</v>
      </c>
      <c r="H23" s="40">
        <f>'301201法人別・事業別 (八王子市除く)'!C24</f>
        <v>4</v>
      </c>
      <c r="I23" s="24">
        <f>'301201法人別・事業別 (八王子市除く)'!S24</f>
        <v>4</v>
      </c>
    </row>
    <row r="24" spans="1:29" ht="34.5" customHeight="1" x14ac:dyDescent="0.2">
      <c r="A24" s="23" t="s">
        <v>22</v>
      </c>
      <c r="B24" s="24">
        <v>694</v>
      </c>
      <c r="C24" s="24">
        <v>611</v>
      </c>
      <c r="D24" s="34">
        <v>0</v>
      </c>
      <c r="E24" s="30">
        <v>0</v>
      </c>
      <c r="F24" s="31">
        <f t="shared" si="1"/>
        <v>0</v>
      </c>
      <c r="G24" s="27">
        <f t="shared" si="0"/>
        <v>1</v>
      </c>
      <c r="H24" s="40">
        <f>'301201法人別・事業別 (八王子市除く)'!C26</f>
        <v>694</v>
      </c>
      <c r="I24" s="24">
        <f>'301201法人別・事業別 (八王子市除く)'!S26</f>
        <v>610</v>
      </c>
    </row>
    <row r="25" spans="1:29" ht="34.5" customHeight="1" x14ac:dyDescent="0.2">
      <c r="A25" s="23" t="s">
        <v>23</v>
      </c>
      <c r="B25" s="24">
        <v>630</v>
      </c>
      <c r="C25" s="24">
        <v>624</v>
      </c>
      <c r="D25" s="34">
        <v>4</v>
      </c>
      <c r="E25" s="30">
        <v>4</v>
      </c>
      <c r="F25" s="31">
        <f t="shared" si="1"/>
        <v>1</v>
      </c>
      <c r="G25" s="27">
        <f t="shared" si="0"/>
        <v>0</v>
      </c>
      <c r="H25" s="40">
        <f>'301201法人別・事業別 (八王子市除く)'!C28</f>
        <v>633</v>
      </c>
      <c r="I25" s="24">
        <f>'301201法人別・事業別 (八王子市除く)'!S28</f>
        <v>628</v>
      </c>
    </row>
    <row r="26" spans="1:29" ht="34.5" customHeight="1" thickBot="1" x14ac:dyDescent="0.25">
      <c r="A26" s="37" t="s">
        <v>24</v>
      </c>
      <c r="B26" s="34">
        <v>636</v>
      </c>
      <c r="C26" s="242">
        <v>636</v>
      </c>
      <c r="D26" s="242">
        <v>4</v>
      </c>
      <c r="E26" s="116">
        <v>4</v>
      </c>
      <c r="F26" s="38">
        <f t="shared" si="1"/>
        <v>2</v>
      </c>
      <c r="G26" s="39">
        <f t="shared" si="0"/>
        <v>2</v>
      </c>
      <c r="H26" s="117">
        <f>'301201法人別・事業別 (八王子市除く)'!C30</f>
        <v>638</v>
      </c>
      <c r="I26" s="24">
        <f>'301201法人別・事業別 (八王子市除く)'!S30</f>
        <v>638</v>
      </c>
    </row>
    <row r="27" spans="1:29" ht="34.5" customHeight="1" thickTop="1" thickBot="1" x14ac:dyDescent="0.25">
      <c r="A27" s="243" t="s">
        <v>49</v>
      </c>
      <c r="B27" s="41">
        <f>SUM(B15:B26)</f>
        <v>9016</v>
      </c>
      <c r="C27" s="244">
        <f>SUM(C16:C26)</f>
        <v>4204</v>
      </c>
      <c r="D27" s="42">
        <f t="shared" ref="D27:I27" si="2">SUM(D15:D26)</f>
        <v>49</v>
      </c>
      <c r="E27" s="42">
        <f t="shared" si="2"/>
        <v>26</v>
      </c>
      <c r="F27" s="44">
        <f t="shared" si="2"/>
        <v>22</v>
      </c>
      <c r="G27" s="45">
        <f t="shared" si="2"/>
        <v>11</v>
      </c>
      <c r="H27" s="41">
        <f t="shared" si="2"/>
        <v>9043</v>
      </c>
      <c r="I27" s="42">
        <f t="shared" si="2"/>
        <v>4219</v>
      </c>
    </row>
    <row r="28" spans="1:29" ht="24" customHeight="1" thickTop="1" x14ac:dyDescent="0.2">
      <c r="A28" s="46" t="s">
        <v>26</v>
      </c>
    </row>
    <row r="29" spans="1:29" ht="24" customHeight="1" x14ac:dyDescent="0.2">
      <c r="A29" s="46" t="s">
        <v>27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</row>
    <row r="30" spans="1:29" ht="22.5" customHeight="1" x14ac:dyDescent="0.2">
      <c r="A30" s="46"/>
    </row>
    <row r="31" spans="1:29" ht="18.75" customHeight="1" x14ac:dyDescent="0.2"/>
    <row r="32" spans="1:29" ht="18.75" customHeight="1" x14ac:dyDescent="0.2">
      <c r="A32" s="48"/>
      <c r="B32" s="48"/>
      <c r="C32" s="48"/>
      <c r="D32" s="48"/>
      <c r="E32" s="48"/>
      <c r="F32" s="48"/>
      <c r="G32" s="48"/>
      <c r="H32" s="48"/>
      <c r="I32" s="48"/>
    </row>
    <row r="33" spans="1:9" ht="24.75" customHeight="1" x14ac:dyDescent="0.2">
      <c r="A33" s="48"/>
      <c r="B33" s="48"/>
      <c r="C33" s="48"/>
      <c r="D33" s="48"/>
      <c r="E33" s="48"/>
      <c r="F33" s="48"/>
      <c r="G33" s="48"/>
      <c r="H33" s="48"/>
      <c r="I33" s="48"/>
    </row>
    <row r="34" spans="1:9" ht="34.5" customHeight="1" x14ac:dyDescent="0.2">
      <c r="A34" s="48" t="s">
        <v>155</v>
      </c>
      <c r="B34" s="48"/>
      <c r="C34" s="48"/>
      <c r="D34" s="48"/>
      <c r="E34" s="48"/>
      <c r="F34" s="48"/>
      <c r="G34" s="48"/>
      <c r="H34" s="48"/>
      <c r="I34" s="48"/>
    </row>
    <row r="35" spans="1:9" ht="27.75" customHeight="1" x14ac:dyDescent="0.2">
      <c r="A35" s="48"/>
      <c r="B35" s="48"/>
      <c r="C35" s="48"/>
      <c r="D35" s="48"/>
      <c r="E35" s="48"/>
      <c r="F35" s="48"/>
      <c r="G35" s="48"/>
      <c r="H35" s="48"/>
      <c r="I35" s="48"/>
    </row>
    <row r="36" spans="1:9" ht="27.75" customHeight="1" x14ac:dyDescent="0.2">
      <c r="A36" s="48"/>
      <c r="B36" s="48"/>
      <c r="C36" s="48"/>
      <c r="D36" s="48"/>
      <c r="E36" s="48"/>
      <c r="F36" s="48"/>
      <c r="G36" s="48"/>
      <c r="H36" s="48"/>
      <c r="I36" s="48"/>
    </row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  <row r="48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4"/>
  <pageMargins left="0.51181102362204722" right="0.51181102362204722" top="0.70866141732283472" bottom="0.98425196850393704" header="0.51181102362204722" footer="0.51181102362204722"/>
  <pageSetup paperSize="9" scale="68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indexed="49"/>
    <pageSetUpPr fitToPage="1"/>
  </sheetPr>
  <dimension ref="A1:AE33"/>
  <sheetViews>
    <sheetView view="pageLayout" zoomScale="85" zoomScaleNormal="75" zoomScaleSheetLayoutView="75" zoomScalePageLayoutView="85" workbookViewId="0">
      <selection activeCell="A3" sqref="A3:B3"/>
    </sheetView>
  </sheetViews>
  <sheetFormatPr defaultColWidth="9" defaultRowHeight="22.5" customHeight="1" x14ac:dyDescent="0.2"/>
  <cols>
    <col min="1" max="1" width="1.6640625" style="52" customWidth="1"/>
    <col min="2" max="2" width="12.6640625" style="52" customWidth="1"/>
    <col min="3" max="3" width="6.6640625" style="111" customWidth="1"/>
    <col min="4" max="15" width="6.109375" style="111" customWidth="1"/>
    <col min="16" max="16" width="1.88671875" style="52" customWidth="1"/>
    <col min="17" max="17" width="1.6640625" style="52" customWidth="1"/>
    <col min="18" max="18" width="12.6640625" style="52" customWidth="1"/>
    <col min="19" max="19" width="6.6640625" style="111" customWidth="1"/>
    <col min="20" max="23" width="6.109375" style="111" customWidth="1"/>
    <col min="24" max="24" width="6.44140625" style="111" customWidth="1"/>
    <col min="25" max="31" width="6.109375" style="111" customWidth="1"/>
    <col min="32" max="16384" width="9" style="52"/>
  </cols>
  <sheetData>
    <row r="1" spans="1:31" s="49" customFormat="1" ht="22.5" customHeight="1" x14ac:dyDescent="0.2">
      <c r="A1" s="342" t="s">
        <v>156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Q1" s="342" t="s">
        <v>30</v>
      </c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</row>
    <row r="2" spans="1:31" ht="6.75" customHeight="1" thickBot="1" x14ac:dyDescent="0.25">
      <c r="A2" s="50"/>
      <c r="B2" s="50"/>
      <c r="C2" s="51"/>
      <c r="D2" s="343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Q2" s="50"/>
      <c r="R2" s="50"/>
      <c r="S2" s="51"/>
      <c r="T2" s="343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</row>
    <row r="3" spans="1:31" ht="23.25" customHeight="1" x14ac:dyDescent="0.2">
      <c r="A3" s="344"/>
      <c r="B3" s="345"/>
      <c r="C3" s="346" t="s">
        <v>32</v>
      </c>
      <c r="D3" s="363" t="s">
        <v>33</v>
      </c>
      <c r="E3" s="332" t="s">
        <v>34</v>
      </c>
      <c r="F3" s="332" t="s">
        <v>35</v>
      </c>
      <c r="G3" s="332" t="s">
        <v>157</v>
      </c>
      <c r="H3" s="332" t="s">
        <v>37</v>
      </c>
      <c r="I3" s="332" t="s">
        <v>38</v>
      </c>
      <c r="J3" s="332" t="s">
        <v>39</v>
      </c>
      <c r="K3" s="332" t="s">
        <v>40</v>
      </c>
      <c r="L3" s="332" t="s">
        <v>41</v>
      </c>
      <c r="M3" s="332" t="s">
        <v>42</v>
      </c>
      <c r="N3" s="332" t="s">
        <v>43</v>
      </c>
      <c r="O3" s="335" t="s">
        <v>44</v>
      </c>
      <c r="Q3" s="344"/>
      <c r="R3" s="345"/>
      <c r="S3" s="346" t="s">
        <v>32</v>
      </c>
      <c r="T3" s="363" t="s">
        <v>33</v>
      </c>
      <c r="U3" s="332" t="s">
        <v>34</v>
      </c>
      <c r="V3" s="332" t="s">
        <v>35</v>
      </c>
      <c r="W3" s="332" t="s">
        <v>157</v>
      </c>
      <c r="X3" s="332" t="s">
        <v>37</v>
      </c>
      <c r="Y3" s="332" t="s">
        <v>38</v>
      </c>
      <c r="Z3" s="332" t="s">
        <v>39</v>
      </c>
      <c r="AA3" s="332" t="s">
        <v>40</v>
      </c>
      <c r="AB3" s="332" t="s">
        <v>41</v>
      </c>
      <c r="AC3" s="332" t="s">
        <v>42</v>
      </c>
      <c r="AD3" s="332" t="s">
        <v>43</v>
      </c>
      <c r="AE3" s="335" t="s">
        <v>44</v>
      </c>
    </row>
    <row r="4" spans="1:31" ht="22.5" customHeight="1" x14ac:dyDescent="0.2">
      <c r="A4" s="338"/>
      <c r="B4" s="339"/>
      <c r="C4" s="347"/>
      <c r="D4" s="364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6"/>
      <c r="Q4" s="338"/>
      <c r="R4" s="339"/>
      <c r="S4" s="347"/>
      <c r="T4" s="364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6"/>
    </row>
    <row r="5" spans="1:31" ht="22.5" customHeight="1" thickBot="1" x14ac:dyDescent="0.25">
      <c r="A5" s="340" t="s">
        <v>158</v>
      </c>
      <c r="B5" s="341"/>
      <c r="C5" s="348"/>
      <c r="D5" s="365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7"/>
      <c r="Q5" s="340" t="s">
        <v>158</v>
      </c>
      <c r="R5" s="341"/>
      <c r="S5" s="348"/>
      <c r="T5" s="365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7"/>
    </row>
    <row r="6" spans="1:31" ht="23.25" customHeight="1" x14ac:dyDescent="0.2">
      <c r="A6" s="356" t="s">
        <v>127</v>
      </c>
      <c r="B6" s="357"/>
      <c r="C6" s="69">
        <f>SUM(D6:O6)</f>
        <v>9043</v>
      </c>
      <c r="D6" s="70">
        <f t="shared" ref="D6:O6" si="0">SUM(D8,D10,D12,D14,D16,D18,D20,D22,D24,D26,D28,D30)</f>
        <v>1269</v>
      </c>
      <c r="E6" s="71">
        <f t="shared" si="0"/>
        <v>33</v>
      </c>
      <c r="F6" s="71">
        <f t="shared" si="0"/>
        <v>667</v>
      </c>
      <c r="G6" s="71">
        <f t="shared" si="0"/>
        <v>130</v>
      </c>
      <c r="H6" s="71">
        <f t="shared" si="0"/>
        <v>6473</v>
      </c>
      <c r="I6" s="71">
        <f t="shared" si="0"/>
        <v>252</v>
      </c>
      <c r="J6" s="71">
        <f t="shared" si="0"/>
        <v>0</v>
      </c>
      <c r="K6" s="71">
        <f t="shared" si="0"/>
        <v>83</v>
      </c>
      <c r="L6" s="71">
        <f t="shared" si="0"/>
        <v>37</v>
      </c>
      <c r="M6" s="71">
        <f t="shared" si="0"/>
        <v>1</v>
      </c>
      <c r="N6" s="71">
        <f t="shared" si="0"/>
        <v>22</v>
      </c>
      <c r="O6" s="72">
        <f t="shared" si="0"/>
        <v>76</v>
      </c>
      <c r="P6" s="57"/>
      <c r="Q6" s="359" t="s">
        <v>128</v>
      </c>
      <c r="R6" s="360"/>
      <c r="S6" s="73">
        <f>SUM(T6:AE6)</f>
        <v>4219</v>
      </c>
      <c r="T6" s="74">
        <f t="shared" ref="T6:AE6" si="1">SUM(T8,T10,T12,T14,T16,T18,T20,T22,T24,T26,T28,T30)</f>
        <v>586</v>
      </c>
      <c r="U6" s="74">
        <f t="shared" si="1"/>
        <v>6</v>
      </c>
      <c r="V6" s="74">
        <f>SUM(V8,V10,V12,V14,V16,V18,V20,V22,V24,V26,V28,V30)</f>
        <v>528</v>
      </c>
      <c r="W6" s="74">
        <f t="shared" si="1"/>
        <v>88</v>
      </c>
      <c r="X6" s="74">
        <f t="shared" si="1"/>
        <v>2851</v>
      </c>
      <c r="Y6" s="74">
        <f t="shared" si="1"/>
        <v>27</v>
      </c>
      <c r="Z6" s="74">
        <f t="shared" si="1"/>
        <v>0</v>
      </c>
      <c r="AA6" s="74">
        <f t="shared" si="1"/>
        <v>39</v>
      </c>
      <c r="AB6" s="74">
        <f t="shared" si="1"/>
        <v>26</v>
      </c>
      <c r="AC6" s="74">
        <f t="shared" si="1"/>
        <v>0</v>
      </c>
      <c r="AD6" s="74">
        <f t="shared" si="1"/>
        <v>9</v>
      </c>
      <c r="AE6" s="75">
        <f t="shared" si="1"/>
        <v>59</v>
      </c>
    </row>
    <row r="7" spans="1:31" ht="23.25" customHeight="1" x14ac:dyDescent="0.2">
      <c r="A7" s="323"/>
      <c r="B7" s="358"/>
      <c r="C7" s="76">
        <v>100</v>
      </c>
      <c r="D7" s="77">
        <f t="shared" ref="D7:O7" si="2">D6/$C6*100</f>
        <v>14.032953665818864</v>
      </c>
      <c r="E7" s="78">
        <f t="shared" si="2"/>
        <v>0.36492314497401301</v>
      </c>
      <c r="F7" s="78">
        <f t="shared" si="2"/>
        <v>7.3758708393232331</v>
      </c>
      <c r="G7" s="78">
        <f t="shared" si="2"/>
        <v>1.4375760256552028</v>
      </c>
      <c r="H7" s="78">
        <f t="shared" si="2"/>
        <v>71.580227800508681</v>
      </c>
      <c r="I7" s="78">
        <f t="shared" si="2"/>
        <v>2.7866858343470087</v>
      </c>
      <c r="J7" s="78">
        <f t="shared" si="2"/>
        <v>0</v>
      </c>
      <c r="K7" s="78">
        <f t="shared" si="2"/>
        <v>0.91783700099524501</v>
      </c>
      <c r="L7" s="78">
        <f t="shared" si="2"/>
        <v>0.40915625345571166</v>
      </c>
      <c r="M7" s="78">
        <f t="shared" si="2"/>
        <v>1.1058277120424639E-2</v>
      </c>
      <c r="N7" s="78">
        <f t="shared" si="2"/>
        <v>0.24328209664934206</v>
      </c>
      <c r="O7" s="79">
        <f t="shared" si="2"/>
        <v>0.84042906115227245</v>
      </c>
      <c r="P7" s="57"/>
      <c r="Q7" s="327"/>
      <c r="R7" s="361"/>
      <c r="S7" s="80">
        <v>100</v>
      </c>
      <c r="T7" s="81">
        <f t="shared" ref="T7:AE7" si="3">T6/$S6*100</f>
        <v>13.889547286086751</v>
      </c>
      <c r="U7" s="81">
        <f t="shared" si="3"/>
        <v>0.14221379473808959</v>
      </c>
      <c r="V7" s="81">
        <f t="shared" si="3"/>
        <v>12.514813936951885</v>
      </c>
      <c r="W7" s="81">
        <f t="shared" si="3"/>
        <v>2.0858023228253142</v>
      </c>
      <c r="X7" s="81">
        <f t="shared" si="3"/>
        <v>67.575254799715566</v>
      </c>
      <c r="Y7" s="81">
        <f t="shared" si="3"/>
        <v>0.63996207632140323</v>
      </c>
      <c r="Z7" s="81">
        <f t="shared" si="3"/>
        <v>0</v>
      </c>
      <c r="AA7" s="81">
        <f t="shared" si="3"/>
        <v>0.92438966579758231</v>
      </c>
      <c r="AB7" s="81">
        <f t="shared" si="3"/>
        <v>0.61625977719838831</v>
      </c>
      <c r="AC7" s="81">
        <f t="shared" si="3"/>
        <v>0</v>
      </c>
      <c r="AD7" s="81">
        <f t="shared" si="3"/>
        <v>0.21332069210713442</v>
      </c>
      <c r="AE7" s="82">
        <f t="shared" si="3"/>
        <v>1.398435648257881</v>
      </c>
    </row>
    <row r="8" spans="1:31" ht="23.25" customHeight="1" x14ac:dyDescent="0.2">
      <c r="A8" s="329"/>
      <c r="B8" s="315" t="s">
        <v>51</v>
      </c>
      <c r="C8" s="69">
        <f>SUM(D8:O8)</f>
        <v>3165</v>
      </c>
      <c r="D8" s="70">
        <f>'[2]301201法人別・事業別'!D8-'[2]301201法人別・事業別 (八王子市)'!D8</f>
        <v>226</v>
      </c>
      <c r="E8" s="71">
        <f>'[2]301201法人別・事業別'!E8-'[2]301201法人別・事業別 (八王子市)'!E8</f>
        <v>17</v>
      </c>
      <c r="F8" s="83">
        <f>'[2]301201法人別・事業別'!F8-'[2]301201法人別・事業別 (八王子市)'!F8</f>
        <v>53</v>
      </c>
      <c r="G8" s="71">
        <f>'[2]301201法人別・事業別'!G8-'[2]301201法人別・事業別 (八王子市)'!G8</f>
        <v>30</v>
      </c>
      <c r="H8" s="71">
        <f>'[2]301201法人別・事業別'!H8-'[2]301201法人別・事業別 (八王子市)'!H8</f>
        <v>2596</v>
      </c>
      <c r="I8" s="71">
        <f>'[2]301201法人別・事業別'!I8-'[2]301201法人別・事業別 (八王子市)'!I8</f>
        <v>197</v>
      </c>
      <c r="J8" s="71">
        <f>'[2]301201法人別・事業別'!J8-'[2]301201法人別・事業別 (八王子市)'!J8</f>
        <v>0</v>
      </c>
      <c r="K8" s="71">
        <f>'[2]301201法人別・事業別'!K8-'[2]301201法人別・事業別 (八王子市)'!K8</f>
        <v>39</v>
      </c>
      <c r="L8" s="71">
        <f>'[2]301201法人別・事業別'!L8-'[2]301201法人別・事業別 (八王子市)'!L8</f>
        <v>5</v>
      </c>
      <c r="M8" s="71">
        <f>'[2]301201法人別・事業別'!M8-'[2]301201法人別・事業別 (八王子市)'!M8</f>
        <v>0</v>
      </c>
      <c r="N8" s="71">
        <f>'[2]301201法人別・事業別'!N8-'[2]301201法人別・事業別 (八王子市)'!N8</f>
        <v>2</v>
      </c>
      <c r="O8" s="72">
        <f>'[2]301201法人別・事業別'!O8-'[2]301201法人別・事業別 (八王子市)'!O8</f>
        <v>0</v>
      </c>
      <c r="P8" s="57"/>
      <c r="Q8" s="331"/>
      <c r="R8" s="317"/>
      <c r="S8" s="84"/>
      <c r="T8" s="85"/>
      <c r="U8" s="86"/>
      <c r="V8" s="86"/>
      <c r="W8" s="86"/>
      <c r="X8" s="86"/>
      <c r="Y8" s="86"/>
      <c r="Z8" s="86"/>
      <c r="AA8" s="86"/>
      <c r="AB8" s="86"/>
      <c r="AC8" s="86"/>
      <c r="AD8" s="86"/>
      <c r="AE8" s="87"/>
    </row>
    <row r="9" spans="1:31" ht="23.25" customHeight="1" x14ac:dyDescent="0.2">
      <c r="A9" s="329"/>
      <c r="B9" s="316"/>
      <c r="C9" s="76">
        <v>100</v>
      </c>
      <c r="D9" s="77">
        <f t="shared" ref="D9:O9" si="4">D8/$C8*100</f>
        <v>7.1406003159557665</v>
      </c>
      <c r="E9" s="78">
        <f t="shared" si="4"/>
        <v>0.53712480252764605</v>
      </c>
      <c r="F9" s="78">
        <f t="shared" si="4"/>
        <v>1.6745655608214849</v>
      </c>
      <c r="G9" s="78">
        <f t="shared" si="4"/>
        <v>0.94786729857819907</v>
      </c>
      <c r="H9" s="78">
        <f t="shared" si="4"/>
        <v>82.022116903633489</v>
      </c>
      <c r="I9" s="78">
        <f t="shared" si="4"/>
        <v>6.22432859399684</v>
      </c>
      <c r="J9" s="78">
        <f t="shared" si="4"/>
        <v>0</v>
      </c>
      <c r="K9" s="78">
        <f t="shared" si="4"/>
        <v>1.2322274881516588</v>
      </c>
      <c r="L9" s="78">
        <f t="shared" si="4"/>
        <v>0.15797788309636651</v>
      </c>
      <c r="M9" s="78">
        <f t="shared" si="4"/>
        <v>0</v>
      </c>
      <c r="N9" s="78">
        <f t="shared" si="4"/>
        <v>6.3191153238546599E-2</v>
      </c>
      <c r="O9" s="79">
        <f t="shared" si="4"/>
        <v>0</v>
      </c>
      <c r="P9" s="57"/>
      <c r="Q9" s="331"/>
      <c r="R9" s="318"/>
      <c r="S9" s="80"/>
      <c r="T9" s="88"/>
      <c r="U9" s="81"/>
      <c r="V9" s="81"/>
      <c r="W9" s="81"/>
      <c r="X9" s="81"/>
      <c r="Y9" s="81"/>
      <c r="Z9" s="81"/>
      <c r="AA9" s="81"/>
      <c r="AB9" s="81"/>
      <c r="AC9" s="81"/>
      <c r="AD9" s="81"/>
      <c r="AE9" s="82"/>
    </row>
    <row r="10" spans="1:31" ht="23.25" customHeight="1" x14ac:dyDescent="0.2">
      <c r="A10" s="329"/>
      <c r="B10" s="315" t="s">
        <v>52</v>
      </c>
      <c r="C10" s="69">
        <f>SUM(D10:O10)</f>
        <v>148</v>
      </c>
      <c r="D10" s="70">
        <f>'[2]301201法人別・事業別'!D10-'[2]301201法人別・事業別 (八王子市)'!D10</f>
        <v>5</v>
      </c>
      <c r="E10" s="71">
        <f>'[2]301201法人別・事業別'!E10-'[2]301201法人別・事業別 (八王子市)'!E10</f>
        <v>1</v>
      </c>
      <c r="F10" s="71">
        <f>'[2]301201法人別・事業別'!F10-'[2]301201法人別・事業別 (八王子市)'!F10</f>
        <v>1</v>
      </c>
      <c r="G10" s="71">
        <f>'[2]301201法人別・事業別'!G10-'[2]301201法人別・事業別 (八王子市)'!G10</f>
        <v>0</v>
      </c>
      <c r="H10" s="71">
        <f>'[2]301201法人別・事業別'!H10-'[2]301201法人別・事業別 (八王子市)'!H10</f>
        <v>141</v>
      </c>
      <c r="I10" s="71">
        <f>'[2]301201法人別・事業別'!I10-'[2]301201法人別・事業別 (八王子市)'!I10</f>
        <v>0</v>
      </c>
      <c r="J10" s="71">
        <f>'[2]301201法人別・事業別'!J10-'[2]301201法人別・事業別 (八王子市)'!J10</f>
        <v>0</v>
      </c>
      <c r="K10" s="71">
        <f>'[2]301201法人別・事業別'!K10-'[2]301201法人別・事業別 (八王子市)'!K10</f>
        <v>0</v>
      </c>
      <c r="L10" s="71">
        <f>'[2]301201法人別・事業別'!L10-'[2]301201法人別・事業別 (八王子市)'!L10</f>
        <v>0</v>
      </c>
      <c r="M10" s="71">
        <f>'[2]301201法人別・事業別'!M10-'[2]301201法人別・事業別 (八王子市)'!M10</f>
        <v>0</v>
      </c>
      <c r="N10" s="71">
        <f>'[2]301201法人別・事業別'!N10-'[2]301201法人別・事業別 (八王子市)'!N10</f>
        <v>0</v>
      </c>
      <c r="O10" s="72">
        <f>'[2]301201法人別・事業別'!O10-'[2]301201法人別・事業別 (八王子市)'!O10</f>
        <v>0</v>
      </c>
      <c r="P10" s="57"/>
      <c r="Q10" s="331"/>
      <c r="R10" s="317" t="s">
        <v>53</v>
      </c>
      <c r="S10" s="73">
        <f>SUM(T10:AE10)</f>
        <v>148</v>
      </c>
      <c r="T10" s="89">
        <f>'[2]301201法人別・事業別'!T10-'[2]301201法人別・事業別 (八王子市)'!T10</f>
        <v>5</v>
      </c>
      <c r="U10" s="90">
        <f>'[2]301201法人別・事業別'!U10-'[2]301201法人別・事業別 (八王子市)'!U10</f>
        <v>1</v>
      </c>
      <c r="V10" s="90">
        <f>'[2]301201法人別・事業別'!V10-'[2]301201法人別・事業別 (八王子市)'!V10</f>
        <v>0</v>
      </c>
      <c r="W10" s="90">
        <f>'[2]301201法人別・事業別'!W10-'[2]301201法人別・事業別 (八王子市)'!W10</f>
        <v>0</v>
      </c>
      <c r="X10" s="90">
        <f>'[2]301201法人別・事業別'!X10-'[2]301201法人別・事業別 (八王子市)'!X10</f>
        <v>142</v>
      </c>
      <c r="Y10" s="90">
        <f>'[2]301201法人別・事業別'!Y10-'[2]301201法人別・事業別 (八王子市)'!Y10</f>
        <v>0</v>
      </c>
      <c r="Z10" s="90">
        <f>'[2]301201法人別・事業別'!Z10-'[2]301201法人別・事業別 (八王子市)'!Z10</f>
        <v>0</v>
      </c>
      <c r="AA10" s="90">
        <f>'[2]301201法人別・事業別'!AA10-'[2]301201法人別・事業別 (八王子市)'!AA10</f>
        <v>0</v>
      </c>
      <c r="AB10" s="90">
        <f>'[2]301201法人別・事業別'!AB10-'[2]301201法人別・事業別 (八王子市)'!AB10</f>
        <v>0</v>
      </c>
      <c r="AC10" s="90">
        <f>'[2]301201法人別・事業別'!AC10-'[2]301201法人別・事業別 (八王子市)'!AC10</f>
        <v>0</v>
      </c>
      <c r="AD10" s="90">
        <f>'[2]301201法人別・事業別'!AD10-'[2]301201法人別・事業別 (八王子市)'!AD10</f>
        <v>0</v>
      </c>
      <c r="AE10" s="91">
        <f>'[2]301201法人別・事業別'!AE10-'[2]301201法人別・事業別 (八王子市)'!AE10</f>
        <v>0</v>
      </c>
    </row>
    <row r="11" spans="1:31" ht="23.25" customHeight="1" x14ac:dyDescent="0.2">
      <c r="A11" s="329"/>
      <c r="B11" s="316"/>
      <c r="C11" s="76">
        <v>100</v>
      </c>
      <c r="D11" s="77">
        <f t="shared" ref="D11:O11" si="5">D10/$C10*100</f>
        <v>3.3783783783783785</v>
      </c>
      <c r="E11" s="78">
        <f t="shared" si="5"/>
        <v>0.67567567567567566</v>
      </c>
      <c r="F11" s="78">
        <f t="shared" si="5"/>
        <v>0.67567567567567566</v>
      </c>
      <c r="G11" s="78">
        <f t="shared" si="5"/>
        <v>0</v>
      </c>
      <c r="H11" s="78">
        <f t="shared" si="5"/>
        <v>95.270270270270274</v>
      </c>
      <c r="I11" s="78">
        <f t="shared" si="5"/>
        <v>0</v>
      </c>
      <c r="J11" s="78">
        <f t="shared" si="5"/>
        <v>0</v>
      </c>
      <c r="K11" s="78">
        <f t="shared" si="5"/>
        <v>0</v>
      </c>
      <c r="L11" s="78">
        <f t="shared" si="5"/>
        <v>0</v>
      </c>
      <c r="M11" s="78">
        <f t="shared" si="5"/>
        <v>0</v>
      </c>
      <c r="N11" s="78">
        <f t="shared" si="5"/>
        <v>0</v>
      </c>
      <c r="O11" s="79">
        <f t="shared" si="5"/>
        <v>0</v>
      </c>
      <c r="P11" s="57"/>
      <c r="Q11" s="331"/>
      <c r="R11" s="318"/>
      <c r="S11" s="80">
        <v>100</v>
      </c>
      <c r="T11" s="88">
        <f t="shared" ref="T11:AE11" si="6">T10/$S10*100</f>
        <v>3.3783783783783785</v>
      </c>
      <c r="U11" s="81">
        <f t="shared" si="6"/>
        <v>0.67567567567567566</v>
      </c>
      <c r="V11" s="81">
        <f t="shared" si="6"/>
        <v>0</v>
      </c>
      <c r="W11" s="81">
        <f t="shared" si="6"/>
        <v>0</v>
      </c>
      <c r="X11" s="81">
        <f t="shared" si="6"/>
        <v>95.945945945945937</v>
      </c>
      <c r="Y11" s="81">
        <f t="shared" si="6"/>
        <v>0</v>
      </c>
      <c r="Z11" s="81">
        <f t="shared" si="6"/>
        <v>0</v>
      </c>
      <c r="AA11" s="81">
        <f t="shared" si="6"/>
        <v>0</v>
      </c>
      <c r="AB11" s="81">
        <f t="shared" si="6"/>
        <v>0</v>
      </c>
      <c r="AC11" s="81">
        <f t="shared" si="6"/>
        <v>0</v>
      </c>
      <c r="AD11" s="81">
        <f t="shared" si="6"/>
        <v>0</v>
      </c>
      <c r="AE11" s="82">
        <f t="shared" si="6"/>
        <v>0</v>
      </c>
    </row>
    <row r="12" spans="1:31" ht="23.25" customHeight="1" x14ac:dyDescent="0.2">
      <c r="A12" s="329"/>
      <c r="B12" s="315" t="s">
        <v>54</v>
      </c>
      <c r="C12" s="69">
        <f>SUM(D12:O12)</f>
        <v>1123</v>
      </c>
      <c r="D12" s="70">
        <f>'[2]301201法人別・事業別'!D12-'[2]301201法人別・事業別 (八王子市)'!D12</f>
        <v>61</v>
      </c>
      <c r="E12" s="71">
        <f>'[2]301201法人別・事業別'!E12-'[2]301201法人別・事業別 (八王子市)'!E12</f>
        <v>0</v>
      </c>
      <c r="F12" s="71">
        <f>'[2]301201法人別・事業別'!F12-'[2]301201法人別・事業別 (八王子市)'!F12</f>
        <v>243</v>
      </c>
      <c r="G12" s="71">
        <f>'[2]301201法人別・事業別'!G12-'[2]301201法人別・事業別 (八王子市)'!G12</f>
        <v>59</v>
      </c>
      <c r="H12" s="71">
        <f>'[2]301201法人別・事業別'!H12-'[2]301201法人別・事業別 (八王子市)'!H12</f>
        <v>710</v>
      </c>
      <c r="I12" s="71">
        <f>'[2]301201法人別・事業別'!I12-'[2]301201法人別・事業別 (八王子市)'!I12</f>
        <v>18</v>
      </c>
      <c r="J12" s="71">
        <f>'[2]301201法人別・事業別'!J12-'[2]301201法人別・事業別 (八王子市)'!J12</f>
        <v>0</v>
      </c>
      <c r="K12" s="71">
        <f>'[2]301201法人別・事業別'!K12-'[2]301201法人別・事業別 (八王子市)'!K12</f>
        <v>23</v>
      </c>
      <c r="L12" s="71">
        <f>'[2]301201法人別・事業別'!L12-'[2]301201法人別・事業別 (八王子市)'!L12</f>
        <v>8</v>
      </c>
      <c r="M12" s="71">
        <f>'[2]301201法人別・事業別'!M12-'[2]301201法人別・事業別 (八王子市)'!M12</f>
        <v>0</v>
      </c>
      <c r="N12" s="71">
        <f>'[2]301201法人別・事業別'!N12-'[2]301201法人別・事業別 (八王子市)'!N12</f>
        <v>1</v>
      </c>
      <c r="O12" s="72">
        <f>'[2]301201法人別・事業別'!O12-'[2]301201法人別・事業別 (八王子市)'!O12</f>
        <v>0</v>
      </c>
      <c r="P12" s="57"/>
      <c r="Q12" s="331"/>
      <c r="R12" s="317" t="s">
        <v>55</v>
      </c>
      <c r="S12" s="73">
        <f>SUM(T12:AE12)</f>
        <v>1111</v>
      </c>
      <c r="T12" s="89">
        <f>'[2]301201法人別・事業別'!T12-'[2]301201法人別・事業別 (八王子市)'!T12</f>
        <v>60</v>
      </c>
      <c r="U12" s="70">
        <f>'[2]301201法人別・事業別'!U12-'[2]301201法人別・事業別 (八王子市)'!U12</f>
        <v>0</v>
      </c>
      <c r="V12" s="70">
        <f>'[2]301201法人別・事業別'!V12-'[2]301201法人別・事業別 (八王子市)'!V12</f>
        <v>240</v>
      </c>
      <c r="W12" s="70">
        <f>'[2]301201法人別・事業別'!W12-'[2]301201法人別・事業別 (八王子市)'!W12</f>
        <v>58</v>
      </c>
      <c r="X12" s="70">
        <f>'[2]301201法人別・事業別'!X12-'[2]301201法人別・事業別 (八王子市)'!X12</f>
        <v>707</v>
      </c>
      <c r="Y12" s="70">
        <f>'[2]301201法人別・事業別'!Y12-'[2]301201法人別・事業別 (八王子市)'!Y12</f>
        <v>16</v>
      </c>
      <c r="Z12" s="70">
        <f>'[2]301201法人別・事業別'!Z12-'[2]301201法人別・事業別 (八王子市)'!Z12</f>
        <v>0</v>
      </c>
      <c r="AA12" s="70">
        <f>'[2]301201法人別・事業別'!AA12-'[2]301201法人別・事業別 (八王子市)'!AA12</f>
        <v>23</v>
      </c>
      <c r="AB12" s="70">
        <f>'[2]301201法人別・事業別'!AB12-'[2]301201法人別・事業別 (八王子市)'!AB12</f>
        <v>7</v>
      </c>
      <c r="AC12" s="70">
        <f>'[2]301201法人別・事業別'!AC12-'[2]301201法人別・事業別 (八王子市)'!AC12</f>
        <v>0</v>
      </c>
      <c r="AD12" s="70">
        <f>'[2]301201法人別・事業別'!AD12-'[2]301201法人別・事業別 (八王子市)'!AD12</f>
        <v>0</v>
      </c>
      <c r="AE12" s="72">
        <f>'[2]301201法人別・事業別'!AE12-'[2]301201法人別・事業別 (八王子市)'!AE12</f>
        <v>0</v>
      </c>
    </row>
    <row r="13" spans="1:31" ht="23.25" customHeight="1" x14ac:dyDescent="0.2">
      <c r="A13" s="329"/>
      <c r="B13" s="316"/>
      <c r="C13" s="76">
        <v>100</v>
      </c>
      <c r="D13" s="77">
        <f t="shared" ref="D13:O13" si="7">D12/$C12*100</f>
        <v>5.4318788958147817</v>
      </c>
      <c r="E13" s="78">
        <f t="shared" si="7"/>
        <v>0</v>
      </c>
      <c r="F13" s="78">
        <f t="shared" si="7"/>
        <v>21.638468388245773</v>
      </c>
      <c r="G13" s="78">
        <f t="shared" si="7"/>
        <v>5.2537845057880679</v>
      </c>
      <c r="H13" s="78">
        <f t="shared" si="7"/>
        <v>63.223508459483526</v>
      </c>
      <c r="I13" s="78">
        <f t="shared" si="7"/>
        <v>1.6028495102404272</v>
      </c>
      <c r="J13" s="78">
        <f t="shared" si="7"/>
        <v>0</v>
      </c>
      <c r="K13" s="78">
        <f t="shared" si="7"/>
        <v>2.0480854853072126</v>
      </c>
      <c r="L13" s="78">
        <f t="shared" si="7"/>
        <v>0.7123775601068566</v>
      </c>
      <c r="M13" s="78">
        <f t="shared" si="7"/>
        <v>0</v>
      </c>
      <c r="N13" s="78">
        <f t="shared" si="7"/>
        <v>8.9047195013357075E-2</v>
      </c>
      <c r="O13" s="79">
        <f t="shared" si="7"/>
        <v>0</v>
      </c>
      <c r="P13" s="57"/>
      <c r="Q13" s="331"/>
      <c r="R13" s="318"/>
      <c r="S13" s="80">
        <v>100</v>
      </c>
      <c r="T13" s="88">
        <f t="shared" ref="T13:AE13" si="8">T12/$S12*100</f>
        <v>5.4005400540054005</v>
      </c>
      <c r="U13" s="81">
        <f t="shared" si="8"/>
        <v>0</v>
      </c>
      <c r="V13" s="81">
        <f t="shared" si="8"/>
        <v>21.602160216021602</v>
      </c>
      <c r="W13" s="81">
        <f t="shared" si="8"/>
        <v>5.2205220522052205</v>
      </c>
      <c r="X13" s="81">
        <f t="shared" si="8"/>
        <v>63.636363636363633</v>
      </c>
      <c r="Y13" s="81">
        <f t="shared" si="8"/>
        <v>1.4401440144014401</v>
      </c>
      <c r="Z13" s="81">
        <f t="shared" si="8"/>
        <v>0</v>
      </c>
      <c r="AA13" s="81">
        <f t="shared" si="8"/>
        <v>2.0702070207020702</v>
      </c>
      <c r="AB13" s="81">
        <f t="shared" si="8"/>
        <v>0.63006300630063006</v>
      </c>
      <c r="AC13" s="81">
        <f t="shared" si="8"/>
        <v>0</v>
      </c>
      <c r="AD13" s="81">
        <f t="shared" si="8"/>
        <v>0</v>
      </c>
      <c r="AE13" s="82">
        <f t="shared" si="8"/>
        <v>0</v>
      </c>
    </row>
    <row r="14" spans="1:31" ht="23.25" customHeight="1" x14ac:dyDescent="0.2">
      <c r="A14" s="329"/>
      <c r="B14" s="315" t="s">
        <v>56</v>
      </c>
      <c r="C14" s="69">
        <f>SUM(D14:O14)</f>
        <v>117</v>
      </c>
      <c r="D14" s="70">
        <f>'[2]301201法人別・事業別'!D14-'[2]301201法人別・事業別 (八王子市)'!D14</f>
        <v>9</v>
      </c>
      <c r="E14" s="71">
        <f>'[2]301201法人別・事業別'!E14-'[2]301201法人別・事業別 (八王子市)'!E14</f>
        <v>1</v>
      </c>
      <c r="F14" s="71">
        <f>'[2]301201法人別・事業別'!F14-'[2]301201法人別・事業別 (八王子市)'!F14</f>
        <v>94</v>
      </c>
      <c r="G14" s="71">
        <f>'[2]301201法人別・事業別'!G14-'[2]301201法人別・事業別 (八王子市)'!G14</f>
        <v>6</v>
      </c>
      <c r="H14" s="71">
        <f>'[2]301201法人別・事業別'!H14-'[2]301201法人別・事業別 (八王子市)'!H14</f>
        <v>0</v>
      </c>
      <c r="I14" s="71">
        <f>'[2]301201法人別・事業別'!I14-'[2]301201法人別・事業別 (八王子市)'!I14</f>
        <v>0</v>
      </c>
      <c r="J14" s="71">
        <f>'[2]301201法人別・事業別'!J14-'[2]301201法人別・事業別 (八王子市)'!J14</f>
        <v>0</v>
      </c>
      <c r="K14" s="71">
        <f>'[2]301201法人別・事業別'!K14-'[2]301201法人別・事業別 (八王子市)'!K14</f>
        <v>2</v>
      </c>
      <c r="L14" s="71">
        <f>'[2]301201法人別・事業別'!L14-'[2]301201法人別・事業別 (八王子市)'!L14</f>
        <v>2</v>
      </c>
      <c r="M14" s="71">
        <f>'[2]301201法人別・事業別'!M14-'[2]301201法人別・事業別 (八王子市)'!M14</f>
        <v>1</v>
      </c>
      <c r="N14" s="71">
        <f>'[2]301201法人別・事業別'!N14-'[2]301201法人別・事業別 (八王子市)'!N14</f>
        <v>1</v>
      </c>
      <c r="O14" s="72">
        <f>'[2]301201法人別・事業別'!O14-'[2]301201法人別・事業別 (八王子市)'!O14</f>
        <v>1</v>
      </c>
      <c r="P14" s="57"/>
      <c r="Q14" s="331"/>
      <c r="R14" s="317" t="s">
        <v>57</v>
      </c>
      <c r="S14" s="73">
        <f>SUM(T14:AE14)</f>
        <v>111</v>
      </c>
      <c r="T14" s="89">
        <f>'[2]301201法人別・事業別'!T14-'[2]301201法人別・事業別 (八王子市)'!T14</f>
        <v>9</v>
      </c>
      <c r="U14" s="90">
        <f>'[2]301201法人別・事業別'!U14-'[2]301201法人別・事業別 (八王子市)'!U14</f>
        <v>1</v>
      </c>
      <c r="V14" s="90">
        <f>'[2]301201法人別・事業別'!V14-'[2]301201法人別・事業別 (八王子市)'!V14</f>
        <v>88</v>
      </c>
      <c r="W14" s="90">
        <f>'[2]301201法人別・事業別'!W14-'[2]301201法人別・事業別 (八王子市)'!W14</f>
        <v>5</v>
      </c>
      <c r="X14" s="90">
        <f>'[2]301201法人別・事業別'!X14-'[2]301201法人別・事業別 (八王子市)'!X14</f>
        <v>0</v>
      </c>
      <c r="Y14" s="90">
        <f>'[2]301201法人別・事業別'!Y14-'[2]301201法人別・事業別 (八王子市)'!Y14</f>
        <v>0</v>
      </c>
      <c r="Z14" s="90">
        <f>'[2]301201法人別・事業別'!Z14-'[2]301201法人別・事業別 (八王子市)'!Z14</f>
        <v>0</v>
      </c>
      <c r="AA14" s="90">
        <f>'[2]301201法人別・事業別'!AA14-'[2]301201法人別・事業別 (八王子市)'!AA14</f>
        <v>4</v>
      </c>
      <c r="AB14" s="90">
        <f>'[2]301201法人別・事業別'!AB14-'[2]301201法人別・事業別 (八王子市)'!AB14</f>
        <v>2</v>
      </c>
      <c r="AC14" s="90">
        <f>'[2]301201法人別・事業別'!AC14-'[2]301201法人別・事業別 (八王子市)'!AC14</f>
        <v>0</v>
      </c>
      <c r="AD14" s="90">
        <f>'[2]301201法人別・事業別'!AD14-'[2]301201法人別・事業別 (八王子市)'!AD14</f>
        <v>1</v>
      </c>
      <c r="AE14" s="91">
        <f>'[2]301201法人別・事業別'!AE14-'[2]301201法人別・事業別 (八王子市)'!AE14</f>
        <v>1</v>
      </c>
    </row>
    <row r="15" spans="1:31" ht="23.25" customHeight="1" x14ac:dyDescent="0.2">
      <c r="A15" s="329"/>
      <c r="B15" s="316"/>
      <c r="C15" s="76">
        <v>100</v>
      </c>
      <c r="D15" s="77">
        <f t="shared" ref="D15:O15" si="9">D14/$C14*100</f>
        <v>7.6923076923076925</v>
      </c>
      <c r="E15" s="78">
        <f t="shared" si="9"/>
        <v>0.85470085470085477</v>
      </c>
      <c r="F15" s="78">
        <f t="shared" si="9"/>
        <v>80.341880341880341</v>
      </c>
      <c r="G15" s="78">
        <f t="shared" si="9"/>
        <v>5.1282051282051277</v>
      </c>
      <c r="H15" s="78">
        <f t="shared" si="9"/>
        <v>0</v>
      </c>
      <c r="I15" s="78">
        <f t="shared" si="9"/>
        <v>0</v>
      </c>
      <c r="J15" s="78">
        <f t="shared" si="9"/>
        <v>0</v>
      </c>
      <c r="K15" s="78">
        <f t="shared" si="9"/>
        <v>1.7094017094017095</v>
      </c>
      <c r="L15" s="78">
        <f t="shared" si="9"/>
        <v>1.7094017094017095</v>
      </c>
      <c r="M15" s="78">
        <f t="shared" si="9"/>
        <v>0.85470085470085477</v>
      </c>
      <c r="N15" s="78">
        <f t="shared" si="9"/>
        <v>0.85470085470085477</v>
      </c>
      <c r="O15" s="79">
        <f t="shared" si="9"/>
        <v>0.85470085470085477</v>
      </c>
      <c r="P15" s="57"/>
      <c r="Q15" s="331"/>
      <c r="R15" s="318"/>
      <c r="S15" s="80">
        <v>100</v>
      </c>
      <c r="T15" s="88">
        <f t="shared" ref="T15:AE15" si="10">T14/$S14*100</f>
        <v>8.1081081081081088</v>
      </c>
      <c r="U15" s="81">
        <f t="shared" si="10"/>
        <v>0.90090090090090091</v>
      </c>
      <c r="V15" s="81">
        <f t="shared" si="10"/>
        <v>79.27927927927928</v>
      </c>
      <c r="W15" s="81">
        <f t="shared" si="10"/>
        <v>4.5045045045045047</v>
      </c>
      <c r="X15" s="81">
        <f t="shared" si="10"/>
        <v>0</v>
      </c>
      <c r="Y15" s="81">
        <f t="shared" si="10"/>
        <v>0</v>
      </c>
      <c r="Z15" s="81">
        <f t="shared" si="10"/>
        <v>0</v>
      </c>
      <c r="AA15" s="81">
        <f t="shared" si="10"/>
        <v>3.6036036036036037</v>
      </c>
      <c r="AB15" s="81">
        <f t="shared" si="10"/>
        <v>1.8018018018018018</v>
      </c>
      <c r="AC15" s="81">
        <f t="shared" si="10"/>
        <v>0</v>
      </c>
      <c r="AD15" s="81">
        <f t="shared" si="10"/>
        <v>0.90090090090090091</v>
      </c>
      <c r="AE15" s="82">
        <f t="shared" si="10"/>
        <v>0.90090090090090091</v>
      </c>
    </row>
    <row r="16" spans="1:31" ht="23.25" customHeight="1" x14ac:dyDescent="0.2">
      <c r="A16" s="329"/>
      <c r="B16" s="315" t="s">
        <v>58</v>
      </c>
      <c r="C16" s="69">
        <f>SUM(D16:O16)</f>
        <v>376</v>
      </c>
      <c r="D16" s="70">
        <f>'[2]301201法人別・事業別'!D16-'[2]301201法人別・事業別 (八王子市)'!D16</f>
        <v>14</v>
      </c>
      <c r="E16" s="92">
        <f>'[2]301201法人別・事業別'!E16-'[2]301201法人別・事業別 (八王子市)'!E16</f>
        <v>0</v>
      </c>
      <c r="F16" s="92">
        <f>'[2]301201法人別・事業別'!F16-'[2]301201法人別・事業別 (八王子市)'!F16</f>
        <v>109</v>
      </c>
      <c r="G16" s="92">
        <f>'[2]301201法人別・事業別'!G16-'[2]301201法人別・事業別 (八王子市)'!G16</f>
        <v>20</v>
      </c>
      <c r="H16" s="92">
        <f>'[2]301201法人別・事業別'!H16-'[2]301201法人別・事業別 (八王子市)'!H16</f>
        <v>144</v>
      </c>
      <c r="I16" s="92">
        <f>'[2]301201法人別・事業別'!I16-'[2]301201法人別・事業別 (八王子市)'!I16</f>
        <v>4</v>
      </c>
      <c r="J16" s="92">
        <f>'[2]301201法人別・事業別'!J16-'[2]301201法人別・事業別 (八王子市)'!J16</f>
        <v>0</v>
      </c>
      <c r="K16" s="92">
        <f>'[2]301201法人別・事業別'!K16-'[2]301201法人別・事業別 (八王子市)'!K16</f>
        <v>1</v>
      </c>
      <c r="L16" s="92">
        <f>'[2]301201法人別・事業別'!L16-'[2]301201法人別・事業別 (八王子市)'!L16</f>
        <v>14</v>
      </c>
      <c r="M16" s="92">
        <f>'[2]301201法人別・事業別'!M16-'[2]301201法人別・事業別 (八王子市)'!M16</f>
        <v>0</v>
      </c>
      <c r="N16" s="92">
        <f>'[2]301201法人別・事業別'!N16-'[2]301201法人別・事業別 (八王子市)'!N16</f>
        <v>0</v>
      </c>
      <c r="O16" s="93">
        <f>'[2]301201法人別・事業別'!O16-'[2]301201法人別・事業別 (八王子市)'!O16</f>
        <v>70</v>
      </c>
      <c r="P16" s="57"/>
      <c r="Q16" s="331"/>
      <c r="R16" s="317" t="s">
        <v>59</v>
      </c>
      <c r="S16" s="73">
        <f>SUM(T16:AE16)</f>
        <v>339</v>
      </c>
      <c r="T16" s="89">
        <f>'[2]301201法人別・事業別'!T16-'[2]301201法人別・事業別 (八王子市)'!T16</f>
        <v>14</v>
      </c>
      <c r="U16" s="90">
        <f>'[2]301201法人別・事業別'!U16-'[2]301201法人別・事業別 (八王子市)'!U16</f>
        <v>0</v>
      </c>
      <c r="V16" s="90">
        <f>'[2]301201法人別・事業別'!V16-'[2]301201法人別・事業別 (八王子市)'!V16</f>
        <v>94</v>
      </c>
      <c r="W16" s="90">
        <f>'[2]301201法人別・事業別'!W16-'[2]301201法人別・事業別 (八王子市)'!W16</f>
        <v>19</v>
      </c>
      <c r="X16" s="90">
        <f>'[2]301201法人別・事業別'!X16-'[2]301201法人別・事業別 (八王子市)'!X16</f>
        <v>141</v>
      </c>
      <c r="Y16" s="90">
        <f>'[2]301201法人別・事業別'!Y16-'[2]301201法人別・事業別 (八王子市)'!Y16</f>
        <v>4</v>
      </c>
      <c r="Z16" s="90">
        <f>'[2]301201法人別・事業別'!Z16-'[2]301201法人別・事業別 (八王子市)'!Z16</f>
        <v>0</v>
      </c>
      <c r="AA16" s="90">
        <f>'[2]301201法人別・事業別'!AA16-'[2]301201法人別・事業別 (八王子市)'!AA16</f>
        <v>1</v>
      </c>
      <c r="AB16" s="90">
        <f>'[2]301201法人別・事業別'!AB16-'[2]301201法人別・事業別 (八王子市)'!AB16</f>
        <v>13</v>
      </c>
      <c r="AC16" s="90">
        <f>'[2]301201法人別・事業別'!AC16-'[2]301201法人別・事業別 (八王子市)'!AC16</f>
        <v>0</v>
      </c>
      <c r="AD16" s="90">
        <f>'[2]301201法人別・事業別'!AD16-'[2]301201法人別・事業別 (八王子市)'!AD16</f>
        <v>0</v>
      </c>
      <c r="AE16" s="91">
        <f>'[2]301201法人別・事業別'!AE16-'[2]301201法人別・事業別 (八王子市)'!AE16</f>
        <v>53</v>
      </c>
    </row>
    <row r="17" spans="1:31" ht="23.25" customHeight="1" x14ac:dyDescent="0.2">
      <c r="A17" s="329"/>
      <c r="B17" s="316"/>
      <c r="C17" s="76">
        <v>100</v>
      </c>
      <c r="D17" s="94">
        <f t="shared" ref="D17:O17" si="11">D16/$C16*100</f>
        <v>3.7234042553191489</v>
      </c>
      <c r="E17" s="78">
        <f t="shared" si="11"/>
        <v>0</v>
      </c>
      <c r="F17" s="78">
        <f t="shared" si="11"/>
        <v>28.98936170212766</v>
      </c>
      <c r="G17" s="78">
        <f t="shared" si="11"/>
        <v>5.3191489361702127</v>
      </c>
      <c r="H17" s="78">
        <f t="shared" si="11"/>
        <v>38.297872340425535</v>
      </c>
      <c r="I17" s="78">
        <f t="shared" si="11"/>
        <v>1.0638297872340425</v>
      </c>
      <c r="J17" s="78">
        <f t="shared" si="11"/>
        <v>0</v>
      </c>
      <c r="K17" s="78">
        <f t="shared" si="11"/>
        <v>0.26595744680851063</v>
      </c>
      <c r="L17" s="78">
        <f t="shared" si="11"/>
        <v>3.7234042553191489</v>
      </c>
      <c r="M17" s="78">
        <f t="shared" si="11"/>
        <v>0</v>
      </c>
      <c r="N17" s="78">
        <f t="shared" si="11"/>
        <v>0</v>
      </c>
      <c r="O17" s="79">
        <f t="shared" si="11"/>
        <v>18.617021276595743</v>
      </c>
      <c r="P17" s="57"/>
      <c r="Q17" s="331"/>
      <c r="R17" s="318"/>
      <c r="S17" s="80">
        <v>100</v>
      </c>
      <c r="T17" s="88">
        <f t="shared" ref="T17:AE17" si="12">IF(T16=0,"(0.0)",T16/$S16*100)</f>
        <v>4.1297935103244834</v>
      </c>
      <c r="U17" s="81" t="str">
        <f t="shared" si="12"/>
        <v>(0.0)</v>
      </c>
      <c r="V17" s="81">
        <f t="shared" si="12"/>
        <v>27.728613569321535</v>
      </c>
      <c r="W17" s="81">
        <f t="shared" si="12"/>
        <v>5.6047197640117989</v>
      </c>
      <c r="X17" s="81">
        <f t="shared" si="12"/>
        <v>41.592920353982301</v>
      </c>
      <c r="Y17" s="81">
        <f t="shared" si="12"/>
        <v>1.1799410029498525</v>
      </c>
      <c r="Z17" s="81" t="str">
        <f t="shared" si="12"/>
        <v>(0.0)</v>
      </c>
      <c r="AA17" s="81">
        <f t="shared" si="12"/>
        <v>0.29498525073746312</v>
      </c>
      <c r="AB17" s="81">
        <f t="shared" si="12"/>
        <v>3.8348082595870205</v>
      </c>
      <c r="AC17" s="81" t="str">
        <f t="shared" si="12"/>
        <v>(0.0)</v>
      </c>
      <c r="AD17" s="81" t="str">
        <f t="shared" si="12"/>
        <v>(0.0)</v>
      </c>
      <c r="AE17" s="82">
        <f t="shared" si="12"/>
        <v>15.634218289085547</v>
      </c>
    </row>
    <row r="18" spans="1:31" ht="23.25" customHeight="1" x14ac:dyDescent="0.2">
      <c r="A18" s="329"/>
      <c r="B18" s="315" t="s">
        <v>60</v>
      </c>
      <c r="C18" s="69">
        <f>SUM(D18:O18)</f>
        <v>1490</v>
      </c>
      <c r="D18" s="70">
        <f>'[2]301201法人別・事業別'!D18-'[2]301201法人別・事業別 (八王子市)'!D18</f>
        <v>428</v>
      </c>
      <c r="E18" s="71">
        <f>'[2]301201法人別・事業別'!E18-'[2]301201法人別・事業別 (八王子市)'!E18</f>
        <v>10</v>
      </c>
      <c r="F18" s="71">
        <f>'[2]301201法人別・事業別'!F18-'[2]301201法人別・事業別 (八王子市)'!F18</f>
        <v>53</v>
      </c>
      <c r="G18" s="71">
        <f>'[2]301201法人別・事業別'!G18-'[2]301201法人別・事業別 (八王子市)'!G18</f>
        <v>9</v>
      </c>
      <c r="H18" s="71">
        <f>'[2]301201法人別・事業別'!H18-'[2]301201法人別・事業別 (八王子市)'!H18</f>
        <v>944</v>
      </c>
      <c r="I18" s="71">
        <f>'[2]301201法人別・事業別'!I18-'[2]301201法人別・事業別 (八王子市)'!I18</f>
        <v>26</v>
      </c>
      <c r="J18" s="71">
        <f>'[2]301201法人別・事業別'!J18-'[2]301201法人別・事業別 (八王子市)'!J18</f>
        <v>0</v>
      </c>
      <c r="K18" s="71">
        <f>'[2]301201法人別・事業別'!K18-'[2]301201法人別・事業別 (八王子市)'!K18</f>
        <v>7</v>
      </c>
      <c r="L18" s="71">
        <f>'[2]301201法人別・事業別'!L18-'[2]301201法人別・事業別 (八王子市)'!L18</f>
        <v>3</v>
      </c>
      <c r="M18" s="71">
        <f>'[2]301201法人別・事業別'!M18-'[2]301201法人別・事業別 (八王子市)'!M18</f>
        <v>0</v>
      </c>
      <c r="N18" s="71">
        <f>'[2]301201法人別・事業別'!N18-'[2]301201法人別・事業別 (八王子市)'!N18</f>
        <v>10</v>
      </c>
      <c r="O18" s="72">
        <f>'[2]301201法人別・事業別'!O18-'[2]301201法人別・事業別 (八王子市)'!O18</f>
        <v>0</v>
      </c>
      <c r="P18" s="57"/>
      <c r="Q18" s="331"/>
      <c r="R18" s="317"/>
      <c r="S18" s="73"/>
      <c r="T18" s="95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1"/>
    </row>
    <row r="19" spans="1:31" ht="23.25" customHeight="1" x14ac:dyDescent="0.2">
      <c r="A19" s="329"/>
      <c r="B19" s="316"/>
      <c r="C19" s="76">
        <v>100</v>
      </c>
      <c r="D19" s="77">
        <f t="shared" ref="D19:O19" si="13">D18/$C18*100</f>
        <v>28.724832214765101</v>
      </c>
      <c r="E19" s="78">
        <f t="shared" si="13"/>
        <v>0.67114093959731547</v>
      </c>
      <c r="F19" s="78">
        <f t="shared" si="13"/>
        <v>3.5570469798657718</v>
      </c>
      <c r="G19" s="78">
        <f t="shared" si="13"/>
        <v>0.60402684563758391</v>
      </c>
      <c r="H19" s="78">
        <f t="shared" si="13"/>
        <v>63.355704697986582</v>
      </c>
      <c r="I19" s="78">
        <f t="shared" si="13"/>
        <v>1.7449664429530201</v>
      </c>
      <c r="J19" s="78">
        <f t="shared" si="13"/>
        <v>0</v>
      </c>
      <c r="K19" s="78">
        <f t="shared" si="13"/>
        <v>0.46979865771812079</v>
      </c>
      <c r="L19" s="78">
        <f t="shared" si="13"/>
        <v>0.20134228187919465</v>
      </c>
      <c r="M19" s="78">
        <f t="shared" si="13"/>
        <v>0</v>
      </c>
      <c r="N19" s="78">
        <f t="shared" si="13"/>
        <v>0.67114093959731547</v>
      </c>
      <c r="O19" s="79">
        <f t="shared" si="13"/>
        <v>0</v>
      </c>
      <c r="P19" s="57"/>
      <c r="Q19" s="331"/>
      <c r="R19" s="318"/>
      <c r="S19" s="80"/>
      <c r="T19" s="88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2"/>
    </row>
    <row r="20" spans="1:31" ht="23.25" customHeight="1" x14ac:dyDescent="0.2">
      <c r="A20" s="329"/>
      <c r="B20" s="315" t="s">
        <v>61</v>
      </c>
      <c r="C20" s="69">
        <f>SUM(D20:O20)</f>
        <v>84</v>
      </c>
      <c r="D20" s="70">
        <f>'[2]301201法人別・事業別'!D20-'[2]301201法人別・事業別 (八王子市)'!D20</f>
        <v>0</v>
      </c>
      <c r="E20" s="71">
        <f>'[2]301201法人別・事業別'!E20-'[2]301201法人別・事業別 (八王子市)'!E20</f>
        <v>0</v>
      </c>
      <c r="F20" s="71">
        <f>'[2]301201法人別・事業別'!F20-'[2]301201法人別・事業別 (八王子市)'!F20</f>
        <v>70</v>
      </c>
      <c r="G20" s="71">
        <f>'[2]301201法人別・事業別'!G20-'[2]301201法人別・事業別 (八王子市)'!G20</f>
        <v>2</v>
      </c>
      <c r="H20" s="71">
        <f>'[2]301201法人別・事業別'!H20-'[2]301201法人別・事業別 (八王子市)'!H20</f>
        <v>0</v>
      </c>
      <c r="I20" s="71">
        <f>'[2]301201法人別・事業別'!I20-'[2]301201法人別・事業別 (八王子市)'!I20</f>
        <v>0</v>
      </c>
      <c r="J20" s="71">
        <f>'[2]301201法人別・事業別'!J20-'[2]301201法人別・事業別 (八王子市)'!J20</f>
        <v>0</v>
      </c>
      <c r="K20" s="71">
        <f>'[2]301201法人別・事業別'!K20-'[2]301201法人別・事業別 (八王子市)'!K20</f>
        <v>7</v>
      </c>
      <c r="L20" s="71">
        <f>'[2]301201法人別・事業別'!L20-'[2]301201法人別・事業別 (八王子市)'!L20</f>
        <v>0</v>
      </c>
      <c r="M20" s="71">
        <f>'[2]301201法人別・事業別'!M20-'[2]301201法人別・事業別 (八王子市)'!M20</f>
        <v>0</v>
      </c>
      <c r="N20" s="71">
        <f>'[2]301201法人別・事業別'!N20-'[2]301201法人別・事業別 (八王子市)'!N20</f>
        <v>0</v>
      </c>
      <c r="O20" s="72">
        <f>'[2]301201法人別・事業別'!O20-'[2]301201法人別・事業別 (八王子市)'!O20</f>
        <v>5</v>
      </c>
      <c r="P20" s="57"/>
      <c r="Q20" s="331"/>
      <c r="R20" s="317" t="s">
        <v>62</v>
      </c>
      <c r="S20" s="73">
        <f>SUM(T20:AE20)</f>
        <v>82</v>
      </c>
      <c r="T20" s="89">
        <f>'[2]301201法人別・事業別'!T20-'[2]301201法人別・事業別 (八王子市)'!T20</f>
        <v>0</v>
      </c>
      <c r="U20" s="90">
        <f>'[2]301201法人別・事業別'!U20-'[2]301201法人別・事業別 (八王子市)'!U20</f>
        <v>0</v>
      </c>
      <c r="V20" s="90">
        <f>'[2]301201法人別・事業別'!V20-'[2]301201法人別・事業別 (八王子市)'!V20</f>
        <v>68</v>
      </c>
      <c r="W20" s="90">
        <f>'[2]301201法人別・事業別'!W20-'[2]301201法人別・事業別 (八王子市)'!W20</f>
        <v>2</v>
      </c>
      <c r="X20" s="90">
        <f>'[2]301201法人別・事業別'!X20-'[2]301201法人別・事業別 (八王子市)'!X20</f>
        <v>0</v>
      </c>
      <c r="Y20" s="90">
        <f>'[2]301201法人別・事業別'!Y20-'[2]301201法人別・事業別 (八王子市)'!Y20</f>
        <v>0</v>
      </c>
      <c r="Z20" s="90">
        <f>'[2]301201法人別・事業別'!Z20-'[2]301201法人別・事業別 (八王子市)'!Z20</f>
        <v>0</v>
      </c>
      <c r="AA20" s="90">
        <f>'[2]301201法人別・事業別'!AA20-'[2]301201法人別・事業別 (八王子市)'!AA20</f>
        <v>7</v>
      </c>
      <c r="AB20" s="90">
        <f>'[2]301201法人別・事業別'!AB20-'[2]301201法人別・事業別 (八王子市)'!AB20</f>
        <v>0</v>
      </c>
      <c r="AC20" s="90">
        <f>'[2]301201法人別・事業別'!AC20-'[2]301201法人別・事業別 (八王子市)'!AC20</f>
        <v>0</v>
      </c>
      <c r="AD20" s="90">
        <f>'[2]301201法人別・事業別'!AD20-'[2]301201法人別・事業別 (八王子市)'!AD20</f>
        <v>0</v>
      </c>
      <c r="AE20" s="91">
        <f>'[2]301201法人別・事業別'!AE20-'[2]301201法人別・事業別 (八王子市)'!AE20</f>
        <v>5</v>
      </c>
    </row>
    <row r="21" spans="1:31" ht="23.25" customHeight="1" x14ac:dyDescent="0.2">
      <c r="A21" s="329"/>
      <c r="B21" s="316"/>
      <c r="C21" s="76">
        <v>100</v>
      </c>
      <c r="D21" s="77">
        <f t="shared" ref="D21:O21" si="14">D20/$C20*100</f>
        <v>0</v>
      </c>
      <c r="E21" s="78">
        <f t="shared" si="14"/>
        <v>0</v>
      </c>
      <c r="F21" s="78">
        <f t="shared" si="14"/>
        <v>83.333333333333343</v>
      </c>
      <c r="G21" s="78">
        <f t="shared" si="14"/>
        <v>2.3809523809523809</v>
      </c>
      <c r="H21" s="78">
        <f t="shared" si="14"/>
        <v>0</v>
      </c>
      <c r="I21" s="78">
        <f t="shared" si="14"/>
        <v>0</v>
      </c>
      <c r="J21" s="78">
        <f t="shared" si="14"/>
        <v>0</v>
      </c>
      <c r="K21" s="78">
        <f t="shared" si="14"/>
        <v>8.3333333333333321</v>
      </c>
      <c r="L21" s="78">
        <f t="shared" si="14"/>
        <v>0</v>
      </c>
      <c r="M21" s="78">
        <f t="shared" si="14"/>
        <v>0</v>
      </c>
      <c r="N21" s="78">
        <f t="shared" si="14"/>
        <v>0</v>
      </c>
      <c r="O21" s="79">
        <f t="shared" si="14"/>
        <v>5.9523809523809517</v>
      </c>
      <c r="P21" s="57"/>
      <c r="Q21" s="331"/>
      <c r="R21" s="318"/>
      <c r="S21" s="80">
        <v>100</v>
      </c>
      <c r="T21" s="88">
        <f t="shared" ref="T21:AE21" si="15">T20/$S20*100</f>
        <v>0</v>
      </c>
      <c r="U21" s="81">
        <f t="shared" si="15"/>
        <v>0</v>
      </c>
      <c r="V21" s="81">
        <f t="shared" si="15"/>
        <v>82.926829268292678</v>
      </c>
      <c r="W21" s="81">
        <f t="shared" si="15"/>
        <v>2.4390243902439024</v>
      </c>
      <c r="X21" s="81">
        <f t="shared" si="15"/>
        <v>0</v>
      </c>
      <c r="Y21" s="81">
        <f t="shared" si="15"/>
        <v>0</v>
      </c>
      <c r="Z21" s="81">
        <f t="shared" si="15"/>
        <v>0</v>
      </c>
      <c r="AA21" s="81">
        <f t="shared" si="15"/>
        <v>8.536585365853659</v>
      </c>
      <c r="AB21" s="81">
        <f t="shared" si="15"/>
        <v>0</v>
      </c>
      <c r="AC21" s="81">
        <f t="shared" si="15"/>
        <v>0</v>
      </c>
      <c r="AD21" s="81">
        <f t="shared" si="15"/>
        <v>0</v>
      </c>
      <c r="AE21" s="82">
        <f t="shared" si="15"/>
        <v>6.0975609756097562</v>
      </c>
    </row>
    <row r="22" spans="1:31" ht="23.25" customHeight="1" x14ac:dyDescent="0.2">
      <c r="A22" s="329"/>
      <c r="B22" s="315" t="s">
        <v>63</v>
      </c>
      <c r="C22" s="69">
        <f>SUM(D22:O22)</f>
        <v>571</v>
      </c>
      <c r="D22" s="70">
        <f>'[2]301201法人別・事業別'!D22-'[2]301201法人別・事業別 (八王子市)'!D22</f>
        <v>498</v>
      </c>
      <c r="E22" s="71">
        <f>'[2]301201法人別・事業別'!E22-'[2]301201法人別・事業別 (八王子市)'!E22</f>
        <v>4</v>
      </c>
      <c r="F22" s="71">
        <f>'[2]301201法人別・事業別'!F22-'[2]301201法人別・事業別 (八王子市)'!F22</f>
        <v>8</v>
      </c>
      <c r="G22" s="71">
        <f>'[2]301201法人別・事業別'!G22-'[2]301201法人別・事業別 (八王子市)'!G22</f>
        <v>0</v>
      </c>
      <c r="H22" s="71">
        <f>'[2]301201法人別・事業別'!H22-'[2]301201法人別・事業別 (八王子市)'!H22</f>
        <v>51</v>
      </c>
      <c r="I22" s="71">
        <f>'[2]301201法人別・事業別'!I22-'[2]301201法人別・事業別 (八王子市)'!I22</f>
        <v>1</v>
      </c>
      <c r="J22" s="71">
        <f>'[2]301201法人別・事業別'!J22-'[2]301201法人別・事業別 (八王子市)'!J22</f>
        <v>0</v>
      </c>
      <c r="K22" s="71">
        <f>'[2]301201法人別・事業別'!K22-'[2]301201法人別・事業別 (八王子市)'!K22</f>
        <v>0</v>
      </c>
      <c r="L22" s="71">
        <f>'[2]301201法人別・事業別'!L22-'[2]301201法人別・事業別 (八王子市)'!L22</f>
        <v>1</v>
      </c>
      <c r="M22" s="71">
        <f>'[2]301201法人別・事業別'!M22-'[2]301201法人別・事業別 (八王子市)'!M22</f>
        <v>0</v>
      </c>
      <c r="N22" s="71">
        <f>'[2]301201法人別・事業別'!N22-'[2]301201法人別・事業別 (八王子市)'!N22</f>
        <v>8</v>
      </c>
      <c r="O22" s="72">
        <f>'[2]301201法人別・事業別'!O22-'[2]301201法人別・事業別 (八王子市)'!O22</f>
        <v>0</v>
      </c>
      <c r="P22" s="57"/>
      <c r="Q22" s="331"/>
      <c r="R22" s="317" t="s">
        <v>64</v>
      </c>
      <c r="S22" s="73">
        <f>SUM(T22:AE22)</f>
        <v>548</v>
      </c>
      <c r="T22" s="89">
        <f>'[2]301201法人別・事業別'!T22-'[2]301201法人別・事業別 (八王子市)'!T22</f>
        <v>477</v>
      </c>
      <c r="U22" s="90">
        <f>'[2]301201法人別・事業別'!U22-'[2]301201法人別・事業別 (八王子市)'!U22</f>
        <v>4</v>
      </c>
      <c r="V22" s="90">
        <f>'[2]301201法人別・事業別'!V22-'[2]301201法人別・事業別 (八王子市)'!V22</f>
        <v>7</v>
      </c>
      <c r="W22" s="90">
        <f>'[2]301201法人別・事業別'!W22-'[2]301201法人別・事業別 (八王子市)'!W22</f>
        <v>0</v>
      </c>
      <c r="X22" s="90">
        <f>'[2]301201法人別・事業別'!X22-'[2]301201法人別・事業別 (八王子市)'!X22</f>
        <v>50</v>
      </c>
      <c r="Y22" s="90">
        <f>'[2]301201法人別・事業別'!Y22-'[2]301201法人別・事業別 (八王子市)'!Y22</f>
        <v>1</v>
      </c>
      <c r="Z22" s="90">
        <f>'[2]301201法人別・事業別'!Z22-'[2]301201法人別・事業別 (八王子市)'!Z22</f>
        <v>0</v>
      </c>
      <c r="AA22" s="90">
        <f>'[2]301201法人別・事業別'!AA22-'[2]301201法人別・事業別 (八王子市)'!AA22</f>
        <v>0</v>
      </c>
      <c r="AB22" s="90">
        <f>'[2]301201法人別・事業別'!AB22-'[2]301201法人別・事業別 (八王子市)'!AB22</f>
        <v>1</v>
      </c>
      <c r="AC22" s="90">
        <f>'[2]301201法人別・事業別'!AC22-'[2]301201法人別・事業別 (八王子市)'!AC22</f>
        <v>0</v>
      </c>
      <c r="AD22" s="90">
        <f>'[2]301201法人別・事業別'!AD22-'[2]301201法人別・事業別 (八王子市)'!AD22</f>
        <v>8</v>
      </c>
      <c r="AE22" s="91">
        <f>'[2]301201法人別・事業別'!AE22-'[2]301201法人別・事業別 (八王子市)'!AE22</f>
        <v>0</v>
      </c>
    </row>
    <row r="23" spans="1:31" ht="23.25" customHeight="1" x14ac:dyDescent="0.2">
      <c r="A23" s="329"/>
      <c r="B23" s="316"/>
      <c r="C23" s="76">
        <v>100</v>
      </c>
      <c r="D23" s="77">
        <f t="shared" ref="D23:O23" si="16">D22/$C22*100</f>
        <v>87.215411558669004</v>
      </c>
      <c r="E23" s="78">
        <f t="shared" si="16"/>
        <v>0.70052539404553416</v>
      </c>
      <c r="F23" s="78">
        <f t="shared" si="16"/>
        <v>1.4010507880910683</v>
      </c>
      <c r="G23" s="78">
        <f t="shared" si="16"/>
        <v>0</v>
      </c>
      <c r="H23" s="78">
        <f t="shared" si="16"/>
        <v>8.9316987740805605</v>
      </c>
      <c r="I23" s="78">
        <f t="shared" si="16"/>
        <v>0.17513134851138354</v>
      </c>
      <c r="J23" s="78">
        <f t="shared" si="16"/>
        <v>0</v>
      </c>
      <c r="K23" s="78">
        <f t="shared" si="16"/>
        <v>0</v>
      </c>
      <c r="L23" s="78">
        <f t="shared" si="16"/>
        <v>0.17513134851138354</v>
      </c>
      <c r="M23" s="78">
        <f t="shared" si="16"/>
        <v>0</v>
      </c>
      <c r="N23" s="78">
        <f t="shared" si="16"/>
        <v>1.4010507880910683</v>
      </c>
      <c r="O23" s="79">
        <f t="shared" si="16"/>
        <v>0</v>
      </c>
      <c r="P23" s="57"/>
      <c r="Q23" s="331"/>
      <c r="R23" s="318"/>
      <c r="S23" s="80">
        <v>100</v>
      </c>
      <c r="T23" s="88">
        <f t="shared" ref="T23:AE23" si="17">T22/$S22*100</f>
        <v>87.043795620437962</v>
      </c>
      <c r="U23" s="81">
        <f t="shared" si="17"/>
        <v>0.72992700729927007</v>
      </c>
      <c r="V23" s="81">
        <f t="shared" si="17"/>
        <v>1.2773722627737227</v>
      </c>
      <c r="W23" s="81">
        <f t="shared" si="17"/>
        <v>0</v>
      </c>
      <c r="X23" s="81">
        <f t="shared" si="17"/>
        <v>9.1240875912408761</v>
      </c>
      <c r="Y23" s="81">
        <f t="shared" si="17"/>
        <v>0.18248175182481752</v>
      </c>
      <c r="Z23" s="81">
        <f t="shared" si="17"/>
        <v>0</v>
      </c>
      <c r="AA23" s="81">
        <f t="shared" si="17"/>
        <v>0</v>
      </c>
      <c r="AB23" s="81">
        <f t="shared" si="17"/>
        <v>0.18248175182481752</v>
      </c>
      <c r="AC23" s="81">
        <f t="shared" si="17"/>
        <v>0</v>
      </c>
      <c r="AD23" s="81">
        <f t="shared" si="17"/>
        <v>1.4598540145985401</v>
      </c>
      <c r="AE23" s="82">
        <f t="shared" si="17"/>
        <v>0</v>
      </c>
    </row>
    <row r="24" spans="1:31" ht="23.25" customHeight="1" x14ac:dyDescent="0.2">
      <c r="A24" s="329"/>
      <c r="B24" s="315" t="s">
        <v>65</v>
      </c>
      <c r="C24" s="69">
        <f>SUM(D24:O24)</f>
        <v>4</v>
      </c>
      <c r="D24" s="70">
        <f>'[2]301201法人別・事業別'!D24-'[2]301201法人別・事業別 (八王子市)'!D24</f>
        <v>0</v>
      </c>
      <c r="E24" s="71">
        <f>'[2]301201法人別・事業別'!E24-'[2]301201法人別・事業別 (八王子市)'!E24</f>
        <v>0</v>
      </c>
      <c r="F24" s="71">
        <f>'[2]301201法人別・事業別'!F24-'[2]301201法人別・事業別 (八王子市)'!F24</f>
        <v>4</v>
      </c>
      <c r="G24" s="71">
        <f>'[2]301201法人別・事業別'!G24-'[2]301201法人別・事業別 (八王子市)'!G24</f>
        <v>0</v>
      </c>
      <c r="H24" s="71">
        <f>'[2]301201法人別・事業別'!H24-'[2]301201法人別・事業別 (八王子市)'!H24</f>
        <v>0</v>
      </c>
      <c r="I24" s="71">
        <f>'[2]301201法人別・事業別'!I24-'[2]301201法人別・事業別 (八王子市)'!I24</f>
        <v>0</v>
      </c>
      <c r="J24" s="71">
        <f>'[2]301201法人別・事業別'!J24-'[2]301201法人別・事業別 (八王子市)'!J24</f>
        <v>0</v>
      </c>
      <c r="K24" s="71">
        <f>'[2]301201法人別・事業別'!K24-'[2]301201法人別・事業別 (八王子市)'!K24</f>
        <v>0</v>
      </c>
      <c r="L24" s="71">
        <f>'[2]301201法人別・事業別'!L24-'[2]301201法人別・事業別 (八王子市)'!L24</f>
        <v>0</v>
      </c>
      <c r="M24" s="71">
        <f>'[2]301201法人別・事業別'!M24-'[2]301201法人別・事業別 (八王子市)'!M24</f>
        <v>0</v>
      </c>
      <c r="N24" s="71">
        <f>'[2]301201法人別・事業別'!N24-'[2]301201法人別・事業別 (八王子市)'!N24</f>
        <v>0</v>
      </c>
      <c r="O24" s="72">
        <f>'[2]301201法人別・事業別'!O24-'[2]301201法人別・事業別 (八王子市)'!O24</f>
        <v>0</v>
      </c>
      <c r="P24" s="57"/>
      <c r="Q24" s="331"/>
      <c r="R24" s="317" t="s">
        <v>66</v>
      </c>
      <c r="S24" s="73">
        <f>SUM(T24:AE24)</f>
        <v>4</v>
      </c>
      <c r="T24" s="89">
        <f>'[2]301201法人別・事業別'!T24-'[2]301201法人別・事業別 (八王子市)'!T24</f>
        <v>0</v>
      </c>
      <c r="U24" s="90">
        <f>'[2]301201法人別・事業別'!U24-'[2]301201法人別・事業別 (八王子市)'!U24</f>
        <v>0</v>
      </c>
      <c r="V24" s="90">
        <f>'[2]301201法人別・事業別'!V24-'[2]301201法人別・事業別 (八王子市)'!V24</f>
        <v>4</v>
      </c>
      <c r="W24" s="90">
        <f>'[2]301201法人別・事業別'!W24-'[2]301201法人別・事業別 (八王子市)'!W24</f>
        <v>0</v>
      </c>
      <c r="X24" s="90">
        <f>'[2]301201法人別・事業別'!X24-'[2]301201法人別・事業別 (八王子市)'!X24</f>
        <v>0</v>
      </c>
      <c r="Y24" s="90">
        <f>'[2]301201法人別・事業別'!Y24-'[2]301201法人別・事業別 (八王子市)'!Y24</f>
        <v>0</v>
      </c>
      <c r="Z24" s="90">
        <f>'[2]301201法人別・事業別'!Z24-'[2]301201法人別・事業別 (八王子市)'!Z24</f>
        <v>0</v>
      </c>
      <c r="AA24" s="90">
        <f>'[2]301201法人別・事業別'!AA24-'[2]301201法人別・事業別 (八王子市)'!AA24</f>
        <v>0</v>
      </c>
      <c r="AB24" s="90">
        <f>'[2]301201法人別・事業別'!AB24-'[2]301201法人別・事業別 (八王子市)'!AB24</f>
        <v>0</v>
      </c>
      <c r="AC24" s="90">
        <f>'[2]301201法人別・事業別'!AC24-'[2]301201法人別・事業別 (八王子市)'!AC24</f>
        <v>0</v>
      </c>
      <c r="AD24" s="90">
        <f>'[2]301201法人別・事業別'!AD24-'[2]301201法人別・事業別 (八王子市)'!AD24</f>
        <v>0</v>
      </c>
      <c r="AE24" s="91">
        <f>'[2]301201法人別・事業別'!AE24-'[2]301201法人別・事業別 (八王子市)'!AE24</f>
        <v>0</v>
      </c>
    </row>
    <row r="25" spans="1:31" ht="23.25" customHeight="1" x14ac:dyDescent="0.2">
      <c r="A25" s="329"/>
      <c r="B25" s="316"/>
      <c r="C25" s="76">
        <v>100</v>
      </c>
      <c r="D25" s="77">
        <f t="shared" ref="D25:O25" si="18">D24/$C24*100</f>
        <v>0</v>
      </c>
      <c r="E25" s="78">
        <f t="shared" si="18"/>
        <v>0</v>
      </c>
      <c r="F25" s="78">
        <f t="shared" si="18"/>
        <v>100</v>
      </c>
      <c r="G25" s="78">
        <f t="shared" si="18"/>
        <v>0</v>
      </c>
      <c r="H25" s="78">
        <f t="shared" si="18"/>
        <v>0</v>
      </c>
      <c r="I25" s="78">
        <f t="shared" si="18"/>
        <v>0</v>
      </c>
      <c r="J25" s="78">
        <f t="shared" si="18"/>
        <v>0</v>
      </c>
      <c r="K25" s="78">
        <f t="shared" si="18"/>
        <v>0</v>
      </c>
      <c r="L25" s="78">
        <f t="shared" si="18"/>
        <v>0</v>
      </c>
      <c r="M25" s="78">
        <f t="shared" si="18"/>
        <v>0</v>
      </c>
      <c r="N25" s="78">
        <f t="shared" si="18"/>
        <v>0</v>
      </c>
      <c r="O25" s="79">
        <f t="shared" si="18"/>
        <v>0</v>
      </c>
      <c r="P25" s="57"/>
      <c r="Q25" s="331"/>
      <c r="R25" s="318"/>
      <c r="S25" s="80">
        <v>100</v>
      </c>
      <c r="T25" s="88">
        <f t="shared" ref="T25:AE25" si="19">T24/$S24*100</f>
        <v>0</v>
      </c>
      <c r="U25" s="81">
        <f t="shared" si="19"/>
        <v>0</v>
      </c>
      <c r="V25" s="81">
        <f t="shared" si="19"/>
        <v>100</v>
      </c>
      <c r="W25" s="81">
        <f t="shared" si="19"/>
        <v>0</v>
      </c>
      <c r="X25" s="81">
        <f t="shared" si="19"/>
        <v>0</v>
      </c>
      <c r="Y25" s="81">
        <f t="shared" si="19"/>
        <v>0</v>
      </c>
      <c r="Z25" s="81">
        <f t="shared" si="19"/>
        <v>0</v>
      </c>
      <c r="AA25" s="81">
        <f t="shared" si="19"/>
        <v>0</v>
      </c>
      <c r="AB25" s="81">
        <f t="shared" si="19"/>
        <v>0</v>
      </c>
      <c r="AC25" s="81">
        <f t="shared" si="19"/>
        <v>0</v>
      </c>
      <c r="AD25" s="81">
        <f t="shared" si="19"/>
        <v>0</v>
      </c>
      <c r="AE25" s="82">
        <f t="shared" si="19"/>
        <v>0</v>
      </c>
    </row>
    <row r="26" spans="1:31" ht="23.25" customHeight="1" x14ac:dyDescent="0.2">
      <c r="A26" s="329"/>
      <c r="B26" s="315" t="s">
        <v>22</v>
      </c>
      <c r="C26" s="69">
        <f>SUM(D26:O26)</f>
        <v>694</v>
      </c>
      <c r="D26" s="70">
        <f>'[2]301201法人別・事業別'!D26-'[2]301201法人別・事業別 (八王子市)'!D26</f>
        <v>20</v>
      </c>
      <c r="E26" s="71">
        <f>'[2]301201法人別・事業別'!E26-'[2]301201法人別・事業別 (八王子市)'!E26</f>
        <v>0</v>
      </c>
      <c r="F26" s="71">
        <f>'[2]301201法人別・事業別'!F26-'[2]301201法人別・事業別 (八王子市)'!F26</f>
        <v>18</v>
      </c>
      <c r="G26" s="71">
        <f>'[2]301201法人別・事業別'!G26-'[2]301201法人別・事業別 (八王子市)'!G26</f>
        <v>0</v>
      </c>
      <c r="H26" s="71">
        <f>'[2]301201法人別・事業別'!H26-'[2]301201法人別・事業別 (八王子市)'!H26</f>
        <v>652</v>
      </c>
      <c r="I26" s="71">
        <f>'[2]301201法人別・事業別'!I26-'[2]301201法人別・事業別 (八王子市)'!I26</f>
        <v>0</v>
      </c>
      <c r="J26" s="71">
        <f>'[2]301201法人別・事業別'!J26-'[2]301201法人別・事業別 (八王子市)'!J26</f>
        <v>0</v>
      </c>
      <c r="K26" s="71">
        <f>'[2]301201法人別・事業別'!K26-'[2]301201法人別・事業別 (八王子市)'!K26</f>
        <v>0</v>
      </c>
      <c r="L26" s="71">
        <f>'[2]301201法人別・事業別'!L26-'[2]301201法人別・事業別 (八王子市)'!L26</f>
        <v>4</v>
      </c>
      <c r="M26" s="71">
        <f>'[2]301201法人別・事業別'!M26-'[2]301201法人別・事業別 (八王子市)'!M26</f>
        <v>0</v>
      </c>
      <c r="N26" s="71">
        <f>'[2]301201法人別・事業別'!N26-'[2]301201法人別・事業別 (八王子市)'!N26</f>
        <v>0</v>
      </c>
      <c r="O26" s="72">
        <f>'[2]301201法人別・事業別'!O26-'[2]301201法人別・事業別 (八王子市)'!O26</f>
        <v>0</v>
      </c>
      <c r="P26" s="57"/>
      <c r="Q26" s="331"/>
      <c r="R26" s="317" t="s">
        <v>67</v>
      </c>
      <c r="S26" s="73">
        <f>SUM(T26:AE26)</f>
        <v>610</v>
      </c>
      <c r="T26" s="89">
        <f>'[2]301201法人別・事業別'!T26-'[2]301201法人別・事業別 (八王子市)'!T26</f>
        <v>13</v>
      </c>
      <c r="U26" s="90">
        <f>'[2]301201法人別・事業別'!U26-'[2]301201法人別・事業別 (八王子市)'!U26</f>
        <v>0</v>
      </c>
      <c r="V26" s="90">
        <f>'[2]301201法人別・事業別'!V26-'[2]301201法人別・事業別 (八王子市)'!V26</f>
        <v>13</v>
      </c>
      <c r="W26" s="90">
        <f>'[2]301201法人別・事業別'!W26-'[2]301201法人別・事業別 (八王子市)'!W26</f>
        <v>0</v>
      </c>
      <c r="X26" s="90">
        <f>'[2]301201法人別・事業別'!X26-'[2]301201法人別・事業別 (八王子市)'!X26</f>
        <v>581</v>
      </c>
      <c r="Y26" s="90">
        <f>'[2]301201法人別・事業別'!Y26-'[2]301201法人別・事業別 (八王子市)'!Y26</f>
        <v>0</v>
      </c>
      <c r="Z26" s="90">
        <f>'[2]301201法人別・事業別'!Z26-'[2]301201法人別・事業別 (八王子市)'!Z26</f>
        <v>0</v>
      </c>
      <c r="AA26" s="90">
        <f>'[2]301201法人別・事業別'!AA26-'[2]301201法人別・事業別 (八王子市)'!AA26</f>
        <v>0</v>
      </c>
      <c r="AB26" s="90">
        <f>'[2]301201法人別・事業別'!AB26-'[2]301201法人別・事業別 (八王子市)'!AB26</f>
        <v>3</v>
      </c>
      <c r="AC26" s="90">
        <f>'[2]301201法人別・事業別'!AC26-'[2]301201法人別・事業別 (八王子市)'!AC26</f>
        <v>0</v>
      </c>
      <c r="AD26" s="90">
        <f>'[2]301201法人別・事業別'!AD26-'[2]301201法人別・事業別 (八王子市)'!AD26</f>
        <v>0</v>
      </c>
      <c r="AE26" s="91">
        <f>'[2]301201法人別・事業別'!AE26-'[2]301201法人別・事業別 (八王子市)'!AE26</f>
        <v>0</v>
      </c>
    </row>
    <row r="27" spans="1:31" ht="23.25" customHeight="1" x14ac:dyDescent="0.2">
      <c r="A27" s="329"/>
      <c r="B27" s="316"/>
      <c r="C27" s="76">
        <v>100.04</v>
      </c>
      <c r="D27" s="94">
        <f t="shared" ref="D27:O27" si="20">D26/$C26*100</f>
        <v>2.8818443804034581</v>
      </c>
      <c r="E27" s="78">
        <f t="shared" si="20"/>
        <v>0</v>
      </c>
      <c r="F27" s="78">
        <f t="shared" si="20"/>
        <v>2.5936599423631126</v>
      </c>
      <c r="G27" s="78">
        <f t="shared" si="20"/>
        <v>0</v>
      </c>
      <c r="H27" s="78">
        <f t="shared" si="20"/>
        <v>93.948126801152739</v>
      </c>
      <c r="I27" s="78">
        <f t="shared" si="20"/>
        <v>0</v>
      </c>
      <c r="J27" s="78">
        <f t="shared" si="20"/>
        <v>0</v>
      </c>
      <c r="K27" s="78">
        <f t="shared" si="20"/>
        <v>0</v>
      </c>
      <c r="L27" s="78">
        <f t="shared" si="20"/>
        <v>0.57636887608069165</v>
      </c>
      <c r="M27" s="78">
        <f t="shared" si="20"/>
        <v>0</v>
      </c>
      <c r="N27" s="78">
        <f t="shared" si="20"/>
        <v>0</v>
      </c>
      <c r="O27" s="79">
        <f t="shared" si="20"/>
        <v>0</v>
      </c>
      <c r="P27" s="57"/>
      <c r="Q27" s="331"/>
      <c r="R27" s="318"/>
      <c r="S27" s="80">
        <v>100</v>
      </c>
      <c r="T27" s="88">
        <f t="shared" ref="T27:AE27" si="21">T26/$S26*100</f>
        <v>2.1311475409836063</v>
      </c>
      <c r="U27" s="81">
        <f t="shared" si="21"/>
        <v>0</v>
      </c>
      <c r="V27" s="81">
        <f t="shared" si="21"/>
        <v>2.1311475409836063</v>
      </c>
      <c r="W27" s="81">
        <f t="shared" si="21"/>
        <v>0</v>
      </c>
      <c r="X27" s="81">
        <f t="shared" si="21"/>
        <v>95.245901639344268</v>
      </c>
      <c r="Y27" s="81">
        <f t="shared" si="21"/>
        <v>0</v>
      </c>
      <c r="Z27" s="81">
        <f t="shared" si="21"/>
        <v>0</v>
      </c>
      <c r="AA27" s="81">
        <f t="shared" si="21"/>
        <v>0</v>
      </c>
      <c r="AB27" s="81">
        <f t="shared" si="21"/>
        <v>0.49180327868852464</v>
      </c>
      <c r="AC27" s="81">
        <f t="shared" si="21"/>
        <v>0</v>
      </c>
      <c r="AD27" s="81">
        <f t="shared" si="21"/>
        <v>0</v>
      </c>
      <c r="AE27" s="82">
        <f t="shared" si="21"/>
        <v>0</v>
      </c>
    </row>
    <row r="28" spans="1:31" ht="23.25" customHeight="1" x14ac:dyDescent="0.2">
      <c r="A28" s="329"/>
      <c r="B28" s="315" t="s">
        <v>68</v>
      </c>
      <c r="C28" s="69">
        <f>SUM(D28:O28)</f>
        <v>633</v>
      </c>
      <c r="D28" s="70">
        <f>'[2]301201法人別・事業別'!D28-'[2]301201法人別・事業別 (八王子市)'!D28</f>
        <v>5</v>
      </c>
      <c r="E28" s="71">
        <f>'[2]301201法人別・事業別'!E28-'[2]301201法人別・事業別 (八王子市)'!E28</f>
        <v>0</v>
      </c>
      <c r="F28" s="71">
        <f>'[2]301201法人別・事業別'!F28-'[2]301201法人別・事業別 (八王子市)'!F28</f>
        <v>8</v>
      </c>
      <c r="G28" s="71">
        <f>'[2]301201法人別・事業別'!G28-'[2]301201法人別・事業別 (八王子市)'!G28</f>
        <v>2</v>
      </c>
      <c r="H28" s="71">
        <f>'[2]301201法人別・事業別'!H28-'[2]301201法人別・事業別 (八王子市)'!H28</f>
        <v>613</v>
      </c>
      <c r="I28" s="71">
        <f>'[2]301201法人別・事業別'!I28-'[2]301201法人別・事業別 (八王子市)'!I28</f>
        <v>3</v>
      </c>
      <c r="J28" s="71">
        <f>'[2]301201法人別・事業別'!J28-'[2]301201法人別・事業別 (八王子市)'!J28</f>
        <v>0</v>
      </c>
      <c r="K28" s="71">
        <f>'[2]301201法人別・事業別'!K28-'[2]301201法人別・事業別 (八王子市)'!K28</f>
        <v>2</v>
      </c>
      <c r="L28" s="71">
        <f>'[2]301201法人別・事業別'!L28-'[2]301201法人別・事業別 (八王子市)'!L28</f>
        <v>0</v>
      </c>
      <c r="M28" s="71">
        <f>'[2]301201法人別・事業別'!M28-'[2]301201法人別・事業別 (八王子市)'!M28</f>
        <v>0</v>
      </c>
      <c r="N28" s="71">
        <f>'[2]301201法人別・事業別'!N28-'[2]301201法人別・事業別 (八王子市)'!N28</f>
        <v>0</v>
      </c>
      <c r="O28" s="72">
        <f>'[2]301201法人別・事業別'!O28-'[2]301201法人別・事業別 (八王子市)'!O28</f>
        <v>0</v>
      </c>
      <c r="P28" s="57"/>
      <c r="Q28" s="331"/>
      <c r="R28" s="317" t="s">
        <v>69</v>
      </c>
      <c r="S28" s="73">
        <f>SUM(T28:AE28)</f>
        <v>628</v>
      </c>
      <c r="T28" s="89">
        <f>'[2]301201法人別・事業別'!T28-'[2]301201法人別・事業別 (八王子市)'!T28</f>
        <v>5</v>
      </c>
      <c r="U28" s="90">
        <f>'[2]301201法人別・事業別'!U28-'[2]301201法人別・事業別 (八王子市)'!U28</f>
        <v>0</v>
      </c>
      <c r="V28" s="90">
        <f>'[2]301201法人別・事業別'!V28-'[2]301201法人別・事業別 (八王子市)'!V28</f>
        <v>8</v>
      </c>
      <c r="W28" s="90">
        <f>'[2]301201法人別・事業別'!W28-'[2]301201法人別・事業別 (八王子市)'!W28</f>
        <v>2</v>
      </c>
      <c r="X28" s="90">
        <f>'[2]301201法人別・事業別'!X28-'[2]301201法人別・事業別 (八王子市)'!X28</f>
        <v>608</v>
      </c>
      <c r="Y28" s="90">
        <f>'[2]301201法人別・事業別'!Y28-'[2]301201法人別・事業別 (八王子市)'!Y28</f>
        <v>3</v>
      </c>
      <c r="Z28" s="90">
        <f>'[2]301201法人別・事業別'!Z28-'[2]301201法人別・事業別 (八王子市)'!Z28</f>
        <v>0</v>
      </c>
      <c r="AA28" s="90">
        <f>'[2]301201法人別・事業別'!AA28-'[2]301201法人別・事業別 (八王子市)'!AA28</f>
        <v>2</v>
      </c>
      <c r="AB28" s="90">
        <f>'[2]301201法人別・事業別'!AB28-'[2]301201法人別・事業別 (八王子市)'!AB28</f>
        <v>0</v>
      </c>
      <c r="AC28" s="90">
        <f>'[2]301201法人別・事業別'!AC28-'[2]301201法人別・事業別 (八王子市)'!AC28</f>
        <v>0</v>
      </c>
      <c r="AD28" s="90">
        <f>'[2]301201法人別・事業別'!AD28-'[2]301201法人別・事業別 (八王子市)'!AD28</f>
        <v>0</v>
      </c>
      <c r="AE28" s="91">
        <f>'[2]301201法人別・事業別'!AE28-'[2]301201法人別・事業別 (八王子市)'!AE28</f>
        <v>0</v>
      </c>
    </row>
    <row r="29" spans="1:31" ht="23.25" customHeight="1" x14ac:dyDescent="0.2">
      <c r="A29" s="329"/>
      <c r="B29" s="354"/>
      <c r="C29" s="96">
        <v>100</v>
      </c>
      <c r="D29" s="97">
        <f t="shared" ref="D29:O29" si="22">D28/$C28*100</f>
        <v>0.78988941548183245</v>
      </c>
      <c r="E29" s="98">
        <f t="shared" si="22"/>
        <v>0</v>
      </c>
      <c r="F29" s="98">
        <f t="shared" si="22"/>
        <v>1.2638230647709321</v>
      </c>
      <c r="G29" s="98">
        <f t="shared" si="22"/>
        <v>0.31595576619273302</v>
      </c>
      <c r="H29" s="98">
        <f t="shared" si="22"/>
        <v>96.840442338072677</v>
      </c>
      <c r="I29" s="98">
        <f t="shared" si="22"/>
        <v>0.47393364928909953</v>
      </c>
      <c r="J29" s="98">
        <f t="shared" si="22"/>
        <v>0</v>
      </c>
      <c r="K29" s="98">
        <f t="shared" si="22"/>
        <v>0.31595576619273302</v>
      </c>
      <c r="L29" s="98">
        <f t="shared" si="22"/>
        <v>0</v>
      </c>
      <c r="M29" s="98">
        <f t="shared" si="22"/>
        <v>0</v>
      </c>
      <c r="N29" s="98">
        <f t="shared" si="22"/>
        <v>0</v>
      </c>
      <c r="O29" s="99">
        <f t="shared" si="22"/>
        <v>0</v>
      </c>
      <c r="P29" s="57"/>
      <c r="Q29" s="331"/>
      <c r="R29" s="318"/>
      <c r="S29" s="80">
        <v>100</v>
      </c>
      <c r="T29" s="88">
        <f t="shared" ref="T29:AE29" si="23">T28/$S28*100</f>
        <v>0.79617834394904463</v>
      </c>
      <c r="U29" s="81">
        <f t="shared" si="23"/>
        <v>0</v>
      </c>
      <c r="V29" s="81">
        <f t="shared" si="23"/>
        <v>1.2738853503184715</v>
      </c>
      <c r="W29" s="81">
        <f t="shared" si="23"/>
        <v>0.31847133757961787</v>
      </c>
      <c r="X29" s="81">
        <f t="shared" si="23"/>
        <v>96.815286624203821</v>
      </c>
      <c r="Y29" s="81">
        <f t="shared" si="23"/>
        <v>0.47770700636942676</v>
      </c>
      <c r="Z29" s="81">
        <f t="shared" si="23"/>
        <v>0</v>
      </c>
      <c r="AA29" s="81">
        <f t="shared" si="23"/>
        <v>0.31847133757961787</v>
      </c>
      <c r="AB29" s="81">
        <f t="shared" si="23"/>
        <v>0</v>
      </c>
      <c r="AC29" s="81">
        <f t="shared" si="23"/>
        <v>0</v>
      </c>
      <c r="AD29" s="81">
        <f t="shared" si="23"/>
        <v>0</v>
      </c>
      <c r="AE29" s="82">
        <f t="shared" si="23"/>
        <v>0</v>
      </c>
    </row>
    <row r="30" spans="1:31" ht="23.25" customHeight="1" x14ac:dyDescent="0.2">
      <c r="A30" s="329"/>
      <c r="B30" s="315" t="s">
        <v>24</v>
      </c>
      <c r="C30" s="100">
        <f>SUM(D30:O30)</f>
        <v>638</v>
      </c>
      <c r="D30" s="70">
        <f>'[2]301201法人別・事業別'!D30-'[2]301201法人別・事業別 (八王子市)'!D30</f>
        <v>3</v>
      </c>
      <c r="E30" s="70">
        <f>'[2]301201法人別・事業別'!E30-'[2]301201法人別・事業別 (八王子市)'!E30</f>
        <v>0</v>
      </c>
      <c r="F30" s="71">
        <f>'[2]301201法人別・事業別'!F30-'[2]301201法人別・事業別 (八王子市)'!F30</f>
        <v>6</v>
      </c>
      <c r="G30" s="71">
        <f>'[2]301201法人別・事業別'!G30-'[2]301201法人別・事業別 (八王子市)'!G30</f>
        <v>2</v>
      </c>
      <c r="H30" s="71">
        <f>'[2]301201法人別・事業別'!H30-'[2]301201法人別・事業別 (八王子市)'!H30</f>
        <v>622</v>
      </c>
      <c r="I30" s="71">
        <f>'[2]301201法人別・事業別'!I30-'[2]301201法人別・事業別 (八王子市)'!I30</f>
        <v>3</v>
      </c>
      <c r="J30" s="71">
        <f>'[2]301201法人別・事業別'!J30-'[2]301201法人別・事業別 (八王子市)'!J30</f>
        <v>0</v>
      </c>
      <c r="K30" s="71">
        <f>'[2]301201法人別・事業別'!K30-'[2]301201法人別・事業別 (八王子市)'!K30</f>
        <v>2</v>
      </c>
      <c r="L30" s="71">
        <f>'[2]301201法人別・事業別'!L30-'[2]301201法人別・事業別 (八王子市)'!L30</f>
        <v>0</v>
      </c>
      <c r="M30" s="71">
        <f>'[2]301201法人別・事業別'!M30-'[2]301201法人別・事業別 (八王子市)'!M30</f>
        <v>0</v>
      </c>
      <c r="N30" s="71">
        <f>'[2]301201法人別・事業別'!N30-'[2]301201法人別・事業別 (八王子市)'!N30</f>
        <v>0</v>
      </c>
      <c r="O30" s="72">
        <f>'[2]301201法人別・事業別'!O30-'[2]301201法人別・事業別 (八王子市)'!O30</f>
        <v>0</v>
      </c>
      <c r="P30" s="57"/>
      <c r="Q30" s="101"/>
      <c r="R30" s="355" t="s">
        <v>70</v>
      </c>
      <c r="S30" s="73">
        <f>SUM(T30:AE30)</f>
        <v>638</v>
      </c>
      <c r="T30" s="89">
        <f>'[2]301201法人別・事業別'!T30-'[2]301201法人別・事業別 (八王子市)'!T30</f>
        <v>3</v>
      </c>
      <c r="U30" s="90">
        <f>'[2]301201法人別・事業別'!U30-'[2]301201法人別・事業別 (八王子市)'!U30</f>
        <v>0</v>
      </c>
      <c r="V30" s="90">
        <f>'[2]301201法人別・事業別'!V30-'[2]301201法人別・事業別 (八王子市)'!V30</f>
        <v>6</v>
      </c>
      <c r="W30" s="90">
        <f>'[2]301201法人別・事業別'!W30-'[2]301201法人別・事業別 (八王子市)'!W30</f>
        <v>2</v>
      </c>
      <c r="X30" s="90">
        <f>'[2]301201法人別・事業別'!X30-'[2]301201法人別・事業別 (八王子市)'!X30</f>
        <v>622</v>
      </c>
      <c r="Y30" s="90">
        <f>'[2]301201法人別・事業別'!Y30-'[2]301201法人別・事業別 (八王子市)'!Y30</f>
        <v>3</v>
      </c>
      <c r="Z30" s="90">
        <f>'[2]301201法人別・事業別'!Z30-'[2]301201法人別・事業別 (八王子市)'!Z30</f>
        <v>0</v>
      </c>
      <c r="AA30" s="90">
        <f>'[2]301201法人別・事業別'!AA30-'[2]301201法人別・事業別 (八王子市)'!AA30</f>
        <v>2</v>
      </c>
      <c r="AB30" s="90">
        <f>'[2]301201法人別・事業別'!AB30-'[2]301201法人別・事業別 (八王子市)'!AB30</f>
        <v>0</v>
      </c>
      <c r="AC30" s="90">
        <f>'[2]301201法人別・事業別'!AC30-'[2]301201法人別・事業別 (八王子市)'!AC30</f>
        <v>0</v>
      </c>
      <c r="AD30" s="90">
        <f>'[2]301201法人別・事業別'!AD30-'[2]301201法人別・事業別 (八王子市)'!AD30</f>
        <v>0</v>
      </c>
      <c r="AE30" s="91">
        <f>'[2]301201法人別・事業別'!AE30-'[2]301201法人別・事業別 (八王子市)'!AE30</f>
        <v>0</v>
      </c>
    </row>
    <row r="31" spans="1:31" ht="23.25" customHeight="1" thickBot="1" x14ac:dyDescent="0.25">
      <c r="A31" s="330"/>
      <c r="B31" s="319"/>
      <c r="C31" s="102">
        <v>100</v>
      </c>
      <c r="D31" s="103">
        <f t="shared" ref="D31:O31" si="24">D30/$C30*100</f>
        <v>0.47021943573667713</v>
      </c>
      <c r="E31" s="104">
        <f t="shared" si="24"/>
        <v>0</v>
      </c>
      <c r="F31" s="104">
        <f t="shared" si="24"/>
        <v>0.94043887147335425</v>
      </c>
      <c r="G31" s="104">
        <f t="shared" si="24"/>
        <v>0.31347962382445138</v>
      </c>
      <c r="H31" s="104">
        <f t="shared" si="24"/>
        <v>97.492163009404393</v>
      </c>
      <c r="I31" s="104">
        <f t="shared" si="24"/>
        <v>0.47021943573667713</v>
      </c>
      <c r="J31" s="104">
        <f t="shared" si="24"/>
        <v>0</v>
      </c>
      <c r="K31" s="104">
        <f t="shared" si="24"/>
        <v>0.31347962382445138</v>
      </c>
      <c r="L31" s="104">
        <f t="shared" si="24"/>
        <v>0</v>
      </c>
      <c r="M31" s="104">
        <f t="shared" si="24"/>
        <v>0</v>
      </c>
      <c r="N31" s="104">
        <f t="shared" si="24"/>
        <v>0</v>
      </c>
      <c r="O31" s="105">
        <f t="shared" si="24"/>
        <v>0</v>
      </c>
      <c r="P31" s="57"/>
      <c r="Q31" s="106"/>
      <c r="R31" s="320"/>
      <c r="S31" s="107">
        <v>100</v>
      </c>
      <c r="T31" s="108">
        <f t="shared" ref="T31:AE31" si="25">T30/$S30*100</f>
        <v>0.47021943573667713</v>
      </c>
      <c r="U31" s="109">
        <f t="shared" si="25"/>
        <v>0</v>
      </c>
      <c r="V31" s="109">
        <f t="shared" si="25"/>
        <v>0.94043887147335425</v>
      </c>
      <c r="W31" s="109">
        <f t="shared" si="25"/>
        <v>0.31347962382445138</v>
      </c>
      <c r="X31" s="109">
        <f t="shared" si="25"/>
        <v>97.492163009404393</v>
      </c>
      <c r="Y31" s="109">
        <f t="shared" si="25"/>
        <v>0.47021943573667713</v>
      </c>
      <c r="Z31" s="109">
        <f t="shared" si="25"/>
        <v>0</v>
      </c>
      <c r="AA31" s="109">
        <f t="shared" si="25"/>
        <v>0.31347962382445138</v>
      </c>
      <c r="AB31" s="109">
        <f t="shared" si="25"/>
        <v>0</v>
      </c>
      <c r="AC31" s="109">
        <f t="shared" si="25"/>
        <v>0</v>
      </c>
      <c r="AD31" s="109">
        <f t="shared" si="25"/>
        <v>0</v>
      </c>
      <c r="AE31" s="110">
        <f t="shared" si="25"/>
        <v>0</v>
      </c>
    </row>
    <row r="32" spans="1:31" ht="22.5" customHeight="1" x14ac:dyDescent="0.2">
      <c r="C32" s="111" t="s">
        <v>71</v>
      </c>
    </row>
    <row r="33" spans="3:31" ht="22.5" customHeight="1" x14ac:dyDescent="0.2">
      <c r="C33" s="314" t="s">
        <v>72</v>
      </c>
      <c r="D33" s="314"/>
      <c r="E33" s="314"/>
      <c r="F33" s="353"/>
      <c r="G33" s="353"/>
      <c r="H33" s="353"/>
      <c r="I33" s="353"/>
      <c r="J33" s="353"/>
      <c r="K33" s="353"/>
      <c r="L33" s="353"/>
      <c r="M33" s="353"/>
      <c r="N33" s="353"/>
      <c r="O33" s="353"/>
      <c r="P33" s="353"/>
      <c r="Q33" s="353"/>
      <c r="R33" s="353"/>
      <c r="S33" s="353"/>
      <c r="T33" s="353"/>
      <c r="U33" s="353"/>
      <c r="V33" s="353"/>
      <c r="W33" s="353"/>
      <c r="X33" s="353"/>
      <c r="Y33" s="353"/>
      <c r="Z33" s="353"/>
      <c r="AA33" s="353"/>
      <c r="AB33" s="353"/>
      <c r="AC33" s="353"/>
      <c r="AD33" s="353"/>
      <c r="AE33" s="353"/>
    </row>
  </sheetData>
  <mergeCells count="65"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  <mergeCell ref="A4:B4"/>
    <mergeCell ref="Q4:R4"/>
    <mergeCell ref="A5:B5"/>
    <mergeCell ref="Q5:R5"/>
    <mergeCell ref="V3:V5"/>
    <mergeCell ref="N3:N5"/>
    <mergeCell ref="O3:O5"/>
    <mergeCell ref="J3:J5"/>
    <mergeCell ref="T3:T5"/>
    <mergeCell ref="U3:U5"/>
    <mergeCell ref="H3:H5"/>
    <mergeCell ref="I3:I5"/>
    <mergeCell ref="K3:K5"/>
    <mergeCell ref="L3:L5"/>
    <mergeCell ref="M3:M5"/>
    <mergeCell ref="W3:W5"/>
    <mergeCell ref="X3:X5"/>
    <mergeCell ref="Y3:Y5"/>
    <mergeCell ref="Z3:Z5"/>
    <mergeCell ref="AA3:AA5"/>
    <mergeCell ref="A6:B7"/>
    <mergeCell ref="Q6:R7"/>
    <mergeCell ref="A8:A31"/>
    <mergeCell ref="B8:B9"/>
    <mergeCell ref="Q8:Q29"/>
    <mergeCell ref="R8:R9"/>
    <mergeCell ref="B10:B11"/>
    <mergeCell ref="R10:R11"/>
    <mergeCell ref="B12:B1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C33:AE33"/>
    <mergeCell ref="B26:B27"/>
    <mergeCell ref="R26:R27"/>
    <mergeCell ref="B28:B29"/>
    <mergeCell ref="R28:R29"/>
    <mergeCell ref="B30:B31"/>
    <mergeCell ref="R30:R31"/>
  </mergeCells>
  <phoneticPr fontId="4"/>
  <printOptions horizontalCentered="1"/>
  <pageMargins left="0.70866141732283472" right="0.59055118110236227" top="0.86614173228346458" bottom="0.27559055118110237" header="0.43307086614173229" footer="0.55118110236220474"/>
  <pageSetup paperSize="9" scale="70" orientation="landscape" r:id="rId1"/>
  <headerFooter alignWithMargins="0">
    <oddHeader>&amp;L&amp;"HGPｺﾞｼｯｸE,標準"&amp;16事業別・法人別指定事業者数（八王子市を除く）&amp;R&amp;"ＭＳ Ｐゴシック,太字"&amp;14平成30年12月1日現在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indexed="34"/>
    <pageSetUpPr fitToPage="1"/>
  </sheetPr>
  <dimension ref="A1:AC48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303" t="s">
        <v>142</v>
      </c>
      <c r="I1" s="303"/>
    </row>
    <row r="2" spans="1:9" ht="19.2" x14ac:dyDescent="0.2">
      <c r="H2" s="304" t="s">
        <v>1</v>
      </c>
      <c r="I2" s="304"/>
    </row>
    <row r="3" spans="1:9" x14ac:dyDescent="0.2">
      <c r="H3" s="2"/>
      <c r="I3" s="2"/>
    </row>
    <row r="5" spans="1:9" ht="36.75" customHeight="1" x14ac:dyDescent="0.2">
      <c r="B5" s="3"/>
      <c r="C5" s="305" t="s">
        <v>143</v>
      </c>
      <c r="D5" s="305"/>
      <c r="E5" s="305"/>
      <c r="F5" s="305"/>
      <c r="G5" s="305"/>
      <c r="H5" s="4"/>
      <c r="I5" s="5"/>
    </row>
    <row r="6" spans="1:9" ht="36.75" customHeight="1" x14ac:dyDescent="0.2">
      <c r="C6" s="305"/>
      <c r="D6" s="305"/>
      <c r="E6" s="305"/>
      <c r="F6" s="305"/>
      <c r="G6" s="305"/>
    </row>
    <row r="7" spans="1:9" ht="24" customHeight="1" x14ac:dyDescent="0.2"/>
    <row r="8" spans="1:9" ht="26.25" customHeight="1" x14ac:dyDescent="0.2">
      <c r="A8" s="6" t="s">
        <v>149</v>
      </c>
    </row>
    <row r="9" spans="1:9" ht="26.25" customHeight="1" x14ac:dyDescent="0.2">
      <c r="A9" s="6" t="s">
        <v>144</v>
      </c>
    </row>
    <row r="10" spans="1:9" ht="26.25" customHeight="1" x14ac:dyDescent="0.2">
      <c r="A10" s="6" t="s">
        <v>5</v>
      </c>
    </row>
    <row r="11" spans="1:9" ht="17.25" customHeight="1" x14ac:dyDescent="0.2"/>
    <row r="12" spans="1:9" ht="22.5" customHeight="1" thickBot="1" x14ac:dyDescent="0.25">
      <c r="A12" s="238" t="s">
        <v>122</v>
      </c>
    </row>
    <row r="13" spans="1:9" ht="30.75" customHeight="1" thickTop="1" x14ac:dyDescent="0.2">
      <c r="A13" s="306"/>
      <c r="B13" s="308" t="s">
        <v>135</v>
      </c>
      <c r="C13" s="309"/>
      <c r="D13" s="310" t="s">
        <v>150</v>
      </c>
      <c r="E13" s="352"/>
      <c r="F13" s="312" t="s">
        <v>189</v>
      </c>
      <c r="G13" s="313"/>
      <c r="H13" s="308" t="s">
        <v>151</v>
      </c>
      <c r="I13" s="309"/>
    </row>
    <row r="14" spans="1:9" ht="30.75" customHeight="1" x14ac:dyDescent="0.2">
      <c r="A14" s="307"/>
      <c r="B14" s="7" t="s">
        <v>10</v>
      </c>
      <c r="C14" s="8" t="s">
        <v>11</v>
      </c>
      <c r="D14" s="9" t="s">
        <v>10</v>
      </c>
      <c r="E14" s="10" t="s">
        <v>11</v>
      </c>
      <c r="F14" s="7" t="s">
        <v>10</v>
      </c>
      <c r="G14" s="11" t="s">
        <v>11</v>
      </c>
      <c r="H14" s="7" t="s">
        <v>10</v>
      </c>
      <c r="I14" s="8" t="s">
        <v>11</v>
      </c>
    </row>
    <row r="15" spans="1:9" ht="34.5" customHeight="1" x14ac:dyDescent="0.2">
      <c r="A15" s="16" t="s">
        <v>13</v>
      </c>
      <c r="B15" s="17">
        <v>3153</v>
      </c>
      <c r="C15" s="22"/>
      <c r="D15" s="17">
        <v>16</v>
      </c>
      <c r="E15" s="18"/>
      <c r="F15" s="19">
        <f>D15-(H15-B15)</f>
        <v>12</v>
      </c>
      <c r="G15" s="20">
        <f t="shared" ref="G15:G26" si="0">E15-(I15-C15)</f>
        <v>0</v>
      </c>
      <c r="H15" s="112">
        <f>'301101法人別・事業別 (八王子市除く)'!C8</f>
        <v>3157</v>
      </c>
      <c r="I15" s="22"/>
    </row>
    <row r="16" spans="1:9" ht="34.5" customHeight="1" x14ac:dyDescent="0.2">
      <c r="A16" s="23" t="s">
        <v>14</v>
      </c>
      <c r="B16" s="24">
        <v>153</v>
      </c>
      <c r="C16" s="24">
        <v>152</v>
      </c>
      <c r="D16" s="24">
        <v>0</v>
      </c>
      <c r="E16" s="30">
        <v>0</v>
      </c>
      <c r="F16" s="26">
        <f t="shared" ref="F16:F26" si="1">D16-(H16-B16)</f>
        <v>2</v>
      </c>
      <c r="G16" s="27">
        <f t="shared" si="0"/>
        <v>1</v>
      </c>
      <c r="H16" s="28">
        <f>'301101法人別・事業別 (八王子市除く)'!C10</f>
        <v>151</v>
      </c>
      <c r="I16" s="24">
        <f>'301101法人別・事業別 (八王子市除く)'!S10</f>
        <v>151</v>
      </c>
    </row>
    <row r="17" spans="1:29" ht="34.5" customHeight="1" x14ac:dyDescent="0.2">
      <c r="A17" s="29" t="s">
        <v>15</v>
      </c>
      <c r="B17" s="24">
        <v>1114</v>
      </c>
      <c r="C17" s="24">
        <v>1100</v>
      </c>
      <c r="D17" s="24">
        <v>16</v>
      </c>
      <c r="E17" s="30">
        <v>16</v>
      </c>
      <c r="F17" s="31">
        <f t="shared" si="1"/>
        <v>10</v>
      </c>
      <c r="G17" s="27">
        <f t="shared" si="0"/>
        <v>9</v>
      </c>
      <c r="H17" s="28">
        <f>'301101法人別・事業別 (八王子市除く)'!C12</f>
        <v>1120</v>
      </c>
      <c r="I17" s="24">
        <f>'301101法人別・事業別 (八王子市除く)'!S12</f>
        <v>1107</v>
      </c>
    </row>
    <row r="18" spans="1:29" ht="34.5" customHeight="1" x14ac:dyDescent="0.2">
      <c r="A18" s="23" t="s">
        <v>16</v>
      </c>
      <c r="B18" s="24">
        <v>116</v>
      </c>
      <c r="C18" s="24">
        <v>110</v>
      </c>
      <c r="D18" s="24">
        <v>0</v>
      </c>
      <c r="E18" s="30">
        <v>0</v>
      </c>
      <c r="F18" s="31">
        <f t="shared" si="1"/>
        <v>0</v>
      </c>
      <c r="G18" s="27">
        <f t="shared" si="0"/>
        <v>0</v>
      </c>
      <c r="H18" s="28">
        <f>'301101法人別・事業別 (八王子市除く)'!C14</f>
        <v>116</v>
      </c>
      <c r="I18" s="24">
        <f>'301101法人別・事業別 (八王子市除く)'!S14</f>
        <v>110</v>
      </c>
    </row>
    <row r="19" spans="1:29" ht="34.5" customHeight="1" x14ac:dyDescent="0.2">
      <c r="A19" s="23" t="s">
        <v>17</v>
      </c>
      <c r="B19" s="24">
        <v>365</v>
      </c>
      <c r="C19" s="32">
        <v>327</v>
      </c>
      <c r="D19" s="24">
        <v>4</v>
      </c>
      <c r="E19" s="30">
        <v>4</v>
      </c>
      <c r="F19" s="31">
        <f t="shared" si="1"/>
        <v>0</v>
      </c>
      <c r="G19" s="27">
        <f t="shared" si="0"/>
        <v>1</v>
      </c>
      <c r="H19" s="113">
        <f>'301101法人別・事業別 (八王子市除く)'!C16</f>
        <v>369</v>
      </c>
      <c r="I19" s="24">
        <f>'301101法人別・事業別 (八王子市除く)'!S16</f>
        <v>330</v>
      </c>
    </row>
    <row r="20" spans="1:29" ht="34.5" customHeight="1" x14ac:dyDescent="0.2">
      <c r="A20" s="23" t="s">
        <v>18</v>
      </c>
      <c r="B20" s="24">
        <v>1485</v>
      </c>
      <c r="C20" s="114"/>
      <c r="D20" s="24">
        <v>2</v>
      </c>
      <c r="E20" s="239"/>
      <c r="F20" s="31">
        <f t="shared" si="1"/>
        <v>3</v>
      </c>
      <c r="G20" s="27">
        <f t="shared" si="0"/>
        <v>0</v>
      </c>
      <c r="H20" s="40">
        <f>'301101法人別・事業別 (八王子市除く)'!C18</f>
        <v>1484</v>
      </c>
      <c r="I20" s="36"/>
    </row>
    <row r="21" spans="1:29" ht="34.5" customHeight="1" x14ac:dyDescent="0.2">
      <c r="A21" s="23" t="s">
        <v>19</v>
      </c>
      <c r="B21" s="24">
        <v>84</v>
      </c>
      <c r="C21" s="24">
        <v>81</v>
      </c>
      <c r="D21" s="24">
        <v>0</v>
      </c>
      <c r="E21" s="30">
        <v>1</v>
      </c>
      <c r="F21" s="31">
        <f t="shared" si="1"/>
        <v>0</v>
      </c>
      <c r="G21" s="27">
        <f t="shared" si="0"/>
        <v>0</v>
      </c>
      <c r="H21" s="28">
        <f>'301101法人別・事業別 (八王子市除く)'!C20</f>
        <v>84</v>
      </c>
      <c r="I21" s="24">
        <f>'301101法人別・事業別 (八王子市除く)'!S20</f>
        <v>82</v>
      </c>
    </row>
    <row r="22" spans="1:29" ht="34.5" customHeight="1" x14ac:dyDescent="0.2">
      <c r="A22" s="23" t="s">
        <v>20</v>
      </c>
      <c r="B22" s="24">
        <v>568</v>
      </c>
      <c r="C22" s="24">
        <v>545</v>
      </c>
      <c r="D22" s="240">
        <v>3</v>
      </c>
      <c r="E22" s="241">
        <v>3</v>
      </c>
      <c r="F22" s="31">
        <f t="shared" si="1"/>
        <v>0</v>
      </c>
      <c r="G22" s="27">
        <f t="shared" si="0"/>
        <v>0</v>
      </c>
      <c r="H22" s="113">
        <f>'301101法人別・事業別 (八王子市除く)'!C22</f>
        <v>571</v>
      </c>
      <c r="I22" s="24">
        <f>'301101法人別・事業別 (八王子市除く)'!S22</f>
        <v>548</v>
      </c>
    </row>
    <row r="23" spans="1:29" ht="34.5" customHeight="1" x14ac:dyDescent="0.2">
      <c r="A23" s="23" t="s">
        <v>21</v>
      </c>
      <c r="B23" s="24">
        <v>4</v>
      </c>
      <c r="C23" s="24">
        <v>4</v>
      </c>
      <c r="D23" s="34">
        <v>0</v>
      </c>
      <c r="E23" s="30">
        <v>0</v>
      </c>
      <c r="F23" s="31">
        <f t="shared" si="1"/>
        <v>0</v>
      </c>
      <c r="G23" s="27">
        <f t="shared" si="0"/>
        <v>0</v>
      </c>
      <c r="H23" s="40">
        <f>'301101法人別・事業別 (八王子市除く)'!C24</f>
        <v>4</v>
      </c>
      <c r="I23" s="24">
        <f>'301101法人別・事業別 (八王子市除く)'!S24</f>
        <v>4</v>
      </c>
    </row>
    <row r="24" spans="1:29" ht="34.5" customHeight="1" x14ac:dyDescent="0.2">
      <c r="A24" s="23" t="s">
        <v>22</v>
      </c>
      <c r="B24" s="24">
        <v>691</v>
      </c>
      <c r="C24" s="24">
        <v>608</v>
      </c>
      <c r="D24" s="34">
        <v>4</v>
      </c>
      <c r="E24" s="30">
        <v>3</v>
      </c>
      <c r="F24" s="31">
        <f t="shared" si="1"/>
        <v>1</v>
      </c>
      <c r="G24" s="27">
        <f t="shared" si="0"/>
        <v>0</v>
      </c>
      <c r="H24" s="40">
        <f>'301101法人別・事業別 (八王子市除く)'!C26</f>
        <v>694</v>
      </c>
      <c r="I24" s="24">
        <f>'301101法人別・事業別 (八王子市除く)'!S26</f>
        <v>611</v>
      </c>
    </row>
    <row r="25" spans="1:29" ht="34.5" customHeight="1" x14ac:dyDescent="0.2">
      <c r="A25" s="23" t="s">
        <v>23</v>
      </c>
      <c r="B25" s="24">
        <v>633</v>
      </c>
      <c r="C25" s="24">
        <v>627</v>
      </c>
      <c r="D25" s="34">
        <v>0</v>
      </c>
      <c r="E25" s="30">
        <v>0</v>
      </c>
      <c r="F25" s="31">
        <f t="shared" si="1"/>
        <v>3</v>
      </c>
      <c r="G25" s="27">
        <f t="shared" si="0"/>
        <v>3</v>
      </c>
      <c r="H25" s="40">
        <f>'301101法人別・事業別 (八王子市除く)'!C28</f>
        <v>630</v>
      </c>
      <c r="I25" s="24">
        <f>'301101法人別・事業別 (八王子市除く)'!S28</f>
        <v>624</v>
      </c>
    </row>
    <row r="26" spans="1:29" ht="34.5" customHeight="1" thickBot="1" x14ac:dyDescent="0.25">
      <c r="A26" s="37" t="s">
        <v>24</v>
      </c>
      <c r="B26" s="34">
        <v>639</v>
      </c>
      <c r="C26" s="242">
        <v>638</v>
      </c>
      <c r="D26" s="242">
        <v>0</v>
      </c>
      <c r="E26" s="116">
        <v>0</v>
      </c>
      <c r="F26" s="38">
        <f t="shared" si="1"/>
        <v>3</v>
      </c>
      <c r="G26" s="39">
        <f t="shared" si="0"/>
        <v>2</v>
      </c>
      <c r="H26" s="117">
        <f>'301101法人別・事業別 (八王子市除く)'!C30</f>
        <v>636</v>
      </c>
      <c r="I26" s="24">
        <f>'301101法人別・事業別 (八王子市除く)'!S30</f>
        <v>636</v>
      </c>
    </row>
    <row r="27" spans="1:29" ht="34.5" customHeight="1" thickTop="1" thickBot="1" x14ac:dyDescent="0.25">
      <c r="A27" s="243" t="s">
        <v>49</v>
      </c>
      <c r="B27" s="41">
        <f>SUM(B15:B26)</f>
        <v>9005</v>
      </c>
      <c r="C27" s="244">
        <f>SUM(C16:C26)</f>
        <v>4192</v>
      </c>
      <c r="D27" s="42">
        <f t="shared" ref="D27:I27" si="2">SUM(D15:D26)</f>
        <v>45</v>
      </c>
      <c r="E27" s="42">
        <f t="shared" si="2"/>
        <v>27</v>
      </c>
      <c r="F27" s="44">
        <f t="shared" si="2"/>
        <v>34</v>
      </c>
      <c r="G27" s="45">
        <f t="shared" si="2"/>
        <v>16</v>
      </c>
      <c r="H27" s="41">
        <f t="shared" si="2"/>
        <v>9016</v>
      </c>
      <c r="I27" s="42">
        <f t="shared" si="2"/>
        <v>4203</v>
      </c>
    </row>
    <row r="28" spans="1:29" ht="24" customHeight="1" thickTop="1" x14ac:dyDescent="0.2">
      <c r="A28" s="46" t="s">
        <v>26</v>
      </c>
    </row>
    <row r="29" spans="1:29" ht="24" customHeight="1" x14ac:dyDescent="0.2">
      <c r="A29" s="46" t="s">
        <v>27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</row>
    <row r="30" spans="1:29" ht="22.5" customHeight="1" x14ac:dyDescent="0.2">
      <c r="A30" s="46"/>
    </row>
    <row r="31" spans="1:29" ht="18.75" customHeight="1" x14ac:dyDescent="0.2"/>
    <row r="32" spans="1:29" ht="18.75" customHeight="1" x14ac:dyDescent="0.2">
      <c r="A32" s="48"/>
      <c r="B32" s="48"/>
      <c r="C32" s="48"/>
      <c r="D32" s="48"/>
      <c r="E32" s="48"/>
      <c r="F32" s="48"/>
      <c r="G32" s="48"/>
      <c r="H32" s="48"/>
      <c r="I32" s="48"/>
    </row>
    <row r="33" spans="1:9" ht="24.75" customHeight="1" x14ac:dyDescent="0.2">
      <c r="A33" s="48"/>
      <c r="B33" s="48"/>
      <c r="C33" s="48"/>
      <c r="D33" s="48"/>
      <c r="E33" s="48"/>
      <c r="F33" s="48"/>
      <c r="G33" s="48"/>
      <c r="H33" s="48"/>
      <c r="I33" s="48"/>
    </row>
    <row r="34" spans="1:9" ht="34.5" customHeight="1" x14ac:dyDescent="0.2">
      <c r="A34" s="48" t="s">
        <v>145</v>
      </c>
      <c r="B34" s="48"/>
      <c r="C34" s="48"/>
      <c r="D34" s="48"/>
      <c r="E34" s="48"/>
      <c r="F34" s="48"/>
      <c r="G34" s="48"/>
      <c r="H34" s="48"/>
      <c r="I34" s="48"/>
    </row>
    <row r="35" spans="1:9" ht="27.75" customHeight="1" x14ac:dyDescent="0.2">
      <c r="A35" s="48"/>
      <c r="B35" s="48"/>
      <c r="C35" s="48"/>
      <c r="D35" s="48"/>
      <c r="E35" s="48"/>
      <c r="F35" s="48"/>
      <c r="G35" s="48"/>
      <c r="H35" s="48"/>
      <c r="I35" s="48"/>
    </row>
    <row r="36" spans="1:9" ht="27.75" customHeight="1" x14ac:dyDescent="0.2">
      <c r="A36" s="48"/>
      <c r="B36" s="48"/>
      <c r="C36" s="48"/>
      <c r="D36" s="48"/>
      <c r="E36" s="48"/>
      <c r="F36" s="48"/>
      <c r="G36" s="48"/>
      <c r="H36" s="48"/>
      <c r="I36" s="48"/>
    </row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  <row r="48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4"/>
  <pageMargins left="0.51181102362204722" right="0.51181102362204722" top="0.70866141732283472" bottom="0.98425196850393704" header="0.51181102362204722" footer="0.51181102362204722"/>
  <pageSetup paperSize="9" scale="68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12</vt:i4>
      </vt:variant>
    </vt:vector>
  </HeadingPairs>
  <TitlesOfParts>
    <vt:vector size="36" baseType="lpstr">
      <vt:lpstr>3月1日現在（八王子市除く）</vt:lpstr>
      <vt:lpstr>310301法人別・事業別 (八王子市除く)</vt:lpstr>
      <vt:lpstr>2月1日現在（八王子市除く）</vt:lpstr>
      <vt:lpstr>310201法人別・事業別 (八王子市除く)</vt:lpstr>
      <vt:lpstr>1月1日現在（八王子市除く）</vt:lpstr>
      <vt:lpstr>310101法人別・事業別 (八王子市除く)</vt:lpstr>
      <vt:lpstr>12月1日現在（八王子市除く）</vt:lpstr>
      <vt:lpstr>301201法人別・事業別 (八王子市除く)</vt:lpstr>
      <vt:lpstr>11月1日現在（八王子市除く）</vt:lpstr>
      <vt:lpstr>301101法人別・事業別 (八王子市除く)</vt:lpstr>
      <vt:lpstr>10月1日現在（八王子市除く）</vt:lpstr>
      <vt:lpstr>301001法人別・事業別 (八王子市除く)</vt:lpstr>
      <vt:lpstr>9月1日現在（八王子市除く）</vt:lpstr>
      <vt:lpstr>300901法人別・事業別 (八王子市除く)</vt:lpstr>
      <vt:lpstr>8月1日現在（八王子市除く）</vt:lpstr>
      <vt:lpstr>300801法人別・事業別 (八王子市除く)</vt:lpstr>
      <vt:lpstr>7月1日現在（八王子市除く）</vt:lpstr>
      <vt:lpstr>300701法人別・事業別 (八王子市除く)</vt:lpstr>
      <vt:lpstr>6月1日現在（八王子市除く）</vt:lpstr>
      <vt:lpstr>300601法人別・事業別 (八王子市除く)</vt:lpstr>
      <vt:lpstr>5月1日現在（八王子市除く）</vt:lpstr>
      <vt:lpstr>300501法人別・事業別 (八王子市除く)</vt:lpstr>
      <vt:lpstr>4月1日現在（八王子市除く）</vt:lpstr>
      <vt:lpstr>300401法人別・事業別 (八王子市除く)</vt:lpstr>
      <vt:lpstr>'10月1日現在（八王子市除く）'!Print_Area</vt:lpstr>
      <vt:lpstr>'11月1日現在（八王子市除く）'!Print_Area</vt:lpstr>
      <vt:lpstr>'12月1日現在（八王子市除く）'!Print_Area</vt:lpstr>
      <vt:lpstr>'1月1日現在（八王子市除く）'!Print_Area</vt:lpstr>
      <vt:lpstr>'2月1日現在（八王子市除く）'!Print_Area</vt:lpstr>
      <vt:lpstr>'3月1日現在（八王子市除く）'!Print_Area</vt:lpstr>
      <vt:lpstr>'4月1日現在（八王子市除く）'!Print_Area</vt:lpstr>
      <vt:lpstr>'5月1日現在（八王子市除く）'!Print_Area</vt:lpstr>
      <vt:lpstr>'6月1日現在（八王子市除く）'!Print_Area</vt:lpstr>
      <vt:lpstr>'7月1日現在（八王子市除く）'!Print_Area</vt:lpstr>
      <vt:lpstr>'8月1日現在（八王子市除く）'!Print_Area</vt:lpstr>
      <vt:lpstr>'9月1日現在（八王子市除く）'!Print_Area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高野　真一</cp:lastModifiedBy>
  <cp:lastPrinted>2019-03-12T08:16:19Z</cp:lastPrinted>
  <dcterms:created xsi:type="dcterms:W3CDTF">2018-05-09T10:26:00Z</dcterms:created>
  <dcterms:modified xsi:type="dcterms:W3CDTF">2025-03-10T01:53:32Z</dcterms:modified>
</cp:coreProperties>
</file>