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9452\Documents\ichiji\"/>
    </mc:Choice>
  </mc:AlternateContent>
  <xr:revisionPtr revIDLastSave="0" documentId="13_ncr:1_{C2FD61BD-5A75-48C3-92F7-C12FAEE889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1日現在" sheetId="1" r:id="rId1"/>
    <sheet name="280401法人別・事業別 (八王子市除く)" sheetId="2" r:id="rId2"/>
    <sheet name="5月1日現在" sheetId="3" r:id="rId3"/>
    <sheet name="280501法人別・事業別 (八王子市除く)" sheetId="4" r:id="rId4"/>
    <sheet name="6月1日現在" sheetId="6" r:id="rId5"/>
    <sheet name="280601法人別・事業別 (八王子市除く)" sheetId="7" r:id="rId6"/>
    <sheet name="7月1日現在" sheetId="8" r:id="rId7"/>
    <sheet name="280701法人別・事業別 (八王子市除く)" sheetId="9" r:id="rId8"/>
    <sheet name="8月1日現在" sheetId="10" r:id="rId9"/>
    <sheet name="280801法人別・事業別 (八王子市除く)" sheetId="11" r:id="rId10"/>
    <sheet name="9月1日現在" sheetId="12" r:id="rId11"/>
    <sheet name="280901法人別・事業別 (八王子市除く)" sheetId="13" r:id="rId12"/>
    <sheet name="10月1日現在" sheetId="14" r:id="rId13"/>
    <sheet name="281001法人別・事業別 (八王子市除く)" sheetId="15" r:id="rId14"/>
    <sheet name="11月1日現在" sheetId="16" r:id="rId15"/>
    <sheet name="281101法人別・事業別 (八王子市除く)" sheetId="17" r:id="rId16"/>
    <sheet name="12月1日現在" sheetId="18" r:id="rId17"/>
    <sheet name="281201法人別・事業別 (八王子市除く)" sheetId="19" r:id="rId18"/>
    <sheet name="1月1日現在" sheetId="20" r:id="rId19"/>
    <sheet name="290101法人別・事業別 (八王子市除く)" sheetId="21" r:id="rId20"/>
    <sheet name="2月1日現在" sheetId="22" r:id="rId21"/>
    <sheet name="290201法人別・事業別 (八王子市除く)" sheetId="23" r:id="rId22"/>
    <sheet name="3月1日現在" sheetId="24" r:id="rId23"/>
    <sheet name="290301法人別・事業別 (八王子市除く)" sheetId="25" r:id="rId24"/>
  </sheets>
  <definedNames>
    <definedName name="_xlnm.Print_Area" localSheetId="12">'10月1日現在'!$A$1:$J$31</definedName>
    <definedName name="_xlnm.Print_Area" localSheetId="14">'11月1日現在'!$A$1:$J$31</definedName>
    <definedName name="_xlnm.Print_Area" localSheetId="16">'12月1日現在'!$A$1:$J$31</definedName>
    <definedName name="_xlnm.Print_Area" localSheetId="18">'1月1日現在'!$A$1:$J$31</definedName>
    <definedName name="_xlnm.Print_Area" localSheetId="20">'2月1日現在'!$A$1:$J$31</definedName>
    <definedName name="_xlnm.Print_Area" localSheetId="22">'3月1日現在'!$A$1:$J$31</definedName>
    <definedName name="_xlnm.Print_Area" localSheetId="0">'4月1日現在'!$A$1:$J$34</definedName>
    <definedName name="_xlnm.Print_Area" localSheetId="2">'5月1日現在'!$A$1:$J$34</definedName>
    <definedName name="_xlnm.Print_Area" localSheetId="4">'6月1日現在'!$A$1:$J$34</definedName>
    <definedName name="_xlnm.Print_Area" localSheetId="6">'7月1日現在'!$A$1:$J$31</definedName>
    <definedName name="_xlnm.Print_Area" localSheetId="8">'8月1日現在'!$A$1:$J$31</definedName>
    <definedName name="_xlnm.Print_Area" localSheetId="10">'9月1日現在'!$A$1:$J$31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9" l="1"/>
  <c r="C34" i="9"/>
  <c r="S32" i="9"/>
  <c r="C32" i="9"/>
  <c r="S30" i="9"/>
  <c r="C30" i="9"/>
  <c r="S28" i="9"/>
  <c r="C28" i="9"/>
  <c r="S26" i="9"/>
  <c r="C26" i="9"/>
  <c r="S24" i="9"/>
  <c r="C24" i="9"/>
  <c r="S22" i="9"/>
  <c r="C22" i="9"/>
  <c r="S20" i="9"/>
  <c r="C20" i="9"/>
  <c r="S18" i="9"/>
  <c r="C18" i="9"/>
  <c r="S16" i="9"/>
  <c r="C16" i="9"/>
  <c r="S14" i="9"/>
  <c r="C14" i="9"/>
  <c r="S12" i="9"/>
  <c r="C12" i="9"/>
  <c r="S10" i="9"/>
  <c r="S6" i="9" s="1"/>
  <c r="C10" i="9"/>
  <c r="C8" i="9"/>
  <c r="C6" i="9" s="1"/>
  <c r="AE7" i="9"/>
  <c r="AD7" i="9"/>
  <c r="AC7" i="9"/>
  <c r="AB7" i="9"/>
  <c r="AA7" i="9"/>
  <c r="Z7" i="9"/>
  <c r="Y7" i="9"/>
  <c r="X7" i="9"/>
  <c r="W7" i="9"/>
  <c r="V7" i="9"/>
  <c r="U7" i="9"/>
  <c r="T7" i="9"/>
  <c r="S7" i="9"/>
  <c r="AE6" i="9"/>
  <c r="AD6" i="9"/>
  <c r="AC6" i="9"/>
  <c r="AB6" i="9"/>
  <c r="AA6" i="9"/>
  <c r="Z6" i="9"/>
  <c r="Y6" i="9"/>
  <c r="X6" i="9"/>
  <c r="W6" i="9"/>
  <c r="V6" i="9"/>
  <c r="U6" i="9"/>
  <c r="T6" i="9"/>
  <c r="O6" i="9"/>
  <c r="N6" i="9"/>
  <c r="M6" i="9"/>
  <c r="L6" i="9"/>
  <c r="K6" i="9"/>
  <c r="J6" i="9"/>
  <c r="I6" i="9"/>
  <c r="H6" i="9"/>
  <c r="G6" i="9"/>
  <c r="F6" i="9"/>
  <c r="F7" i="9" s="1"/>
  <c r="E6" i="9"/>
  <c r="D6" i="9"/>
  <c r="J7" i="9" l="1"/>
  <c r="N7" i="9"/>
  <c r="M7" i="9"/>
  <c r="E7" i="9"/>
  <c r="L7" i="9"/>
  <c r="H7" i="9"/>
  <c r="D7" i="9"/>
  <c r="I7" i="9"/>
  <c r="G7" i="9"/>
  <c r="K7" i="9"/>
  <c r="O7" i="9"/>
  <c r="S34" i="7"/>
  <c r="C34" i="7"/>
  <c r="S32" i="7"/>
  <c r="C32" i="7"/>
  <c r="S30" i="7"/>
  <c r="C30" i="7"/>
  <c r="S28" i="7"/>
  <c r="C28" i="7"/>
  <c r="S26" i="7"/>
  <c r="C26" i="7"/>
  <c r="S24" i="7"/>
  <c r="C24" i="7"/>
  <c r="S22" i="7"/>
  <c r="C22" i="7"/>
  <c r="S20" i="7"/>
  <c r="C20" i="7"/>
  <c r="S18" i="7"/>
  <c r="C18" i="7"/>
  <c r="S16" i="7"/>
  <c r="C16" i="7"/>
  <c r="S14" i="7"/>
  <c r="C14" i="7"/>
  <c r="S12" i="7"/>
  <c r="C12" i="7"/>
  <c r="C10" i="7"/>
  <c r="C8" i="7"/>
  <c r="S7" i="7"/>
  <c r="AE6" i="7"/>
  <c r="AD6" i="7"/>
  <c r="AC6" i="7"/>
  <c r="AB6" i="7"/>
  <c r="AA6" i="7"/>
  <c r="Z6" i="7"/>
  <c r="Y6" i="7"/>
  <c r="X6" i="7"/>
  <c r="W6" i="7"/>
  <c r="V6" i="7"/>
  <c r="U6" i="7"/>
  <c r="T6" i="7"/>
  <c r="O6" i="7"/>
  <c r="N6" i="7"/>
  <c r="M6" i="7"/>
  <c r="L6" i="7"/>
  <c r="K6" i="7"/>
  <c r="J6" i="7"/>
  <c r="I6" i="7"/>
  <c r="H6" i="7"/>
  <c r="G6" i="7"/>
  <c r="F6" i="7"/>
  <c r="E6" i="7"/>
  <c r="D6" i="7"/>
  <c r="J29" i="6"/>
  <c r="H29" i="6"/>
  <c r="G29" i="6"/>
  <c r="F29" i="6"/>
  <c r="D29" i="6"/>
  <c r="C29" i="6"/>
  <c r="I29" i="6"/>
  <c r="E29" i="6"/>
  <c r="T7" i="7" l="1"/>
  <c r="W7" i="7"/>
  <c r="S10" i="7"/>
  <c r="Z7" i="7" s="1"/>
  <c r="AD7" i="7"/>
  <c r="C6" i="7"/>
  <c r="I7" i="7" s="1"/>
  <c r="I10" i="4"/>
  <c r="M10" i="4"/>
  <c r="M6" i="4" s="1"/>
  <c r="C34" i="4"/>
  <c r="H35" i="4" s="1"/>
  <c r="C32" i="4"/>
  <c r="N33" i="4" s="1"/>
  <c r="AE31" i="4"/>
  <c r="S30" i="4"/>
  <c r="AC31" i="4" s="1"/>
  <c r="C30" i="4"/>
  <c r="I31" i="4" s="1"/>
  <c r="S28" i="4"/>
  <c r="V29" i="4" s="1"/>
  <c r="C28" i="4"/>
  <c r="J29" i="4" s="1"/>
  <c r="C26" i="4"/>
  <c r="S24" i="4"/>
  <c r="AA25" i="4" s="1"/>
  <c r="C24" i="4"/>
  <c r="F25" i="4" s="1"/>
  <c r="AD23" i="4"/>
  <c r="S22" i="4"/>
  <c r="U23" i="4" s="1"/>
  <c r="C22" i="4"/>
  <c r="N23" i="4" s="1"/>
  <c r="AD21" i="4"/>
  <c r="AC21" i="4"/>
  <c r="AA21" i="4"/>
  <c r="Z21" i="4"/>
  <c r="Y21" i="4"/>
  <c r="V21" i="4"/>
  <c r="U21" i="4"/>
  <c r="S20" i="4"/>
  <c r="AB21" i="4" s="1"/>
  <c r="C20" i="4"/>
  <c r="C18" i="4"/>
  <c r="M19" i="4" s="1"/>
  <c r="C16" i="4"/>
  <c r="G17" i="4" s="1"/>
  <c r="S14" i="4"/>
  <c r="U15" i="4" s="1"/>
  <c r="AB10" i="4"/>
  <c r="Z10" i="4"/>
  <c r="V10" i="4"/>
  <c r="N10" i="4"/>
  <c r="K10" i="4"/>
  <c r="K6" i="4" s="1"/>
  <c r="G10" i="4"/>
  <c r="G6" i="4" s="1"/>
  <c r="C12" i="4"/>
  <c r="AE10" i="4"/>
  <c r="AE6" i="4" s="1"/>
  <c r="AA10" i="4"/>
  <c r="AA6" i="4" s="1"/>
  <c r="Y10" i="4"/>
  <c r="W10" i="4"/>
  <c r="W6" i="4" s="1"/>
  <c r="U10" i="4"/>
  <c r="U6" i="4" s="1"/>
  <c r="T10" i="4"/>
  <c r="L10" i="4"/>
  <c r="L6" i="4" s="1"/>
  <c r="J10" i="4"/>
  <c r="J6" i="4" s="1"/>
  <c r="H10" i="4"/>
  <c r="H6" i="4" s="1"/>
  <c r="F10" i="4"/>
  <c r="F6" i="4" s="1"/>
  <c r="E10" i="4"/>
  <c r="E6" i="4" s="1"/>
  <c r="D10" i="4"/>
  <c r="D6" i="4" s="1"/>
  <c r="C8" i="4"/>
  <c r="S7" i="4"/>
  <c r="J29" i="3"/>
  <c r="F29" i="3"/>
  <c r="D29" i="3"/>
  <c r="H29" i="3"/>
  <c r="J16" i="3"/>
  <c r="I16" i="3"/>
  <c r="I29" i="3" s="1"/>
  <c r="G29" i="3"/>
  <c r="F16" i="3"/>
  <c r="E16" i="3"/>
  <c r="E29" i="3" s="1"/>
  <c r="D16" i="3"/>
  <c r="C16" i="3"/>
  <c r="C29" i="3" s="1"/>
  <c r="Z25" i="4" l="1"/>
  <c r="AC15" i="4"/>
  <c r="E19" i="4"/>
  <c r="I19" i="4"/>
  <c r="H23" i="4"/>
  <c r="L19" i="4"/>
  <c r="W31" i="4"/>
  <c r="E35" i="4"/>
  <c r="L35" i="4"/>
  <c r="I23" i="4"/>
  <c r="Z23" i="4"/>
  <c r="AA31" i="4"/>
  <c r="U31" i="4"/>
  <c r="H7" i="7"/>
  <c r="L7" i="7"/>
  <c r="N7" i="7"/>
  <c r="J7" i="7"/>
  <c r="M7" i="7"/>
  <c r="F7" i="7"/>
  <c r="D7" i="7"/>
  <c r="K7" i="7"/>
  <c r="O7" i="7"/>
  <c r="G7" i="7"/>
  <c r="AB7" i="7"/>
  <c r="AA7" i="7"/>
  <c r="U7" i="7"/>
  <c r="AC7" i="7"/>
  <c r="S6" i="7"/>
  <c r="V7" i="7"/>
  <c r="Y7" i="7"/>
  <c r="AE7" i="7"/>
  <c r="X7" i="7"/>
  <c r="E7" i="7"/>
  <c r="AB31" i="4"/>
  <c r="AE23" i="4"/>
  <c r="V23" i="4"/>
  <c r="AB23" i="4"/>
  <c r="T23" i="4"/>
  <c r="AA23" i="4"/>
  <c r="W23" i="4"/>
  <c r="AC23" i="4"/>
  <c r="W21" i="4"/>
  <c r="AE21" i="4"/>
  <c r="T21" i="4"/>
  <c r="X21" i="4"/>
  <c r="M35" i="4"/>
  <c r="I35" i="4"/>
  <c r="H31" i="4"/>
  <c r="N25" i="4"/>
  <c r="J23" i="4"/>
  <c r="F23" i="4"/>
  <c r="AB15" i="4"/>
  <c r="X15" i="4"/>
  <c r="T15" i="4"/>
  <c r="W25" i="4"/>
  <c r="T25" i="4"/>
  <c r="AB25" i="4"/>
  <c r="Z29" i="4"/>
  <c r="AD29" i="4"/>
  <c r="X31" i="4"/>
  <c r="E9" i="4"/>
  <c r="I9" i="4"/>
  <c r="M9" i="4"/>
  <c r="O9" i="4"/>
  <c r="V15" i="4"/>
  <c r="Z15" i="4"/>
  <c r="AD15" i="4"/>
  <c r="X23" i="4"/>
  <c r="U25" i="4"/>
  <c r="Y25" i="4"/>
  <c r="AC25" i="4"/>
  <c r="W29" i="4"/>
  <c r="AA29" i="4"/>
  <c r="AE29" i="4"/>
  <c r="E31" i="4"/>
  <c r="M31" i="4"/>
  <c r="Y31" i="4"/>
  <c r="AE25" i="4"/>
  <c r="G9" i="4"/>
  <c r="AC13" i="4"/>
  <c r="Y15" i="4"/>
  <c r="X25" i="4"/>
  <c r="Y6" i="4"/>
  <c r="I6" i="4"/>
  <c r="T6" i="4"/>
  <c r="F9" i="4"/>
  <c r="J9" i="4"/>
  <c r="N9" i="4"/>
  <c r="X10" i="4"/>
  <c r="X6" i="4" s="1"/>
  <c r="AC10" i="4"/>
  <c r="AC6" i="4" s="1"/>
  <c r="S12" i="4"/>
  <c r="V13" i="4" s="1"/>
  <c r="W13" i="4"/>
  <c r="S16" i="4"/>
  <c r="Z17" i="4" s="1"/>
  <c r="E23" i="4"/>
  <c r="M23" i="4"/>
  <c r="Y23" i="4"/>
  <c r="V25" i="4"/>
  <c r="AD25" i="4"/>
  <c r="F31" i="4"/>
  <c r="J31" i="4"/>
  <c r="N31" i="4"/>
  <c r="V31" i="4"/>
  <c r="Z31" i="4"/>
  <c r="AD31" i="4"/>
  <c r="T31" i="4"/>
  <c r="S32" i="4"/>
  <c r="Z33" i="4" s="1"/>
  <c r="W33" i="4"/>
  <c r="E13" i="4"/>
  <c r="I13" i="4"/>
  <c r="O13" i="4"/>
  <c r="O10" i="4"/>
  <c r="O6" i="4" s="1"/>
  <c r="Z6" i="4"/>
  <c r="K13" i="4"/>
  <c r="M21" i="4"/>
  <c r="I21" i="4"/>
  <c r="E21" i="4"/>
  <c r="N21" i="4"/>
  <c r="F21" i="4"/>
  <c r="G21" i="4"/>
  <c r="O21" i="4"/>
  <c r="S26" i="4"/>
  <c r="T27" i="4" s="1"/>
  <c r="AB6" i="4"/>
  <c r="K9" i="4"/>
  <c r="F13" i="4"/>
  <c r="M17" i="4"/>
  <c r="I17" i="4"/>
  <c r="E17" i="4"/>
  <c r="K17" i="4"/>
  <c r="J17" i="4"/>
  <c r="O17" i="4"/>
  <c r="U19" i="4"/>
  <c r="J21" i="4"/>
  <c r="K33" i="4"/>
  <c r="J33" i="4"/>
  <c r="O33" i="4"/>
  <c r="G33" i="4"/>
  <c r="N6" i="4"/>
  <c r="D9" i="4"/>
  <c r="H9" i="4"/>
  <c r="L9" i="4"/>
  <c r="J13" i="4"/>
  <c r="N13" i="4"/>
  <c r="G13" i="4"/>
  <c r="C14" i="4"/>
  <c r="N15" i="4" s="1"/>
  <c r="W15" i="4"/>
  <c r="AA15" i="4"/>
  <c r="AE15" i="4"/>
  <c r="F17" i="4"/>
  <c r="M25" i="4"/>
  <c r="I25" i="4"/>
  <c r="E25" i="4"/>
  <c r="K25" i="4"/>
  <c r="O25" i="4"/>
  <c r="J25" i="4"/>
  <c r="G25" i="4"/>
  <c r="M29" i="4"/>
  <c r="I29" i="4"/>
  <c r="E29" i="4"/>
  <c r="N29" i="4"/>
  <c r="F29" i="4"/>
  <c r="G29" i="4"/>
  <c r="K29" i="4"/>
  <c r="O29" i="4"/>
  <c r="E33" i="4"/>
  <c r="I33" i="4"/>
  <c r="M33" i="4"/>
  <c r="F33" i="4"/>
  <c r="S34" i="4"/>
  <c r="X35" i="4" s="1"/>
  <c r="D35" i="4"/>
  <c r="V6" i="4"/>
  <c r="AD10" i="4"/>
  <c r="Z13" i="4"/>
  <c r="K21" i="4"/>
  <c r="O27" i="4"/>
  <c r="K27" i="4"/>
  <c r="G27" i="4"/>
  <c r="H27" i="4"/>
  <c r="D27" i="4"/>
  <c r="M13" i="4"/>
  <c r="N17" i="4"/>
  <c r="O19" i="4"/>
  <c r="K19" i="4"/>
  <c r="G19" i="4"/>
  <c r="H19" i="4"/>
  <c r="S18" i="4"/>
  <c r="AC19" i="4" s="1"/>
  <c r="T19" i="4"/>
  <c r="AB19" i="4"/>
  <c r="D19" i="4"/>
  <c r="E27" i="4"/>
  <c r="I27" i="4"/>
  <c r="M27" i="4"/>
  <c r="U27" i="4"/>
  <c r="AC27" i="4"/>
  <c r="L27" i="4"/>
  <c r="H21" i="4"/>
  <c r="D29" i="4"/>
  <c r="H29" i="4"/>
  <c r="L29" i="4"/>
  <c r="D13" i="4"/>
  <c r="H13" i="4"/>
  <c r="L13" i="4"/>
  <c r="F19" i="4"/>
  <c r="J19" i="4"/>
  <c r="N19" i="4"/>
  <c r="O23" i="4"/>
  <c r="K23" i="4"/>
  <c r="G23" i="4"/>
  <c r="D23" i="4"/>
  <c r="L23" i="4"/>
  <c r="F27" i="4"/>
  <c r="J27" i="4"/>
  <c r="N27" i="4"/>
  <c r="V27" i="4"/>
  <c r="Z27" i="4"/>
  <c r="AD27" i="4"/>
  <c r="T29" i="4"/>
  <c r="X29" i="4"/>
  <c r="AB29" i="4"/>
  <c r="O31" i="4"/>
  <c r="K31" i="4"/>
  <c r="G31" i="4"/>
  <c r="D31" i="4"/>
  <c r="L31" i="4"/>
  <c r="F35" i="4"/>
  <c r="J35" i="4"/>
  <c r="N35" i="4"/>
  <c r="V35" i="4"/>
  <c r="D21" i="4"/>
  <c r="L21" i="4"/>
  <c r="J15" i="4"/>
  <c r="D17" i="4"/>
  <c r="H17" i="4"/>
  <c r="L17" i="4"/>
  <c r="D25" i="4"/>
  <c r="H25" i="4"/>
  <c r="L25" i="4"/>
  <c r="AA27" i="4"/>
  <c r="AE27" i="4"/>
  <c r="U29" i="4"/>
  <c r="Y29" i="4"/>
  <c r="AC29" i="4"/>
  <c r="D33" i="4"/>
  <c r="H33" i="4"/>
  <c r="L33" i="4"/>
  <c r="G35" i="4"/>
  <c r="K35" i="4"/>
  <c r="O35" i="4"/>
  <c r="Y13" i="4" l="1"/>
  <c r="AD19" i="4"/>
  <c r="Z19" i="4"/>
  <c r="V19" i="4"/>
  <c r="AE19" i="4"/>
  <c r="L15" i="4"/>
  <c r="AD13" i="4"/>
  <c r="AA19" i="4"/>
  <c r="W19" i="4"/>
  <c r="S10" i="4"/>
  <c r="X11" i="4" s="1"/>
  <c r="X7" i="4" s="1"/>
  <c r="AC33" i="4"/>
  <c r="Y19" i="4"/>
  <c r="C10" i="4"/>
  <c r="J11" i="4" s="1"/>
  <c r="C6" i="4"/>
  <c r="I7" i="4" s="1"/>
  <c r="T17" i="4"/>
  <c r="AC17" i="4"/>
  <c r="X17" i="4"/>
  <c r="AD17" i="4"/>
  <c r="U33" i="4"/>
  <c r="X33" i="4"/>
  <c r="AA17" i="4"/>
  <c r="X19" i="4"/>
  <c r="AE17" i="4"/>
  <c r="AA13" i="4"/>
  <c r="U13" i="4"/>
  <c r="U17" i="4"/>
  <c r="AB33" i="4"/>
  <c r="AB13" i="4"/>
  <c r="V33" i="4"/>
  <c r="V17" i="4"/>
  <c r="AA33" i="4"/>
  <c r="AD33" i="4"/>
  <c r="AE33" i="4"/>
  <c r="W17" i="4"/>
  <c r="Y33" i="4"/>
  <c r="T33" i="4"/>
  <c r="T13" i="4"/>
  <c r="Y17" i="4"/>
  <c r="AB17" i="4"/>
  <c r="X13" i="4"/>
  <c r="AE13" i="4"/>
  <c r="AA35" i="4"/>
  <c r="AD35" i="4"/>
  <c r="Y35" i="4"/>
  <c r="AB35" i="4"/>
  <c r="O15" i="4"/>
  <c r="K15" i="4"/>
  <c r="G15" i="4"/>
  <c r="M15" i="4"/>
  <c r="E15" i="4"/>
  <c r="I15" i="4"/>
  <c r="H15" i="4"/>
  <c r="K11" i="4"/>
  <c r="W35" i="4"/>
  <c r="W27" i="4"/>
  <c r="F15" i="4"/>
  <c r="Z35" i="4"/>
  <c r="Y27" i="4"/>
  <c r="U35" i="4"/>
  <c r="T35" i="4"/>
  <c r="X27" i="4"/>
  <c r="L11" i="4"/>
  <c r="AE35" i="4"/>
  <c r="I11" i="4"/>
  <c r="AC35" i="4"/>
  <c r="AB27" i="4"/>
  <c r="AD6" i="4"/>
  <c r="D15" i="4"/>
  <c r="O11" i="4"/>
  <c r="H11" i="4"/>
  <c r="S6" i="4" l="1"/>
  <c r="Z11" i="4"/>
  <c r="Z7" i="4" s="1"/>
  <c r="AE11" i="4"/>
  <c r="AE7" i="4" s="1"/>
  <c r="V11" i="4"/>
  <c r="V7" i="4" s="1"/>
  <c r="U11" i="4"/>
  <c r="U7" i="4" s="1"/>
  <c r="Y11" i="4"/>
  <c r="Y7" i="4" s="1"/>
  <c r="AA11" i="4"/>
  <c r="AA7" i="4" s="1"/>
  <c r="AB11" i="4"/>
  <c r="AB7" i="4" s="1"/>
  <c r="W11" i="4"/>
  <c r="W7" i="4" s="1"/>
  <c r="T11" i="4"/>
  <c r="T7" i="4" s="1"/>
  <c r="AC11" i="4"/>
  <c r="AC7" i="4" s="1"/>
  <c r="AD11" i="4"/>
  <c r="AD7" i="4" s="1"/>
  <c r="F11" i="4"/>
  <c r="E11" i="4"/>
  <c r="M11" i="4"/>
  <c r="G11" i="4"/>
  <c r="D11" i="4"/>
  <c r="N11" i="4"/>
  <c r="O7" i="4"/>
  <c r="L7" i="4"/>
  <c r="J7" i="4"/>
  <c r="K7" i="4"/>
  <c r="D7" i="4"/>
  <c r="E7" i="4"/>
  <c r="M7" i="4"/>
  <c r="G7" i="4"/>
  <c r="H7" i="4"/>
  <c r="F7" i="4"/>
  <c r="N7" i="4"/>
  <c r="F29" i="1"/>
  <c r="D29" i="1"/>
  <c r="F16" i="1"/>
  <c r="E16" i="1"/>
  <c r="E29" i="1" s="1"/>
  <c r="D16" i="1"/>
  <c r="C16" i="1"/>
  <c r="C29" i="1" s="1"/>
  <c r="J29" i="1" l="1"/>
  <c r="J16" i="1"/>
  <c r="I16" i="1"/>
  <c r="I29" i="1"/>
  <c r="G29" i="1" l="1"/>
  <c r="H29" i="1"/>
</calcChain>
</file>

<file path=xl/sharedStrings.xml><?xml version="1.0" encoding="utf-8"?>
<sst xmlns="http://schemas.openxmlformats.org/spreadsheetml/2006/main" count="1283" uniqueCount="146">
  <si>
    <t>平成28年4月1日現在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</si>
  <si>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東京都福祉保健局</t>
    <rPh sb="0" eb="2">
      <t>トウキョウ</t>
    </rPh>
    <rPh sb="2" eb="3">
      <t>ト</t>
    </rPh>
    <rPh sb="3" eb="5">
      <t>フクシ</t>
    </rPh>
    <rPh sb="5" eb="7">
      <t>ホケン</t>
    </rPh>
    <rPh sb="7" eb="8">
      <t>キョク</t>
    </rPh>
    <phoneticPr fontId="3"/>
  </si>
  <si>
    <t>居宅介護支援事業者、居宅サービス事業者及び</t>
    <rPh sb="0" eb="2">
      <t>キョタク</t>
    </rPh>
    <rPh sb="2" eb="4">
      <t>カイゴ</t>
    </rPh>
    <rPh sb="4" eb="6">
      <t>シエン</t>
    </rPh>
    <rPh sb="6" eb="9">
      <t>ジギョウシャ</t>
    </rPh>
    <rPh sb="10" eb="12">
      <t>キョタク</t>
    </rPh>
    <rPh sb="16" eb="18">
      <t>ジギョウ</t>
    </rPh>
    <rPh sb="18" eb="19">
      <t>シャ</t>
    </rPh>
    <rPh sb="19" eb="20">
      <t>オヨ</t>
    </rPh>
    <phoneticPr fontId="3"/>
  </si>
  <si>
    <t>介護予防サービス事業者の指定について（4月分）</t>
    <phoneticPr fontId="3"/>
  </si>
  <si>
    <t>　　　　　　　　平成28年4月分の介護保険サービス提供事業者の指定を下記のとおり行いましたので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</si>
  <si>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　　　　　　　お知らせいたします。</t>
    <phoneticPr fontId="3"/>
  </si>
  <si>
    <t>　　　　　　　　今回指定した居宅介護支援事業者及び居宅（予防）サービス事業者一覧は別添のとおりです。</t>
    <rPh sb="8" eb="10">
      <t>コンカイ</t>
    </rPh>
    <rPh sb="10" eb="12">
      <t>シテイ</t>
    </rPh>
    <rPh sb="14" eb="16">
      <t>キョタク</t>
    </rPh>
    <rPh sb="16" eb="18">
      <t>カイゴ</t>
    </rPh>
    <rPh sb="18" eb="20">
      <t>シエン</t>
    </rPh>
    <rPh sb="20" eb="22">
      <t>ジギョウ</t>
    </rPh>
    <rPh sb="22" eb="23">
      <t>シャ</t>
    </rPh>
    <rPh sb="23" eb="24">
      <t>オヨ</t>
    </rPh>
    <rPh sb="25" eb="27">
      <t>キョタク</t>
    </rPh>
    <rPh sb="28" eb="30">
      <t>ヨボウ</t>
    </rPh>
    <rPh sb="35" eb="37">
      <t>ジギョウ</t>
    </rPh>
    <rPh sb="37" eb="38">
      <t>シャ</t>
    </rPh>
    <rPh sb="38" eb="40">
      <t>イチラン</t>
    </rPh>
    <rPh sb="41" eb="43">
      <t>ベッテン</t>
    </rPh>
    <phoneticPr fontId="3"/>
  </si>
  <si>
    <t>１　事業所の指定状況</t>
    <rPh sb="2" eb="5">
      <t>ジギョウショ</t>
    </rPh>
    <rPh sb="6" eb="8">
      <t>シテイ</t>
    </rPh>
    <rPh sb="8" eb="10">
      <t>ジョウキョウ</t>
    </rPh>
    <phoneticPr fontId="3"/>
  </si>
  <si>
    <t>3月1日現在事業所数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</si>
  <si>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4月1日指定</t>
    <rPh sb="1" eb="2">
      <t>ガツ</t>
    </rPh>
    <rPh sb="3" eb="4">
      <t>ニチ</t>
    </rPh>
    <rPh sb="4" eb="6">
      <t>シテイ</t>
    </rPh>
    <phoneticPr fontId="3"/>
  </si>
  <si>
    <t>4月1日現在事業所数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</si>
  <si>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</si>
  <si>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</si>
  <si>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</si>
  <si>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居宅サービス</t>
    <rPh sb="0" eb="2">
      <t>キョタク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</si>
  <si>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</si>
  <si>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</si>
  <si>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</si>
  <si>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8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</si>
  <si>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8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</si>
  <si>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</si>
  <si>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8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</si>
  <si>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</si>
  <si>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</si>
  <si>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</si>
  <si>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</si>
  <si>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</si>
  <si>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　計</t>
    <rPh sb="0" eb="1">
      <t>ゴウ</t>
    </rPh>
    <rPh sb="2" eb="3">
      <t>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</si>
  <si>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</si>
  <si>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</si>
  <si>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※平成28年4月1日より定員19人未満の通所介護が地域密着型通所介護へ移行したことに伴い、「通所介護」の「3月廃止等」件数が一時的に増加しています。</t>
    <rPh sb="1" eb="3">
      <t>ヘイセイ</t>
    </rPh>
    <rPh sb="5" eb="6">
      <t>ネン</t>
    </rPh>
    <rPh sb="7" eb="8">
      <t>ガツ</t>
    </rPh>
    <rPh sb="9" eb="10">
      <t>ニチ</t>
    </rPh>
    <rPh sb="12" eb="14">
      <t>テイイン</t>
    </rPh>
    <rPh sb="16" eb="17">
      <t>ニン</t>
    </rPh>
    <rPh sb="17" eb="19">
      <t>ミマン</t>
    </rPh>
    <rPh sb="20" eb="24">
      <t>ツウショカイゴ</t>
    </rPh>
    <rPh sb="25" eb="27">
      <t>チイキ</t>
    </rPh>
    <rPh sb="27" eb="30">
      <t>ミッチャクガタ</t>
    </rPh>
    <rPh sb="30" eb="34">
      <t>ツウショカイゴ</t>
    </rPh>
    <rPh sb="35" eb="37">
      <t>イコウ</t>
    </rPh>
    <rPh sb="42" eb="43">
      <t>トモナ</t>
    </rPh>
    <rPh sb="46" eb="50">
      <t>ツウショカイゴ</t>
    </rPh>
    <rPh sb="54" eb="55">
      <t>ガツ</t>
    </rPh>
    <rPh sb="55" eb="57">
      <t>ハイシ</t>
    </rPh>
    <rPh sb="57" eb="58">
      <t>トウ</t>
    </rPh>
    <rPh sb="59" eb="61">
      <t>ケンスウ</t>
    </rPh>
    <rPh sb="62" eb="65">
      <t>イチジテキ</t>
    </rPh>
    <rPh sb="66" eb="68">
      <t>ゾウカ</t>
    </rPh>
    <phoneticPr fontId="3"/>
  </si>
  <si>
    <t xml:space="preserve">
</t>
    <phoneticPr fontId="3"/>
  </si>
  <si>
    <t>居宅サービス</t>
    <phoneticPr fontId="3"/>
  </si>
  <si>
    <t>介護予防サービス</t>
    <rPh sb="0" eb="2">
      <t>カイゴ</t>
    </rPh>
    <rPh sb="2" eb="4">
      <t>ヨボウ</t>
    </rPh>
    <phoneticPr fontId="3"/>
  </si>
  <si>
    <t>法人</t>
  </si>
  <si>
    <t>合計</t>
  </si>
  <si>
    <t>社会福祉法人
(社協以外)</t>
  </si>
  <si>
    <t>社会
福祉
法人
(社協)</t>
  </si>
  <si>
    <t>医療
法人</t>
  </si>
  <si>
    <t>社団･
財団</t>
    <phoneticPr fontId="3"/>
  </si>
  <si>
    <t>営利
法人</t>
  </si>
  <si>
    <t>ＮＰＯ法人</t>
  </si>
  <si>
    <t>農業
協同
組合</t>
  </si>
  <si>
    <t>生活
協同
組合</t>
    <rPh sb="0" eb="2">
      <t>セイカツ</t>
    </rPh>
    <phoneticPr fontId="3"/>
  </si>
  <si>
    <t>その他
法人</t>
  </si>
  <si>
    <t>東京都</t>
  </si>
  <si>
    <t>区市
町村</t>
  </si>
  <si>
    <t>非法人</t>
  </si>
  <si>
    <t>社団･
財団</t>
    <phoneticPr fontId="3"/>
  </si>
  <si>
    <t>ｻｰﾋﾞｽ  種別</t>
    <phoneticPr fontId="3"/>
  </si>
  <si>
    <t>　　　　　　　　　　の指定について（1月分）</t>
    <phoneticPr fontId="3"/>
  </si>
  <si>
    <t>　　　　　　　　　　の指定について（1月分）</t>
    <phoneticPr fontId="3"/>
  </si>
  <si>
    <t>合計</t>
    <rPh sb="0" eb="2">
      <t>ゴウケイ</t>
    </rPh>
    <phoneticPr fontId="3"/>
  </si>
  <si>
    <t>居宅介護支援事業</t>
  </si>
  <si>
    <t>居宅サービス</t>
  </si>
  <si>
    <t>訪問介護</t>
  </si>
  <si>
    <t>介護予防訪問介護</t>
    <rPh sb="0" eb="2">
      <t>カイゴ</t>
    </rPh>
    <rPh sb="2" eb="4">
      <t>ヨボウ</t>
    </rPh>
    <phoneticPr fontId="3"/>
  </si>
  <si>
    <t>訪問入浴介護</t>
  </si>
  <si>
    <t>介護予防訪問入浴介護</t>
    <rPh sb="0" eb="2">
      <t>カイゴ</t>
    </rPh>
    <rPh sb="2" eb="4">
      <t>ヨボウ</t>
    </rPh>
    <phoneticPr fontId="3"/>
  </si>
  <si>
    <t>訪問看護</t>
  </si>
  <si>
    <t>介護予防訪問看護</t>
    <rPh sb="0" eb="2">
      <t>カイゴ</t>
    </rPh>
    <rPh sb="2" eb="4">
      <t>ヨボウ</t>
    </rPh>
    <phoneticPr fontId="3"/>
  </si>
  <si>
    <t>訪問ﾘﾊﾋﾞﾘﾃｰｼｮﾝ</t>
  </si>
  <si>
    <t>介護予防訪問ﾘﾊﾋﾞﾘﾃｰｼｮﾝ</t>
    <rPh sb="0" eb="2">
      <t>カイゴ</t>
    </rPh>
    <rPh sb="2" eb="4">
      <t>ヨボウ</t>
    </rPh>
    <phoneticPr fontId="3"/>
  </si>
  <si>
    <t>居宅療養管理指導</t>
  </si>
  <si>
    <t>介護予防居宅療養管理指導</t>
    <rPh sb="0" eb="2">
      <t>カイゴ</t>
    </rPh>
    <rPh sb="2" eb="4">
      <t>ヨボウ</t>
    </rPh>
    <phoneticPr fontId="3"/>
  </si>
  <si>
    <t>通所介護</t>
  </si>
  <si>
    <t>介護予防通所介護</t>
    <rPh sb="0" eb="2">
      <t>カイゴ</t>
    </rPh>
    <rPh sb="2" eb="4">
      <t>ヨボウ</t>
    </rPh>
    <phoneticPr fontId="3"/>
  </si>
  <si>
    <t>通所ﾘﾊﾋﾞﾘﾃｰｼｮﾝ</t>
  </si>
  <si>
    <t>介護予防通所ﾘﾊﾋﾞﾘﾃｰｼｮﾝ</t>
    <rPh sb="0" eb="2">
      <t>カイゴ</t>
    </rPh>
    <rPh sb="2" eb="4">
      <t>ヨボウ</t>
    </rPh>
    <phoneticPr fontId="3"/>
  </si>
  <si>
    <t>短期入所生活介護</t>
  </si>
  <si>
    <t>介護予防短期入所生活介護</t>
    <rPh sb="0" eb="2">
      <t>カイゴ</t>
    </rPh>
    <rPh sb="2" eb="4">
      <t>ヨボウ</t>
    </rPh>
    <phoneticPr fontId="3"/>
  </si>
  <si>
    <t>短期入所療養介護</t>
  </si>
  <si>
    <t>介護予防短期入所療養介護</t>
    <rPh sb="0" eb="2">
      <t>カイゴ</t>
    </rPh>
    <rPh sb="2" eb="4">
      <t>ヨボウ</t>
    </rPh>
    <phoneticPr fontId="3"/>
  </si>
  <si>
    <t>介護予防特定施設入居者生活介護</t>
    <rPh sb="0" eb="2">
      <t>カイゴ</t>
    </rPh>
    <rPh sb="2" eb="4">
      <t>ヨボウ</t>
    </rPh>
    <rPh sb="8" eb="11">
      <t>ニュウキョシャ</t>
    </rPh>
    <phoneticPr fontId="3"/>
  </si>
  <si>
    <t>福祉用具貸与</t>
  </si>
  <si>
    <t>介護予防福祉用具貸与</t>
    <rPh sb="0" eb="2">
      <t>カイゴ</t>
    </rPh>
    <rPh sb="2" eb="4">
      <t>ヨボウ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</si>
  <si>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10" eb="12">
      <t>ハンバイ</t>
    </rPh>
    <phoneticPr fontId="3"/>
  </si>
  <si>
    <t>＊単位：件、（）は、法人種類別内訳に占める構成比％。</t>
  </si>
  <si>
    <t>※平成27年4月1日より八王子市が中核市に移行したため、八王子市所在の事業所を除外して計上している。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</si>
  <si>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　　　　　　　お知らせいたします。</t>
    <phoneticPr fontId="3"/>
  </si>
  <si>
    <t xml:space="preserve">
</t>
    <phoneticPr fontId="3"/>
  </si>
  <si>
    <t>平成28年5月1日現在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</si>
  <si>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介護予防サービス事業者の指定について（5月分）</t>
    <phoneticPr fontId="3"/>
  </si>
  <si>
    <t>　　　　　　　　平成28年5月分の介護保険サービス提供事業者の指定を下記のとおり行いましたので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</si>
  <si>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5月1日指定</t>
    <rPh sb="1" eb="2">
      <t>ガツ</t>
    </rPh>
    <rPh sb="3" eb="4">
      <t>ニチ</t>
    </rPh>
    <rPh sb="4" eb="6">
      <t>シテイ</t>
    </rPh>
    <phoneticPr fontId="3"/>
  </si>
  <si>
    <t>5月1日現在事業所数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</si>
  <si>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居宅サービス</t>
    <phoneticPr fontId="3"/>
  </si>
  <si>
    <t>社団･
財団</t>
    <phoneticPr fontId="3"/>
  </si>
  <si>
    <t>ｻｰﾋﾞｽ  種別</t>
    <phoneticPr fontId="3"/>
  </si>
  <si>
    <t>　　　　　　　　　　の指定について（1月分）</t>
    <phoneticPr fontId="3"/>
  </si>
  <si>
    <t>(0.0)</t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</si>
  <si>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</si>
  <si>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6月1日指定</t>
    <rPh sb="1" eb="2">
      <t>ガツ</t>
    </rPh>
    <rPh sb="3" eb="4">
      <t>ニチ</t>
    </rPh>
    <rPh sb="4" eb="6">
      <t>シテイ</t>
    </rPh>
    <phoneticPr fontId="3"/>
  </si>
  <si>
    <t>6月1日現在事業所数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</si>
  <si>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介護予防サービス事業者の指定について（6月分）</t>
    <phoneticPr fontId="3"/>
  </si>
  <si>
    <t>　　　　　　　　平成28年6月分の介護保険サービス提供事業者の指定を下記のとおり行いましたので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</si>
  <si>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平成28年7月1日現在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</si>
  <si>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介護予防サービス事業者の指定について（７月分）</t>
    <phoneticPr fontId="3"/>
  </si>
  <si>
    <t>　　　　　　　　平成28年7月分の介護保険サービス提供事業者の指定を下記のとおり行いましたので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</si>
  <si>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7月1日指定</t>
    <rPh sb="1" eb="2">
      <t>ガツ</t>
    </rPh>
    <rPh sb="3" eb="4">
      <t>ニチ</t>
    </rPh>
    <rPh sb="4" eb="6">
      <t>シテイ</t>
    </rPh>
    <phoneticPr fontId="3"/>
  </si>
  <si>
    <t>7月1日現在事業所数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</si>
  <si>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平成28年8月1日現在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</si>
  <si>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介護予防サービス事業者の指定について（８月分）</t>
    <phoneticPr fontId="3"/>
  </si>
  <si>
    <t>　　　　　　　　平成28年8月分の介護保険サービス提供事業者の指定を下記のとおり行いましたので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</si>
  <si>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8月1日指定</t>
    <rPh sb="1" eb="2">
      <t>ガツ</t>
    </rPh>
    <rPh sb="3" eb="4">
      <t>ニチ</t>
    </rPh>
    <rPh sb="4" eb="6">
      <t>シテイ</t>
    </rPh>
    <phoneticPr fontId="3"/>
  </si>
  <si>
    <t>8月1日現在事業所数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</si>
  <si>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平成28年9月1日現在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</si>
  <si>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介護予防サービス事業者の指定について（９月分）</t>
    <phoneticPr fontId="3"/>
  </si>
  <si>
    <t>　　　　　　　　平成28年9月分の介護保険サービス提供事業者の指定を下記のとおり行いましたので</t>
    <rPh sb="8" eb="10">
      <t>ヘイセイ</t>
    </rPh>
    <rPh sb="12" eb="13">
      <t>ネン</t>
    </rPh>
    <rPh sb="14" eb="15">
      <t>ツキ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</si>
  <si>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9月1日指定</t>
    <rPh sb="1" eb="2">
      <t>ガツ</t>
    </rPh>
    <rPh sb="3" eb="4">
      <t>ニチ</t>
    </rPh>
    <rPh sb="4" eb="6">
      <t>シテイ</t>
    </rPh>
    <phoneticPr fontId="3"/>
  </si>
  <si>
    <t>9月1日現在事業所数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</si>
  <si>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平成28年10月1日現在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</si>
  <si>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介護予防サービス事業者の指定について（10月分）</t>
    <phoneticPr fontId="3"/>
  </si>
  <si>
    <t>　　　　　　　　平成28年10月分の介護保険サービス提供事業者の指定を下記のとおり行いましたので</t>
    <rPh sb="8" eb="10">
      <t>ヘイセイ</t>
    </rPh>
    <rPh sb="12" eb="13">
      <t>ネン</t>
    </rPh>
    <rPh sb="15" eb="16">
      <t>ツキ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3"/>
  </si>
  <si>
    <t>10月1日指定</t>
    <rPh sb="2" eb="3">
      <t>ガツ</t>
    </rPh>
    <rPh sb="4" eb="5">
      <t>ニチ</t>
    </rPh>
    <rPh sb="5" eb="7">
      <t>シテイ</t>
    </rPh>
    <phoneticPr fontId="3"/>
  </si>
  <si>
    <t>10月1日現在事業所数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3"/>
  </si>
  <si>
    <t>平成28年11月1日現在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</si>
  <si>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介護予防サービス事業者の指定について（11月分）</t>
    <phoneticPr fontId="3"/>
  </si>
  <si>
    <t>　　　　　　　　平成28年11月分の介護保険サービス提供事業者の指定を下記のとおり行いましたので</t>
    <rPh sb="8" eb="10">
      <t>ヘイセイ</t>
    </rPh>
    <rPh sb="12" eb="13">
      <t>ネン</t>
    </rPh>
    <rPh sb="15" eb="16">
      <t>ツキ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3"/>
  </si>
  <si>
    <t>10月1日現在事業所数</t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3"/>
  </si>
  <si>
    <t>11月1日指定</t>
    <rPh sb="4" eb="5">
      <t>ニチ</t>
    </rPh>
    <rPh sb="5" eb="7">
      <t>シテイ</t>
    </rPh>
    <phoneticPr fontId="3"/>
  </si>
  <si>
    <t>11月1日現在事業所数</t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3"/>
  </si>
  <si>
    <t>平成28年12月1日現在</t>
    <rPh sb="0" eb="2">
      <t>ヘイセイ</t>
    </rPh>
    <rPh sb="4" eb="5">
      <t>ネン</t>
    </rPh>
    <rPh sb="9" eb="10">
      <t>ニチ</t>
    </rPh>
    <rPh sb="10" eb="12">
      <t>ゲンザイ</t>
    </rPh>
    <phoneticPr fontId="3"/>
  </si>
  <si>
    <t>介護予防サービス事業者の指定について（12月分）</t>
  </si>
  <si>
    <t>　　　　　　　　平成28年12月分の介護保険サービス提供事業者の指定を下記のとおり行いましたので</t>
    <rPh sb="8" eb="10">
      <t>ヘイセイ</t>
    </rPh>
    <rPh sb="12" eb="13">
      <t>ネン</t>
    </rPh>
    <rPh sb="16" eb="17">
      <t>プン</t>
    </rPh>
    <rPh sb="18" eb="20">
      <t>カイゴ</t>
    </rPh>
    <rPh sb="20" eb="22">
      <t>ホケン</t>
    </rPh>
    <rPh sb="26" eb="28">
      <t>テイキョウ</t>
    </rPh>
    <rPh sb="28" eb="31">
      <t>ジギョウシャ</t>
    </rPh>
    <rPh sb="32" eb="34">
      <t>シテイ</t>
    </rPh>
    <rPh sb="35" eb="37">
      <t>カキ</t>
    </rPh>
    <rPh sb="41" eb="42">
      <t>オコナ</t>
    </rPh>
    <phoneticPr fontId="3"/>
  </si>
  <si>
    <t>12月1日指定</t>
    <rPh sb="4" eb="5">
      <t>ニチ</t>
    </rPh>
    <rPh sb="5" eb="7">
      <t>シテイ</t>
    </rPh>
    <phoneticPr fontId="3"/>
  </si>
  <si>
    <t>12月1日現在事業所数</t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3"/>
  </si>
  <si>
    <t>平成29年1月1日現在</t>
    <rPh sb="0" eb="2">
      <t>ヘイセイ</t>
    </rPh>
    <rPh sb="4" eb="5">
      <t>ネン</t>
    </rPh>
    <rPh sb="8" eb="9">
      <t>ニチ</t>
    </rPh>
    <rPh sb="9" eb="11">
      <t>ゲンザイ</t>
    </rPh>
    <phoneticPr fontId="3"/>
  </si>
  <si>
    <t>介護予防サービス事業者の指定について（1月分）</t>
    <phoneticPr fontId="3"/>
  </si>
  <si>
    <t>　　　　　　　　平成29年1月分の介護保険サービス提供事業者の指定を下記のとおり行いましたので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</si>
  <si>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12月1日現在事業所数</t>
    <rPh sb="2" eb="3">
      <t>ガツ</t>
    </rPh>
    <rPh sb="4" eb="5">
      <t>ニチ</t>
    </rPh>
    <rPh sb="5" eb="7">
      <t>ゲンザイ</t>
    </rPh>
    <rPh sb="7" eb="9">
      <t>ジギョウ</t>
    </rPh>
    <rPh sb="9" eb="10">
      <t>ショ</t>
    </rPh>
    <rPh sb="10" eb="11">
      <t>スウ</t>
    </rPh>
    <phoneticPr fontId="4"/>
  </si>
  <si>
    <t>1月1日指定</t>
    <rPh sb="1" eb="2">
      <t>ガツ</t>
    </rPh>
    <rPh sb="3" eb="4">
      <t>ニチ</t>
    </rPh>
    <rPh sb="4" eb="6">
      <t>シテイ</t>
    </rPh>
    <phoneticPr fontId="4"/>
  </si>
  <si>
    <t>1月1日現在事業所数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4"/>
  </si>
  <si>
    <t>平成29年2月1日現在</t>
    <rPh sb="0" eb="2">
      <t>ヘイセイ</t>
    </rPh>
    <rPh sb="4" eb="5">
      <t>ネン</t>
    </rPh>
    <rPh sb="8" eb="9">
      <t>ニチ</t>
    </rPh>
    <rPh sb="9" eb="11">
      <t>ゲンザイ</t>
    </rPh>
    <phoneticPr fontId="3"/>
  </si>
  <si>
    <t>介護予防サービス事業者の指定について（2月分）</t>
    <phoneticPr fontId="3"/>
  </si>
  <si>
    <t>　　　　　　　　平成29年2月分の介護保険サービス提供事業者の指定を下記のとおり行いましたので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</si>
  <si>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2月1日指定</t>
    <rPh sb="1" eb="2">
      <t>ガツ</t>
    </rPh>
    <rPh sb="3" eb="4">
      <t>ニチ</t>
    </rPh>
    <rPh sb="4" eb="6">
      <t>シテイ</t>
    </rPh>
    <phoneticPr fontId="3"/>
  </si>
  <si>
    <t>2月1日現在事業所数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</si>
  <si>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1月1日現在事業所数</t>
    <rPh sb="1" eb="2">
      <t>ガツ</t>
    </rPh>
    <rPh sb="3" eb="4">
      <t>ニチ</t>
    </rPh>
    <rPh sb="4" eb="6">
      <t>ゲンザイ</t>
    </rPh>
    <rPh sb="6" eb="8">
      <t>ジギョウ</t>
    </rPh>
    <rPh sb="8" eb="9">
      <t>ショ</t>
    </rPh>
    <rPh sb="9" eb="10">
      <t>スウ</t>
    </rPh>
    <phoneticPr fontId="3"/>
  </si>
  <si>
    <t>平成29年3月1日現在</t>
    <rPh sb="0" eb="2">
      <t>ヘイセイ</t>
    </rPh>
    <rPh sb="4" eb="5">
      <t>ネン</t>
    </rPh>
    <rPh sb="8" eb="9">
      <t>ニチ</t>
    </rPh>
    <rPh sb="9" eb="11">
      <t>ゲンザイ</t>
    </rPh>
    <phoneticPr fontId="3"/>
  </si>
  <si>
    <t>介護予防サービス事業者の指定について（3月分）</t>
    <phoneticPr fontId="3"/>
  </si>
  <si>
    <t>　　　　　　　　平成29年3月分の介護保険サービス提供事業者の指定を下記のとおり行いましたので</t>
    <rPh sb="8" eb="10">
      <t>ヘイセイ</t>
    </rPh>
    <rPh sb="12" eb="13">
      <t>ネン</t>
    </rPh>
    <rPh sb="15" eb="16">
      <t>プン</t>
    </rPh>
    <rPh sb="17" eb="19">
      <t>カイゴ</t>
    </rPh>
    <rPh sb="19" eb="21">
      <t>ホケン</t>
    </rPh>
    <rPh sb="25" eb="27">
      <t>テイキョウ</t>
    </rPh>
    <rPh sb="27" eb="30">
      <t>ジギョウシャ</t>
    </rPh>
    <rPh sb="31" eb="33">
      <t>シテイ</t>
    </rPh>
    <rPh sb="34" eb="36">
      <t>カキ</t>
    </rPh>
    <rPh sb="40" eb="41">
      <t>オコナ</t>
    </rPh>
    <phoneticPr fontId="3"/>
  </si>
  <si>
    <t>3月1日指定</t>
    <rPh sb="1" eb="2">
      <t>ガツ</t>
    </rPh>
    <rPh sb="3" eb="4">
      <t>ニチ</t>
    </rPh>
    <rPh sb="4" eb="6">
      <t>シテイ</t>
    </rPh>
    <phoneticPr fontId="3"/>
  </si>
  <si>
    <t>前月からの差分</t>
    <rPh sb="0" eb="2">
      <t>ゼンゲツ</t>
    </rPh>
    <rPh sb="5" eb="7">
      <t>サブン</t>
    </rPh>
    <phoneticPr fontId="3"/>
  </si>
  <si>
    <t>前月からの差分</t>
    <phoneticPr fontId="3"/>
  </si>
  <si>
    <t>前月からの差分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</si>
</sst>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▲ &quot;0"/>
    <numFmt numFmtId="177" formatCode="#,##0_ "/>
    <numFmt numFmtId="178" formatCode="#\(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right"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vertical="center" shrinkToFit="1"/>
    </xf>
    <xf numFmtId="0" fontId="4" fillId="0" borderId="21" xfId="1" applyNumberFormat="1" applyFont="1" applyFill="1" applyBorder="1" applyAlignment="1">
      <alignment horizontal="right" vertical="center"/>
    </xf>
    <xf numFmtId="0" fontId="4" fillId="0" borderId="20" xfId="1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 shrinkToFit="1"/>
    </xf>
    <xf numFmtId="0" fontId="4" fillId="0" borderId="23" xfId="1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vertical="center" shrinkToFit="1"/>
    </xf>
    <xf numFmtId="0" fontId="4" fillId="0" borderId="22" xfId="1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vertical="center" shrinkToFit="1"/>
    </xf>
    <xf numFmtId="0" fontId="4" fillId="0" borderId="27" xfId="1" applyNumberFormat="1" applyFont="1" applyFill="1" applyBorder="1" applyAlignment="1">
      <alignment horizontal="right" vertical="center"/>
    </xf>
    <xf numFmtId="0" fontId="4" fillId="0" borderId="25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8" fillId="0" borderId="0" xfId="2" applyFont="1" applyAlignment="1">
      <alignment vertical="center"/>
    </xf>
    <xf numFmtId="177" fontId="10" fillId="0" borderId="0" xfId="2" applyNumberFormat="1" applyFont="1" applyAlignment="1">
      <alignment vertical="center"/>
    </xf>
    <xf numFmtId="58" fontId="9" fillId="0" borderId="34" xfId="2" applyNumberFormat="1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3" fontId="11" fillId="0" borderId="37" xfId="3" applyNumberFormat="1" applyFont="1" applyBorder="1" applyAlignment="1">
      <alignment vertical="center" shrinkToFit="1"/>
    </xf>
    <xf numFmtId="3" fontId="11" fillId="0" borderId="38" xfId="3" applyNumberFormat="1" applyFont="1" applyBorder="1" applyAlignment="1">
      <alignment vertical="center" shrinkToFit="1"/>
    </xf>
    <xf numFmtId="3" fontId="11" fillId="0" borderId="39" xfId="3" applyNumberFormat="1" applyFont="1" applyBorder="1" applyAlignment="1">
      <alignment vertical="center" shrinkToFit="1"/>
    </xf>
    <xf numFmtId="3" fontId="11" fillId="0" borderId="40" xfId="3" applyNumberFormat="1" applyFont="1" applyBorder="1" applyAlignment="1">
      <alignment vertical="center" shrinkToFit="1"/>
    </xf>
    <xf numFmtId="3" fontId="10" fillId="0" borderId="0" xfId="2" applyNumberFormat="1" applyFont="1" applyAlignment="1">
      <alignment vertical="center"/>
    </xf>
    <xf numFmtId="3" fontId="11" fillId="0" borderId="37" xfId="2" applyNumberFormat="1" applyFont="1" applyBorder="1" applyAlignment="1">
      <alignment vertical="center" shrinkToFit="1"/>
    </xf>
    <xf numFmtId="3" fontId="11" fillId="0" borderId="53" xfId="2" applyNumberFormat="1" applyFont="1" applyBorder="1" applyAlignment="1">
      <alignment vertical="center" shrinkToFit="1"/>
    </xf>
    <xf numFmtId="3" fontId="11" fillId="0" borderId="39" xfId="2" applyNumberFormat="1" applyFont="1" applyBorder="1" applyAlignment="1">
      <alignment vertical="center" shrinkToFit="1"/>
    </xf>
    <xf numFmtId="3" fontId="11" fillId="0" borderId="40" xfId="2" applyNumberFormat="1" applyFont="1" applyBorder="1" applyAlignment="1">
      <alignment vertical="center" shrinkToFit="1"/>
    </xf>
    <xf numFmtId="178" fontId="12" fillId="0" borderId="56" xfId="3" applyNumberFormat="1" applyFont="1" applyBorder="1" applyAlignment="1">
      <alignment vertical="center" shrinkToFit="1"/>
    </xf>
    <xf numFmtId="178" fontId="12" fillId="0" borderId="57" xfId="3" applyNumberFormat="1" applyFont="1" applyBorder="1" applyAlignment="1">
      <alignment vertical="center" shrinkToFit="1"/>
    </xf>
    <xf numFmtId="178" fontId="12" fillId="0" borderId="58" xfId="3" applyNumberFormat="1" applyFont="1" applyBorder="1" applyAlignment="1">
      <alignment vertical="center" shrinkToFit="1"/>
    </xf>
    <xf numFmtId="178" fontId="12" fillId="0" borderId="59" xfId="3" applyNumberFormat="1" applyFont="1" applyBorder="1" applyAlignment="1">
      <alignment vertical="center" shrinkToFit="1"/>
    </xf>
    <xf numFmtId="178" fontId="10" fillId="0" borderId="56" xfId="2" applyNumberFormat="1" applyFont="1" applyBorder="1" applyAlignment="1">
      <alignment vertical="center" shrinkToFit="1"/>
    </xf>
    <xf numFmtId="178" fontId="10" fillId="0" borderId="57" xfId="2" applyNumberFormat="1" applyFont="1" applyBorder="1" applyAlignment="1">
      <alignment vertical="center" shrinkToFit="1"/>
    </xf>
    <xf numFmtId="178" fontId="10" fillId="0" borderId="59" xfId="2" applyNumberFormat="1" applyFont="1" applyBorder="1" applyAlignment="1">
      <alignment vertical="center" shrinkToFit="1"/>
    </xf>
    <xf numFmtId="3" fontId="11" fillId="0" borderId="43" xfId="3" applyNumberFormat="1" applyFont="1" applyBorder="1" applyAlignment="1">
      <alignment vertical="center" shrinkToFit="1"/>
    </xf>
    <xf numFmtId="3" fontId="10" fillId="0" borderId="44" xfId="3" applyNumberFormat="1" applyFont="1" applyBorder="1" applyAlignment="1">
      <alignment vertical="center" shrinkToFit="1"/>
    </xf>
    <xf numFmtId="3" fontId="10" fillId="0" borderId="45" xfId="3" applyNumberFormat="1" applyFont="1" applyBorder="1" applyAlignment="1">
      <alignment vertical="center" shrinkToFit="1"/>
    </xf>
    <xf numFmtId="3" fontId="10" fillId="0" borderId="46" xfId="3" applyNumberFormat="1" applyFont="1" applyBorder="1" applyAlignment="1">
      <alignment vertical="center" shrinkToFit="1"/>
    </xf>
    <xf numFmtId="3" fontId="11" fillId="0" borderId="43" xfId="2" applyNumberFormat="1" applyFont="1" applyBorder="1" applyAlignment="1">
      <alignment vertical="center" shrinkToFit="1"/>
    </xf>
    <xf numFmtId="3" fontId="10" fillId="0" borderId="44" xfId="2" applyNumberFormat="1" applyFont="1" applyBorder="1" applyAlignment="1">
      <alignment vertical="center" shrinkToFit="1"/>
    </xf>
    <xf numFmtId="3" fontId="10" fillId="0" borderId="45" xfId="2" applyNumberFormat="1" applyFont="1" applyBorder="1" applyAlignment="1">
      <alignment vertical="center" shrinkToFit="1"/>
    </xf>
    <xf numFmtId="3" fontId="10" fillId="0" borderId="46" xfId="2" applyNumberFormat="1" applyFont="1" applyBorder="1" applyAlignment="1">
      <alignment vertical="center" shrinkToFit="1"/>
    </xf>
    <xf numFmtId="178" fontId="12" fillId="0" borderId="62" xfId="3" applyNumberFormat="1" applyFont="1" applyBorder="1" applyAlignment="1">
      <alignment vertical="center" shrinkToFit="1"/>
    </xf>
    <xf numFmtId="178" fontId="12" fillId="0" borderId="63" xfId="3" applyNumberFormat="1" applyFont="1" applyBorder="1" applyAlignment="1">
      <alignment vertical="center" shrinkToFit="1"/>
    </xf>
    <xf numFmtId="178" fontId="12" fillId="0" borderId="13" xfId="3" applyNumberFormat="1" applyFont="1" applyBorder="1" applyAlignment="1">
      <alignment vertical="center" shrinkToFit="1"/>
    </xf>
    <xf numFmtId="178" fontId="12" fillId="0" borderId="64" xfId="3" applyNumberFormat="1" applyFont="1" applyBorder="1" applyAlignment="1">
      <alignment vertical="center" shrinkToFit="1"/>
    </xf>
    <xf numFmtId="178" fontId="10" fillId="0" borderId="62" xfId="2" applyNumberFormat="1" applyFont="1" applyBorder="1" applyAlignment="1">
      <alignment vertical="center" shrinkToFit="1"/>
    </xf>
    <xf numFmtId="178" fontId="10" fillId="0" borderId="63" xfId="2" applyNumberFormat="1" applyFont="1" applyBorder="1" applyAlignment="1">
      <alignment vertical="center" shrinkToFit="1"/>
    </xf>
    <xf numFmtId="178" fontId="10" fillId="0" borderId="13" xfId="2" applyNumberFormat="1" applyFont="1" applyBorder="1" applyAlignment="1">
      <alignment vertical="center" shrinkToFit="1"/>
    </xf>
    <xf numFmtId="178" fontId="10" fillId="0" borderId="64" xfId="2" applyNumberFormat="1" applyFont="1" applyBorder="1" applyAlignment="1">
      <alignment vertical="center" shrinkToFit="1"/>
    </xf>
    <xf numFmtId="3" fontId="11" fillId="0" borderId="67" xfId="3" applyNumberFormat="1" applyFont="1" applyBorder="1" applyAlignment="1">
      <alignment vertical="center" shrinkToFit="1"/>
    </xf>
    <xf numFmtId="3" fontId="11" fillId="0" borderId="68" xfId="3" applyNumberFormat="1" applyFont="1" applyBorder="1" applyAlignment="1">
      <alignment vertical="center" shrinkToFit="1"/>
    </xf>
    <xf numFmtId="3" fontId="11" fillId="0" borderId="69" xfId="3" applyNumberFormat="1" applyFont="1" applyBorder="1" applyAlignment="1">
      <alignment vertical="center" shrinkToFit="1"/>
    </xf>
    <xf numFmtId="3" fontId="11" fillId="0" borderId="70" xfId="2" applyNumberFormat="1" applyFont="1" applyBorder="1" applyAlignment="1">
      <alignment vertical="center" shrinkToFit="1"/>
    </xf>
    <xf numFmtId="3" fontId="11" fillId="0" borderId="67" xfId="2" applyNumberFormat="1" applyFont="1" applyBorder="1" applyAlignment="1">
      <alignment vertical="center" shrinkToFit="1"/>
    </xf>
    <xf numFmtId="3" fontId="11" fillId="0" borderId="69" xfId="2" applyNumberFormat="1" applyFont="1" applyBorder="1" applyAlignment="1">
      <alignment vertical="center" shrinkToFit="1"/>
    </xf>
    <xf numFmtId="3" fontId="10" fillId="0" borderId="67" xfId="3" applyNumberFormat="1" applyFont="1" applyBorder="1" applyAlignment="1">
      <alignment vertical="center" shrinkToFit="1"/>
    </xf>
    <xf numFmtId="3" fontId="10" fillId="0" borderId="68" xfId="3" applyNumberFormat="1" applyFont="1" applyBorder="1" applyAlignment="1">
      <alignment vertical="center" shrinkToFit="1"/>
    </xf>
    <xf numFmtId="38" fontId="10" fillId="0" borderId="68" xfId="1" applyFont="1" applyFill="1" applyBorder="1" applyAlignment="1">
      <alignment vertical="center" shrinkToFit="1"/>
    </xf>
    <xf numFmtId="3" fontId="10" fillId="0" borderId="69" xfId="3" applyNumberFormat="1" applyFont="1" applyBorder="1" applyAlignment="1">
      <alignment vertical="center" shrinkToFit="1"/>
    </xf>
    <xf numFmtId="38" fontId="10" fillId="0" borderId="72" xfId="1" applyFont="1" applyFill="1" applyBorder="1">
      <alignment vertical="center"/>
    </xf>
    <xf numFmtId="38" fontId="10" fillId="0" borderId="68" xfId="1" applyFont="1" applyFill="1" applyBorder="1">
      <alignment vertical="center"/>
    </xf>
    <xf numFmtId="38" fontId="10" fillId="0" borderId="69" xfId="1" applyFont="1" applyFill="1" applyBorder="1">
      <alignment vertical="center"/>
    </xf>
    <xf numFmtId="178" fontId="10" fillId="0" borderId="73" xfId="2" applyNumberFormat="1" applyFont="1" applyBorder="1" applyAlignment="1">
      <alignment vertical="center" shrinkToFit="1"/>
    </xf>
    <xf numFmtId="0" fontId="10" fillId="0" borderId="72" xfId="4" applyFont="1" applyBorder="1">
      <alignment vertical="center"/>
    </xf>
    <xf numFmtId="0" fontId="10" fillId="0" borderId="68" xfId="4" applyFont="1" applyBorder="1">
      <alignment vertical="center"/>
    </xf>
    <xf numFmtId="0" fontId="10" fillId="0" borderId="69" xfId="4" applyFont="1" applyBorder="1">
      <alignment vertical="center"/>
    </xf>
    <xf numFmtId="0" fontId="10" fillId="0" borderId="72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178" fontId="12" fillId="0" borderId="73" xfId="3" applyNumberFormat="1" applyFont="1" applyBorder="1" applyAlignment="1">
      <alignment vertical="center" shrinkToFit="1"/>
    </xf>
    <xf numFmtId="177" fontId="10" fillId="0" borderId="68" xfId="4" applyNumberFormat="1" applyFont="1" applyBorder="1">
      <alignment vertical="center"/>
    </xf>
    <xf numFmtId="3" fontId="10" fillId="0" borderId="72" xfId="3" applyNumberFormat="1" applyFont="1" applyBorder="1" applyAlignment="1">
      <alignment vertical="center" shrinkToFit="1"/>
    </xf>
    <xf numFmtId="178" fontId="12" fillId="0" borderId="43" xfId="3" applyNumberFormat="1" applyFont="1" applyBorder="1" applyAlignment="1">
      <alignment vertical="center" shrinkToFit="1"/>
    </xf>
    <xf numFmtId="178" fontId="12" fillId="0" borderId="44" xfId="3" applyNumberFormat="1" applyFont="1" applyBorder="1" applyAlignment="1">
      <alignment vertical="center" shrinkToFit="1"/>
    </xf>
    <xf numFmtId="178" fontId="12" fillId="0" borderId="45" xfId="3" applyNumberFormat="1" applyFont="1" applyBorder="1" applyAlignment="1">
      <alignment vertical="center" shrinkToFit="1"/>
    </xf>
    <xf numFmtId="178" fontId="12" fillId="0" borderId="46" xfId="3" applyNumberFormat="1" applyFont="1" applyBorder="1" applyAlignment="1">
      <alignment vertical="center" shrinkToFit="1"/>
    </xf>
    <xf numFmtId="3" fontId="11" fillId="0" borderId="70" xfId="3" applyNumberFormat="1" applyFont="1" applyBorder="1" applyAlignment="1">
      <alignment vertical="center" shrinkToFit="1"/>
    </xf>
    <xf numFmtId="0" fontId="10" fillId="0" borderId="71" xfId="2" applyFont="1" applyBorder="1" applyAlignment="1">
      <alignment vertical="center"/>
    </xf>
    <xf numFmtId="178" fontId="12" fillId="0" borderId="49" xfId="3" applyNumberFormat="1" applyFont="1" applyBorder="1" applyAlignment="1">
      <alignment vertical="center" shrinkToFit="1"/>
    </xf>
    <xf numFmtId="178" fontId="12" fillId="0" borderId="50" xfId="3" applyNumberFormat="1" applyFont="1" applyBorder="1" applyAlignment="1">
      <alignment vertical="center" shrinkToFit="1"/>
    </xf>
    <xf numFmtId="178" fontId="12" fillId="0" borderId="51" xfId="3" applyNumberFormat="1" applyFont="1" applyBorder="1" applyAlignment="1">
      <alignment vertical="center" shrinkToFit="1"/>
    </xf>
    <xf numFmtId="178" fontId="12" fillId="0" borderId="52" xfId="3" applyNumberFormat="1" applyFont="1" applyBorder="1" applyAlignment="1">
      <alignment vertical="center" shrinkToFit="1"/>
    </xf>
    <xf numFmtId="0" fontId="10" fillId="0" borderId="74" xfId="2" applyFont="1" applyBorder="1" applyAlignment="1">
      <alignment vertical="center"/>
    </xf>
    <xf numFmtId="178" fontId="10" fillId="0" borderId="49" xfId="2" applyNumberFormat="1" applyFont="1" applyBorder="1" applyAlignment="1">
      <alignment vertical="center" shrinkToFit="1"/>
    </xf>
    <xf numFmtId="178" fontId="10" fillId="0" borderId="75" xfId="2" applyNumberFormat="1" applyFont="1" applyBorder="1" applyAlignment="1">
      <alignment vertical="center" shrinkToFit="1"/>
    </xf>
    <xf numFmtId="178" fontId="10" fillId="0" borderId="51" xfId="2" applyNumberFormat="1" applyFont="1" applyBorder="1" applyAlignment="1">
      <alignment vertical="center" shrinkToFit="1"/>
    </xf>
    <xf numFmtId="178" fontId="10" fillId="0" borderId="52" xfId="2" applyNumberFormat="1" applyFont="1" applyBorder="1" applyAlignment="1">
      <alignment vertical="center" shrinkToFit="1"/>
    </xf>
    <xf numFmtId="0" fontId="9" fillId="0" borderId="0" xfId="2" applyFont="1" applyAlignment="1">
      <alignment vertical="center"/>
    </xf>
    <xf numFmtId="176" fontId="4" fillId="0" borderId="11" xfId="0" applyNumberFormat="1" applyFont="1" applyBorder="1">
      <alignment vertical="center"/>
    </xf>
    <xf numFmtId="3" fontId="4" fillId="0" borderId="15" xfId="1" applyNumberFormat="1" applyFont="1" applyFill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3" fontId="4" fillId="0" borderId="21" xfId="1" applyNumberFormat="1" applyFont="1" applyFill="1" applyBorder="1" applyAlignment="1">
      <alignment horizontal="right" vertical="center"/>
    </xf>
    <xf numFmtId="176" fontId="4" fillId="0" borderId="24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3" fontId="4" fillId="0" borderId="23" xfId="1" applyNumberFormat="1" applyFont="1" applyFill="1" applyBorder="1" applyAlignment="1">
      <alignment horizontal="right" vertical="center"/>
    </xf>
    <xf numFmtId="176" fontId="4" fillId="0" borderId="28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3" fontId="4" fillId="0" borderId="27" xfId="1" applyNumberFormat="1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9" xfId="0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38" fontId="4" fillId="0" borderId="12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15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>
      <alignment vertical="center"/>
    </xf>
    <xf numFmtId="38" fontId="4" fillId="0" borderId="22" xfId="1" applyFont="1" applyFill="1" applyBorder="1">
      <alignment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4" fillId="0" borderId="28" xfId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7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177" fontId="10" fillId="0" borderId="39" xfId="2" applyNumberFormat="1" applyFont="1" applyBorder="1" applyAlignment="1">
      <alignment horizontal="center" vertical="center" wrapText="1"/>
    </xf>
    <xf numFmtId="177" fontId="10" fillId="0" borderId="45" xfId="2" applyNumberFormat="1" applyFont="1" applyBorder="1" applyAlignment="1">
      <alignment horizontal="center" vertical="center" wrapText="1"/>
    </xf>
    <xf numFmtId="177" fontId="10" fillId="0" borderId="5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58" fontId="9" fillId="0" borderId="34" xfId="2" applyNumberFormat="1" applyFont="1" applyBorder="1" applyAlignment="1">
      <alignment horizontal="left" vertical="center" wrapText="1"/>
    </xf>
    <xf numFmtId="58" fontId="9" fillId="0" borderId="34" xfId="2" applyNumberFormat="1" applyFont="1" applyBorder="1" applyAlignment="1">
      <alignment horizontal="left" vertical="center"/>
    </xf>
    <xf numFmtId="177" fontId="10" fillId="0" borderId="35" xfId="2" applyNumberFormat="1" applyFont="1" applyBorder="1" applyAlignment="1">
      <alignment horizontal="right" vertical="center"/>
    </xf>
    <xf numFmtId="177" fontId="10" fillId="0" borderId="36" xfId="2" applyNumberFormat="1" applyFont="1" applyBorder="1" applyAlignment="1">
      <alignment horizontal="right" vertical="center"/>
    </xf>
    <xf numFmtId="177" fontId="10" fillId="0" borderId="37" xfId="2" applyNumberFormat="1" applyFont="1" applyBorder="1" applyAlignment="1">
      <alignment horizontal="center" vertical="center" wrapText="1"/>
    </xf>
    <xf numFmtId="177" fontId="10" fillId="0" borderId="43" xfId="2" applyNumberFormat="1" applyFont="1" applyBorder="1" applyAlignment="1">
      <alignment horizontal="center" vertical="center" wrapText="1"/>
    </xf>
    <xf numFmtId="177" fontId="10" fillId="0" borderId="49" xfId="2" applyNumberFormat="1" applyFont="1" applyBorder="1" applyAlignment="1">
      <alignment horizontal="center" vertical="center" wrapText="1"/>
    </xf>
    <xf numFmtId="177" fontId="10" fillId="0" borderId="38" xfId="2" applyNumberFormat="1" applyFont="1" applyBorder="1" applyAlignment="1">
      <alignment horizontal="center" vertical="center" wrapText="1"/>
    </xf>
    <xf numFmtId="177" fontId="10" fillId="0" borderId="44" xfId="2" applyNumberFormat="1" applyFont="1" applyBorder="1" applyAlignment="1">
      <alignment horizontal="center" vertical="center" wrapText="1"/>
    </xf>
    <xf numFmtId="177" fontId="10" fillId="0" borderId="50" xfId="2" applyNumberFormat="1" applyFont="1" applyBorder="1" applyAlignment="1">
      <alignment horizontal="center" vertical="center" wrapText="1"/>
    </xf>
    <xf numFmtId="177" fontId="10" fillId="0" borderId="40" xfId="2" applyNumberFormat="1" applyFont="1" applyBorder="1" applyAlignment="1">
      <alignment horizontal="center" vertical="center" wrapText="1"/>
    </xf>
    <xf numFmtId="177" fontId="10" fillId="0" borderId="46" xfId="2" applyNumberFormat="1" applyFont="1" applyBorder="1" applyAlignment="1">
      <alignment horizontal="center" vertical="center" wrapText="1"/>
    </xf>
    <xf numFmtId="177" fontId="10" fillId="0" borderId="52" xfId="2" applyNumberFormat="1" applyFont="1" applyBorder="1" applyAlignment="1">
      <alignment horizontal="center" vertical="center" wrapText="1"/>
    </xf>
    <xf numFmtId="177" fontId="10" fillId="0" borderId="41" xfId="2" applyNumberFormat="1" applyFont="1" applyBorder="1" applyAlignment="1">
      <alignment horizontal="center" vertical="center"/>
    </xf>
    <xf numFmtId="177" fontId="10" fillId="0" borderId="42" xfId="2" applyNumberFormat="1" applyFont="1" applyBorder="1" applyAlignment="1">
      <alignment horizontal="center" vertical="center"/>
    </xf>
    <xf numFmtId="177" fontId="10" fillId="0" borderId="47" xfId="2" applyNumberFormat="1" applyFont="1" applyBorder="1" applyAlignment="1">
      <alignment horizontal="left" vertical="center"/>
    </xf>
    <xf numFmtId="177" fontId="10" fillId="0" borderId="48" xfId="2" applyNumberFormat="1" applyFont="1" applyBorder="1" applyAlignment="1">
      <alignment horizontal="left" vertical="center"/>
    </xf>
    <xf numFmtId="0" fontId="10" fillId="0" borderId="35" xfId="3" applyFont="1" applyBorder="1" applyAlignment="1">
      <alignment horizontal="distributed" vertical="center" justifyLastLine="1"/>
    </xf>
    <xf numFmtId="0" fontId="10" fillId="0" borderId="36" xfId="3" applyFont="1" applyBorder="1" applyAlignment="1">
      <alignment horizontal="distributed" vertical="center" justifyLastLine="1"/>
    </xf>
    <xf numFmtId="0" fontId="10" fillId="0" borderId="54" xfId="3" applyFont="1" applyBorder="1" applyAlignment="1">
      <alignment horizontal="distributed" vertical="center" justifyLastLine="1"/>
    </xf>
    <xf numFmtId="0" fontId="10" fillId="0" borderId="55" xfId="3" applyFont="1" applyBorder="1" applyAlignment="1">
      <alignment horizontal="distributed" vertical="center" justifyLastLine="1"/>
    </xf>
    <xf numFmtId="0" fontId="10" fillId="0" borderId="35" xfId="2" applyFont="1" applyBorder="1" applyAlignment="1">
      <alignment horizontal="distributed" vertical="center" justifyLastLine="1"/>
    </xf>
    <xf numFmtId="0" fontId="10" fillId="0" borderId="36" xfId="2" applyFont="1" applyBorder="1" applyAlignment="1">
      <alignment horizontal="distributed" vertical="center" justifyLastLine="1"/>
    </xf>
    <xf numFmtId="0" fontId="10" fillId="0" borderId="54" xfId="2" applyFont="1" applyBorder="1" applyAlignment="1">
      <alignment horizontal="distributed" vertical="center" justifyLastLine="1"/>
    </xf>
    <xf numFmtId="0" fontId="10" fillId="0" borderId="55" xfId="2" applyFont="1" applyBorder="1" applyAlignment="1">
      <alignment horizontal="distributed" vertical="center" justifyLastLine="1"/>
    </xf>
    <xf numFmtId="0" fontId="10" fillId="0" borderId="41" xfId="3" applyFont="1" applyBorder="1" applyAlignment="1">
      <alignment vertical="center" wrapText="1"/>
    </xf>
    <xf numFmtId="0" fontId="10" fillId="0" borderId="42" xfId="3" applyFont="1" applyBorder="1" applyAlignment="1">
      <alignment vertical="center" wrapText="1"/>
    </xf>
    <xf numFmtId="0" fontId="10" fillId="0" borderId="60" xfId="3" applyFont="1" applyBorder="1" applyAlignment="1">
      <alignment vertical="center" wrapText="1"/>
    </xf>
    <xf numFmtId="0" fontId="10" fillId="0" borderId="61" xfId="3" applyFont="1" applyBorder="1" applyAlignment="1">
      <alignment vertical="center" wrapText="1"/>
    </xf>
    <xf numFmtId="0" fontId="10" fillId="0" borderId="41" xfId="2" applyFont="1" applyBorder="1" applyAlignment="1">
      <alignment vertical="center" wrapText="1"/>
    </xf>
    <xf numFmtId="0" fontId="10" fillId="0" borderId="42" xfId="2" applyFont="1" applyBorder="1" applyAlignment="1">
      <alignment vertical="center" wrapText="1"/>
    </xf>
    <xf numFmtId="0" fontId="10" fillId="0" borderId="60" xfId="2" applyFont="1" applyBorder="1" applyAlignment="1">
      <alignment vertical="center" wrapText="1"/>
    </xf>
    <xf numFmtId="0" fontId="10" fillId="0" borderId="61" xfId="2" applyFont="1" applyBorder="1" applyAlignment="1">
      <alignment vertical="center" wrapText="1"/>
    </xf>
    <xf numFmtId="0" fontId="10" fillId="0" borderId="65" xfId="3" applyFont="1" applyBorder="1" applyAlignment="1">
      <alignment vertical="center" wrapText="1"/>
    </xf>
    <xf numFmtId="0" fontId="10" fillId="0" borderId="66" xfId="3" applyFont="1" applyBorder="1" applyAlignment="1">
      <alignment vertical="center" wrapText="1"/>
    </xf>
    <xf numFmtId="0" fontId="10" fillId="0" borderId="65" xfId="2" applyFont="1" applyBorder="1" applyAlignment="1">
      <alignment vertical="center" wrapText="1"/>
    </xf>
    <xf numFmtId="0" fontId="10" fillId="0" borderId="66" xfId="2" applyFont="1" applyBorder="1" applyAlignment="1">
      <alignment vertical="center" wrapText="1"/>
    </xf>
    <xf numFmtId="0" fontId="10" fillId="0" borderId="71" xfId="3" applyFont="1" applyBorder="1" applyAlignment="1">
      <alignment horizontal="center" vertical="center"/>
    </xf>
    <xf numFmtId="0" fontId="10" fillId="0" borderId="74" xfId="3" applyFont="1" applyBorder="1" applyAlignment="1">
      <alignment horizontal="center" vertical="center"/>
    </xf>
    <xf numFmtId="0" fontId="10" fillId="0" borderId="69" xfId="3" applyFont="1" applyBorder="1" applyAlignment="1">
      <alignment vertical="center" wrapText="1"/>
    </xf>
    <xf numFmtId="0" fontId="10" fillId="0" borderId="64" xfId="3" applyFont="1" applyBorder="1" applyAlignment="1">
      <alignment vertical="center" wrapText="1"/>
    </xf>
    <xf numFmtId="0" fontId="10" fillId="0" borderId="71" xfId="2" applyFont="1" applyBorder="1" applyAlignment="1">
      <alignment vertical="center"/>
    </xf>
    <xf numFmtId="0" fontId="10" fillId="0" borderId="69" xfId="2" applyFont="1" applyBorder="1" applyAlignment="1">
      <alignment vertical="center" wrapText="1"/>
    </xf>
    <xf numFmtId="0" fontId="10" fillId="0" borderId="64" xfId="2" applyFont="1" applyBorder="1" applyAlignment="1">
      <alignment vertical="center" wrapText="1"/>
    </xf>
    <xf numFmtId="0" fontId="10" fillId="0" borderId="46" xfId="3" applyFont="1" applyBorder="1" applyAlignment="1">
      <alignment vertical="center" wrapText="1"/>
    </xf>
    <xf numFmtId="0" fontId="10" fillId="0" borderId="52" xfId="3" applyFont="1" applyBorder="1" applyAlignment="1">
      <alignment vertical="center" wrapText="1"/>
    </xf>
    <xf numFmtId="0" fontId="10" fillId="0" borderId="46" xfId="2" applyFont="1" applyBorder="1" applyAlignment="1">
      <alignment vertical="center" wrapText="1"/>
    </xf>
    <xf numFmtId="0" fontId="10" fillId="0" borderId="52" xfId="2" applyFont="1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4" fillId="0" borderId="76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CT1ID1417N437" xfId="3" xr:uid="{00000000-0005-0000-0000-000002000000}"/>
    <cellStyle name="標準_事業別・法人別指定事業者数180401" xfId="2" xr:uid="{00000000-0005-0000-0000-000003000000}"/>
    <cellStyle name="標準_予防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123825" y="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6743700" y="381000"/>
          <a:ext cx="100012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9525</xdr:rowOff>
    </xdr:from>
    <xdr:to>
      <xdr:col>18</xdr:col>
      <xdr:colOff>0</xdr:colOff>
      <xdr:row>5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7334250" y="381000"/>
          <a:ext cx="1085850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AD50"/>
  <sheetViews>
    <sheetView tabSelected="1"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0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3"/>
      <c r="D5" s="4" t="s">
        <v>2</v>
      </c>
      <c r="E5" s="5"/>
      <c r="F5" s="5"/>
      <c r="G5" s="5"/>
      <c r="H5" s="5"/>
      <c r="I5" s="6"/>
      <c r="J5" s="7"/>
    </row>
    <row r="6" spans="1:10" ht="36.75" customHeight="1" x14ac:dyDescent="0.2">
      <c r="D6" s="4" t="s">
        <v>3</v>
      </c>
    </row>
    <row r="7" spans="1:10" ht="24" customHeight="1" x14ac:dyDescent="0.2"/>
    <row r="8" spans="1:10" ht="26.25" customHeight="1" x14ac:dyDescent="0.2">
      <c r="B8" s="8" t="s">
        <v>4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8</v>
      </c>
      <c r="D13" s="164"/>
      <c r="E13" s="165" t="s">
        <v>9</v>
      </c>
      <c r="F13" s="166"/>
      <c r="G13" s="167" t="s">
        <v>143</v>
      </c>
      <c r="H13" s="168"/>
      <c r="I13" s="169" t="s">
        <v>10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5">
        <v>3625</v>
      </c>
      <c r="D15" s="16"/>
      <c r="E15" s="17">
        <v>44</v>
      </c>
      <c r="F15" s="18"/>
      <c r="G15" s="108">
        <v>46</v>
      </c>
      <c r="H15" s="19"/>
      <c r="I15" s="109">
        <v>3623</v>
      </c>
      <c r="J15" s="16"/>
    </row>
    <row r="16" spans="1:10" ht="34.5" customHeight="1" x14ac:dyDescent="0.2">
      <c r="A16" s="153" t="s">
        <v>14</v>
      </c>
      <c r="B16" s="154"/>
      <c r="C16" s="110">
        <f t="shared" ref="C16:J16" si="0">SUM(C17:C28)</f>
        <v>10595</v>
      </c>
      <c r="D16" s="17">
        <f t="shared" si="0"/>
        <v>10028</v>
      </c>
      <c r="E16" s="17">
        <f t="shared" si="0"/>
        <v>109</v>
      </c>
      <c r="F16" s="111">
        <f t="shared" si="0"/>
        <v>103</v>
      </c>
      <c r="G16" s="108">
        <v>2012</v>
      </c>
      <c r="H16" s="112">
        <v>112</v>
      </c>
      <c r="I16" s="17">
        <f t="shared" si="0"/>
        <v>8692</v>
      </c>
      <c r="J16" s="17">
        <f t="shared" si="0"/>
        <v>10019</v>
      </c>
    </row>
    <row r="17" spans="1:30" ht="34.5" customHeight="1" x14ac:dyDescent="0.2">
      <c r="A17" s="20"/>
      <c r="B17" s="21" t="s">
        <v>15</v>
      </c>
      <c r="C17" s="22">
        <v>3189</v>
      </c>
      <c r="D17" s="22">
        <v>3136</v>
      </c>
      <c r="E17" s="22">
        <v>30</v>
      </c>
      <c r="F17" s="23">
        <v>28</v>
      </c>
      <c r="G17" s="113">
        <v>34</v>
      </c>
      <c r="H17" s="114">
        <v>35</v>
      </c>
      <c r="I17" s="115">
        <v>3185</v>
      </c>
      <c r="J17" s="115">
        <v>3129</v>
      </c>
    </row>
    <row r="18" spans="1:30" ht="34.5" customHeight="1" x14ac:dyDescent="0.2">
      <c r="A18" s="20"/>
      <c r="B18" s="24" t="s">
        <v>16</v>
      </c>
      <c r="C18" s="25">
        <v>162</v>
      </c>
      <c r="D18" s="25">
        <v>162</v>
      </c>
      <c r="E18" s="25">
        <v>1</v>
      </c>
      <c r="F18" s="25">
        <v>1</v>
      </c>
      <c r="G18" s="116">
        <v>0</v>
      </c>
      <c r="H18" s="117">
        <v>0</v>
      </c>
      <c r="I18" s="118">
        <v>163</v>
      </c>
      <c r="J18" s="118">
        <v>163</v>
      </c>
    </row>
    <row r="19" spans="1:30" ht="34.5" customHeight="1" x14ac:dyDescent="0.2">
      <c r="A19" s="20"/>
      <c r="B19" s="26" t="s">
        <v>17</v>
      </c>
      <c r="C19" s="25">
        <v>911</v>
      </c>
      <c r="D19" s="25">
        <v>900</v>
      </c>
      <c r="E19" s="25">
        <v>24</v>
      </c>
      <c r="F19" s="27">
        <v>24</v>
      </c>
      <c r="G19" s="116">
        <v>4</v>
      </c>
      <c r="H19" s="117">
        <v>4</v>
      </c>
      <c r="I19" s="118">
        <v>931</v>
      </c>
      <c r="J19" s="118">
        <v>920</v>
      </c>
    </row>
    <row r="20" spans="1:30" ht="34.5" customHeight="1" x14ac:dyDescent="0.2">
      <c r="A20" s="20"/>
      <c r="B20" s="24" t="s">
        <v>18</v>
      </c>
      <c r="C20" s="25">
        <v>97</v>
      </c>
      <c r="D20" s="25">
        <v>84</v>
      </c>
      <c r="E20" s="25">
        <v>1</v>
      </c>
      <c r="F20" s="27">
        <v>1</v>
      </c>
      <c r="G20" s="116">
        <v>2</v>
      </c>
      <c r="H20" s="117">
        <v>2</v>
      </c>
      <c r="I20" s="118">
        <v>96</v>
      </c>
      <c r="J20" s="118">
        <v>83</v>
      </c>
    </row>
    <row r="21" spans="1:30" ht="34.5" customHeight="1" x14ac:dyDescent="0.2">
      <c r="A21" s="20"/>
      <c r="B21" s="24" t="s">
        <v>19</v>
      </c>
      <c r="C21" s="25">
        <v>330</v>
      </c>
      <c r="D21" s="25">
        <v>290</v>
      </c>
      <c r="E21" s="25">
        <v>5</v>
      </c>
      <c r="F21" s="27">
        <v>4</v>
      </c>
      <c r="G21" s="116">
        <v>7</v>
      </c>
      <c r="H21" s="117">
        <v>7</v>
      </c>
      <c r="I21" s="118">
        <v>328</v>
      </c>
      <c r="J21" s="118">
        <v>287</v>
      </c>
    </row>
    <row r="22" spans="1:30" ht="34.5" customHeight="1" x14ac:dyDescent="0.2">
      <c r="A22" s="20"/>
      <c r="B22" s="24" t="s">
        <v>20</v>
      </c>
      <c r="C22" s="25">
        <v>3326</v>
      </c>
      <c r="D22" s="25">
        <v>2962</v>
      </c>
      <c r="E22" s="25">
        <v>19</v>
      </c>
      <c r="F22" s="27">
        <v>18</v>
      </c>
      <c r="G22" s="116">
        <v>1942</v>
      </c>
      <c r="H22" s="117">
        <v>41</v>
      </c>
      <c r="I22" s="118">
        <v>1403</v>
      </c>
      <c r="J22" s="118">
        <v>2939</v>
      </c>
    </row>
    <row r="23" spans="1:30" ht="34.5" customHeight="1" x14ac:dyDescent="0.2">
      <c r="A23" s="20"/>
      <c r="B23" s="24" t="s">
        <v>21</v>
      </c>
      <c r="C23" s="25">
        <v>86</v>
      </c>
      <c r="D23" s="25">
        <v>83</v>
      </c>
      <c r="E23" s="25">
        <v>0</v>
      </c>
      <c r="F23" s="27">
        <v>0</v>
      </c>
      <c r="G23" s="116">
        <v>0</v>
      </c>
      <c r="H23" s="11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25">
        <v>531</v>
      </c>
      <c r="D24" s="25">
        <v>512</v>
      </c>
      <c r="E24" s="25">
        <v>7</v>
      </c>
      <c r="F24" s="27">
        <v>7</v>
      </c>
      <c r="G24" s="116">
        <v>3</v>
      </c>
      <c r="H24" s="117">
        <v>3</v>
      </c>
      <c r="I24" s="118">
        <v>535</v>
      </c>
      <c r="J24" s="118">
        <v>516</v>
      </c>
    </row>
    <row r="25" spans="1:30" ht="34.5" customHeight="1" x14ac:dyDescent="0.2">
      <c r="A25" s="20"/>
      <c r="B25" s="24" t="s">
        <v>23</v>
      </c>
      <c r="C25" s="25">
        <v>4</v>
      </c>
      <c r="D25" s="25">
        <v>4</v>
      </c>
      <c r="E25" s="25">
        <v>0</v>
      </c>
      <c r="F25" s="27">
        <v>0</v>
      </c>
      <c r="G25" s="116">
        <v>0</v>
      </c>
      <c r="H25" s="117">
        <v>0</v>
      </c>
      <c r="I25" s="118">
        <v>4</v>
      </c>
      <c r="J25" s="118">
        <v>4</v>
      </c>
    </row>
    <row r="26" spans="1:30" ht="34.5" customHeight="1" x14ac:dyDescent="0.2">
      <c r="A26" s="20"/>
      <c r="B26" s="24" t="s">
        <v>24</v>
      </c>
      <c r="C26" s="25">
        <v>604</v>
      </c>
      <c r="D26" s="25">
        <v>535</v>
      </c>
      <c r="E26" s="25">
        <v>8</v>
      </c>
      <c r="F26" s="25">
        <v>6</v>
      </c>
      <c r="G26" s="116">
        <v>0</v>
      </c>
      <c r="H26" s="117">
        <v>0</v>
      </c>
      <c r="I26" s="118">
        <v>612</v>
      </c>
      <c r="J26" s="118">
        <v>541</v>
      </c>
    </row>
    <row r="27" spans="1:30" ht="34.5" customHeight="1" x14ac:dyDescent="0.2">
      <c r="A27" s="20"/>
      <c r="B27" s="24" t="s">
        <v>25</v>
      </c>
      <c r="C27" s="25">
        <v>667</v>
      </c>
      <c r="D27" s="25">
        <v>673</v>
      </c>
      <c r="E27" s="25">
        <v>7</v>
      </c>
      <c r="F27" s="27">
        <v>7</v>
      </c>
      <c r="G27" s="116">
        <v>10</v>
      </c>
      <c r="H27" s="117">
        <v>10</v>
      </c>
      <c r="I27" s="118">
        <v>664</v>
      </c>
      <c r="J27" s="118">
        <v>670</v>
      </c>
    </row>
    <row r="28" spans="1:30" ht="34.5" customHeight="1" thickBot="1" x14ac:dyDescent="0.25">
      <c r="A28" s="20"/>
      <c r="B28" s="28" t="s">
        <v>26</v>
      </c>
      <c r="C28" s="29">
        <v>688</v>
      </c>
      <c r="D28" s="29">
        <v>687</v>
      </c>
      <c r="E28" s="29">
        <v>7</v>
      </c>
      <c r="F28" s="30">
        <v>7</v>
      </c>
      <c r="G28" s="119">
        <v>10</v>
      </c>
      <c r="H28" s="120">
        <v>10</v>
      </c>
      <c r="I28" s="121">
        <v>685</v>
      </c>
      <c r="J28" s="121">
        <v>684</v>
      </c>
    </row>
    <row r="29" spans="1:30" ht="34.5" customHeight="1" thickTop="1" thickBot="1" x14ac:dyDescent="0.25">
      <c r="A29" s="155" t="s">
        <v>27</v>
      </c>
      <c r="B29" s="156"/>
      <c r="C29" s="122">
        <f>SUM(C15:C16)</f>
        <v>14220</v>
      </c>
      <c r="D29" s="123">
        <f>SUM(D17:D28)</f>
        <v>10028</v>
      </c>
      <c r="E29" s="123">
        <f>SUM(E15:E16)</f>
        <v>153</v>
      </c>
      <c r="F29" s="124">
        <f>SUM(F17:F28)</f>
        <v>103</v>
      </c>
      <c r="G29" s="125">
        <f>SUM(G15:G16)</f>
        <v>2058</v>
      </c>
      <c r="H29" s="126">
        <f>SUM(H17:H28)</f>
        <v>112</v>
      </c>
      <c r="I29" s="122">
        <f>SUM(I15:I16)</f>
        <v>12315</v>
      </c>
      <c r="J29" s="123">
        <f>SUM(J17:J28)</f>
        <v>10019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 t="s">
        <v>30</v>
      </c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activeCell="X12" sqref="X12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12396</v>
      </c>
      <c r="D6" s="38">
        <v>1675</v>
      </c>
      <c r="E6" s="39">
        <v>49</v>
      </c>
      <c r="F6" s="39">
        <v>941</v>
      </c>
      <c r="G6" s="39">
        <v>171</v>
      </c>
      <c r="H6" s="39">
        <v>8856</v>
      </c>
      <c r="I6" s="39">
        <v>429</v>
      </c>
      <c r="J6" s="39">
        <v>0</v>
      </c>
      <c r="K6" s="39">
        <v>130</v>
      </c>
      <c r="L6" s="39">
        <v>43</v>
      </c>
      <c r="M6" s="39">
        <v>5</v>
      </c>
      <c r="N6" s="39">
        <v>39</v>
      </c>
      <c r="O6" s="40">
        <v>58</v>
      </c>
      <c r="P6" s="41"/>
      <c r="Q6" s="195" t="s">
        <v>52</v>
      </c>
      <c r="R6" s="196"/>
      <c r="S6" s="42">
        <v>10068</v>
      </c>
      <c r="T6" s="43">
        <v>1264</v>
      </c>
      <c r="U6" s="44">
        <v>32</v>
      </c>
      <c r="V6" s="44">
        <v>625</v>
      </c>
      <c r="W6" s="44">
        <v>122</v>
      </c>
      <c r="X6" s="44">
        <v>7491</v>
      </c>
      <c r="Y6" s="44">
        <v>331</v>
      </c>
      <c r="Z6" s="44">
        <v>0</v>
      </c>
      <c r="AA6" s="44">
        <v>99</v>
      </c>
      <c r="AB6" s="44">
        <v>37</v>
      </c>
      <c r="AC6" s="44">
        <v>2</v>
      </c>
      <c r="AD6" s="44">
        <v>26</v>
      </c>
      <c r="AE6" s="45">
        <v>39</v>
      </c>
    </row>
    <row r="7" spans="1:31" ht="23.25" customHeight="1" thickBot="1" x14ac:dyDescent="0.25">
      <c r="A7" s="193"/>
      <c r="B7" s="194"/>
      <c r="C7" s="46">
        <v>100</v>
      </c>
      <c r="D7" s="47">
        <v>13.512423362374959</v>
      </c>
      <c r="E7" s="48">
        <v>0.39528880283962564</v>
      </c>
      <c r="F7" s="48">
        <v>7.5911584382058725</v>
      </c>
      <c r="G7" s="48">
        <v>1.3794772507260407</v>
      </c>
      <c r="H7" s="48">
        <v>71.442400774443371</v>
      </c>
      <c r="I7" s="48">
        <v>3.4607938044530497</v>
      </c>
      <c r="J7" s="48">
        <v>0</v>
      </c>
      <c r="K7" s="48">
        <v>1.0487253952888029</v>
      </c>
      <c r="L7" s="48">
        <v>0.34688609228783479</v>
      </c>
      <c r="M7" s="48">
        <v>4.0335592126492417E-2</v>
      </c>
      <c r="N7" s="48">
        <v>0.31461761858664089</v>
      </c>
      <c r="O7" s="49">
        <v>0.467892868667312</v>
      </c>
      <c r="P7" s="41"/>
      <c r="Q7" s="197"/>
      <c r="R7" s="198"/>
      <c r="S7" s="50">
        <v>100</v>
      </c>
      <c r="T7" s="51">
        <v>12.554628526023043</v>
      </c>
      <c r="U7" s="51">
        <v>0.31783869686134286</v>
      </c>
      <c r="V7" s="51">
        <v>6.2077870480731034</v>
      </c>
      <c r="W7" s="51">
        <v>1.2117600317838697</v>
      </c>
      <c r="X7" s="51">
        <v>74.404052443384984</v>
      </c>
      <c r="Y7" s="51">
        <v>3.2876440206595152</v>
      </c>
      <c r="Z7" s="51">
        <v>0</v>
      </c>
      <c r="AA7" s="51">
        <v>0.9833134684147794</v>
      </c>
      <c r="AB7" s="51">
        <v>0.36750099324592767</v>
      </c>
      <c r="AC7" s="51">
        <v>1.9864918553833929E-2</v>
      </c>
      <c r="AD7" s="51">
        <v>0.25824394119984106</v>
      </c>
      <c r="AE7" s="52">
        <v>0.3873659117997616</v>
      </c>
    </row>
    <row r="8" spans="1:31" ht="23.25" customHeight="1" thickTop="1" x14ac:dyDescent="0.2">
      <c r="A8" s="199" t="s">
        <v>53</v>
      </c>
      <c r="B8" s="200"/>
      <c r="C8" s="53">
        <v>3646</v>
      </c>
      <c r="D8" s="54">
        <v>435</v>
      </c>
      <c r="E8" s="55">
        <v>19</v>
      </c>
      <c r="F8" s="55">
        <v>304</v>
      </c>
      <c r="G8" s="55">
        <v>59</v>
      </c>
      <c r="H8" s="55">
        <v>2605</v>
      </c>
      <c r="I8" s="55">
        <v>158</v>
      </c>
      <c r="J8" s="55">
        <v>0</v>
      </c>
      <c r="K8" s="55">
        <v>41</v>
      </c>
      <c r="L8" s="55">
        <v>9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11.930883159626989</v>
      </c>
      <c r="E9" s="63">
        <v>0.52111903455842024</v>
      </c>
      <c r="F9" s="63">
        <v>8.3379045529347238</v>
      </c>
      <c r="G9" s="63">
        <v>1.6182117388919366</v>
      </c>
      <c r="H9" s="63">
        <v>71.448162369720237</v>
      </c>
      <c r="I9" s="63">
        <v>4.3335161821173891</v>
      </c>
      <c r="J9" s="63">
        <v>0</v>
      </c>
      <c r="K9" s="63">
        <v>1.1245200219418541</v>
      </c>
      <c r="L9" s="63">
        <v>0.24684585847504115</v>
      </c>
      <c r="M9" s="63">
        <v>5.4854635216675815E-2</v>
      </c>
      <c r="N9" s="63">
        <v>0.38398244651673064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8750</v>
      </c>
      <c r="D10" s="69">
        <v>1240</v>
      </c>
      <c r="E10" s="70">
        <v>30</v>
      </c>
      <c r="F10" s="70">
        <v>637</v>
      </c>
      <c r="G10" s="70">
        <v>112</v>
      </c>
      <c r="H10" s="70">
        <v>6251</v>
      </c>
      <c r="I10" s="70">
        <v>271</v>
      </c>
      <c r="J10" s="70">
        <v>0</v>
      </c>
      <c r="K10" s="70">
        <v>89</v>
      </c>
      <c r="L10" s="70">
        <v>34</v>
      </c>
      <c r="M10" s="70">
        <v>3</v>
      </c>
      <c r="N10" s="70">
        <v>25</v>
      </c>
      <c r="O10" s="71">
        <v>58</v>
      </c>
      <c r="P10" s="41"/>
      <c r="Q10" s="209" t="s">
        <v>33</v>
      </c>
      <c r="R10" s="210"/>
      <c r="S10" s="72">
        <v>10068</v>
      </c>
      <c r="T10" s="73">
        <v>1264</v>
      </c>
      <c r="U10" s="73">
        <v>32</v>
      </c>
      <c r="V10" s="73">
        <v>625</v>
      </c>
      <c r="W10" s="73">
        <v>122</v>
      </c>
      <c r="X10" s="73">
        <v>7491</v>
      </c>
      <c r="Y10" s="73">
        <v>331</v>
      </c>
      <c r="Z10" s="73">
        <v>0</v>
      </c>
      <c r="AA10" s="73">
        <v>99</v>
      </c>
      <c r="AB10" s="73">
        <v>37</v>
      </c>
      <c r="AC10" s="73">
        <v>2</v>
      </c>
      <c r="AD10" s="73">
        <v>26</v>
      </c>
      <c r="AE10" s="74">
        <v>39</v>
      </c>
    </row>
    <row r="11" spans="1:31" ht="23.25" customHeight="1" x14ac:dyDescent="0.2">
      <c r="A11" s="199"/>
      <c r="B11" s="202"/>
      <c r="C11" s="61">
        <v>100</v>
      </c>
      <c r="D11" s="62">
        <v>14.171428571428571</v>
      </c>
      <c r="E11" s="63">
        <v>0.34285714285714286</v>
      </c>
      <c r="F11" s="63">
        <v>7.28</v>
      </c>
      <c r="G11" s="63">
        <v>1.28</v>
      </c>
      <c r="H11" s="63">
        <v>71.44</v>
      </c>
      <c r="I11" s="63">
        <v>3.097142857142857</v>
      </c>
      <c r="J11" s="63">
        <v>0</v>
      </c>
      <c r="K11" s="63">
        <v>1.0171428571428571</v>
      </c>
      <c r="L11" s="63">
        <v>0.38857142857142857</v>
      </c>
      <c r="M11" s="63">
        <v>3.4285714285714287E-2</v>
      </c>
      <c r="N11" s="63">
        <v>0.2857142857142857</v>
      </c>
      <c r="O11" s="64">
        <v>0.66285714285714292</v>
      </c>
      <c r="P11" s="41"/>
      <c r="Q11" s="203"/>
      <c r="R11" s="206"/>
      <c r="S11" s="65">
        <v>100</v>
      </c>
      <c r="T11" s="67">
        <v>12.554628526023043</v>
      </c>
      <c r="U11" s="67">
        <v>0.31783869686134286</v>
      </c>
      <c r="V11" s="67">
        <v>6.2077870480731034</v>
      </c>
      <c r="W11" s="67">
        <v>1.2117600317838697</v>
      </c>
      <c r="X11" s="67">
        <v>74.404052443384984</v>
      </c>
      <c r="Y11" s="67">
        <v>3.2876440206595152</v>
      </c>
      <c r="Z11" s="67">
        <v>0</v>
      </c>
      <c r="AA11" s="67">
        <v>0.9833134684147794</v>
      </c>
      <c r="AB11" s="67">
        <v>0.36750099324592767</v>
      </c>
      <c r="AC11" s="67">
        <v>1.9864918553833929E-2</v>
      </c>
      <c r="AD11" s="67">
        <v>0.25824394119984106</v>
      </c>
      <c r="AE11" s="68">
        <v>0.3873659117997616</v>
      </c>
    </row>
    <row r="12" spans="1:31" ht="23.25" customHeight="1" x14ac:dyDescent="0.2">
      <c r="A12" s="211"/>
      <c r="B12" s="213" t="s">
        <v>55</v>
      </c>
      <c r="C12" s="53">
        <v>3196</v>
      </c>
      <c r="D12" s="75">
        <v>232</v>
      </c>
      <c r="E12" s="76">
        <v>16</v>
      </c>
      <c r="F12" s="77">
        <v>64</v>
      </c>
      <c r="G12" s="76">
        <v>24</v>
      </c>
      <c r="H12" s="76">
        <v>2607</v>
      </c>
      <c r="I12" s="76">
        <v>204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3143</v>
      </c>
      <c r="T12" s="79">
        <v>228</v>
      </c>
      <c r="U12" s="80">
        <v>16</v>
      </c>
      <c r="V12" s="80">
        <v>63</v>
      </c>
      <c r="W12" s="80">
        <v>24</v>
      </c>
      <c r="X12" s="80">
        <v>2574</v>
      </c>
      <c r="Y12" s="80">
        <v>190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7.259073842302878</v>
      </c>
      <c r="E13" s="63">
        <v>0.50062578222778475</v>
      </c>
      <c r="F13" s="63">
        <v>2.002503128911139</v>
      </c>
      <c r="G13" s="63">
        <v>0.75093867334167708</v>
      </c>
      <c r="H13" s="63">
        <v>81.570713391739673</v>
      </c>
      <c r="I13" s="63">
        <v>6.3829787234042552</v>
      </c>
      <c r="J13" s="63">
        <v>0</v>
      </c>
      <c r="K13" s="63">
        <v>1.3141426783479349</v>
      </c>
      <c r="L13" s="63">
        <v>0.15644555694618273</v>
      </c>
      <c r="M13" s="63">
        <v>0</v>
      </c>
      <c r="N13" s="63">
        <v>6.2578222778473094E-2</v>
      </c>
      <c r="O13" s="64">
        <v>0</v>
      </c>
      <c r="P13" s="41"/>
      <c r="Q13" s="215"/>
      <c r="R13" s="217"/>
      <c r="S13" s="65">
        <v>100</v>
      </c>
      <c r="T13" s="82">
        <v>7.254215717467388</v>
      </c>
      <c r="U13" s="67">
        <v>0.5090677696468342</v>
      </c>
      <c r="V13" s="67">
        <v>2.0044543429844097</v>
      </c>
      <c r="W13" s="67">
        <v>0.76360165447025141</v>
      </c>
      <c r="X13" s="67">
        <v>81.896277441934458</v>
      </c>
      <c r="Y13" s="67">
        <v>6.0451797645561562</v>
      </c>
      <c r="Z13" s="67">
        <v>0</v>
      </c>
      <c r="AA13" s="67">
        <v>1.3363028953229399</v>
      </c>
      <c r="AB13" s="67">
        <v>0.15908367801463569</v>
      </c>
      <c r="AC13" s="67">
        <v>0</v>
      </c>
      <c r="AD13" s="67">
        <v>3.1816735602927138E-2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164</v>
      </c>
      <c r="D14" s="75">
        <v>6</v>
      </c>
      <c r="E14" s="76">
        <v>1</v>
      </c>
      <c r="F14" s="76">
        <v>2</v>
      </c>
      <c r="G14" s="76">
        <v>0</v>
      </c>
      <c r="H14" s="76">
        <v>155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164</v>
      </c>
      <c r="T14" s="83">
        <v>6</v>
      </c>
      <c r="U14" s="84">
        <v>1</v>
      </c>
      <c r="V14" s="84">
        <v>2</v>
      </c>
      <c r="W14" s="84">
        <v>0</v>
      </c>
      <c r="X14" s="84">
        <v>155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3.6585365853658534</v>
      </c>
      <c r="E15" s="63">
        <v>0.6097560975609756</v>
      </c>
      <c r="F15" s="63">
        <v>1.2195121951219512</v>
      </c>
      <c r="G15" s="63">
        <v>0</v>
      </c>
      <c r="H15" s="63">
        <v>94.512195121951208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3.6585365853658534</v>
      </c>
      <c r="U15" s="67">
        <v>0.6097560975609756</v>
      </c>
      <c r="V15" s="67">
        <v>1.2195121951219512</v>
      </c>
      <c r="W15" s="67">
        <v>0</v>
      </c>
      <c r="X15" s="67">
        <v>94.512195121951208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950</v>
      </c>
      <c r="D16" s="75">
        <v>57</v>
      </c>
      <c r="E16" s="76">
        <v>0</v>
      </c>
      <c r="F16" s="76">
        <v>230</v>
      </c>
      <c r="G16" s="76">
        <v>54</v>
      </c>
      <c r="H16" s="76">
        <v>560</v>
      </c>
      <c r="I16" s="76">
        <v>18</v>
      </c>
      <c r="J16" s="76">
        <v>0</v>
      </c>
      <c r="K16" s="76">
        <v>24</v>
      </c>
      <c r="L16" s="76">
        <v>6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939</v>
      </c>
      <c r="T16" s="75">
        <v>56</v>
      </c>
      <c r="U16" s="76">
        <v>0</v>
      </c>
      <c r="V16" s="76">
        <v>228</v>
      </c>
      <c r="W16" s="76">
        <v>54</v>
      </c>
      <c r="X16" s="76">
        <v>558</v>
      </c>
      <c r="Y16" s="76">
        <v>14</v>
      </c>
      <c r="Z16" s="76">
        <v>0</v>
      </c>
      <c r="AA16" s="76">
        <v>24</v>
      </c>
      <c r="AB16" s="76">
        <v>5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</v>
      </c>
      <c r="E17" s="63">
        <v>0</v>
      </c>
      <c r="F17" s="63">
        <v>24.210526315789473</v>
      </c>
      <c r="G17" s="63">
        <v>5.6842105263157894</v>
      </c>
      <c r="H17" s="63">
        <v>58.947368421052623</v>
      </c>
      <c r="I17" s="63">
        <v>1.8947368421052633</v>
      </c>
      <c r="J17" s="63">
        <v>0</v>
      </c>
      <c r="K17" s="63">
        <v>2.5263157894736841</v>
      </c>
      <c r="L17" s="63">
        <v>0.63157894736842102</v>
      </c>
      <c r="M17" s="63">
        <v>0</v>
      </c>
      <c r="N17" s="63">
        <v>0.10526315789473684</v>
      </c>
      <c r="O17" s="64">
        <v>0</v>
      </c>
      <c r="P17" s="41"/>
      <c r="Q17" s="215"/>
      <c r="R17" s="217"/>
      <c r="S17" s="65">
        <v>100</v>
      </c>
      <c r="T17" s="82">
        <v>5.9637912673056448</v>
      </c>
      <c r="U17" s="67">
        <v>0</v>
      </c>
      <c r="V17" s="67">
        <v>24.281150159744406</v>
      </c>
      <c r="W17" s="67">
        <v>5.7507987220447285</v>
      </c>
      <c r="X17" s="67">
        <v>59.424920127795524</v>
      </c>
      <c r="Y17" s="67">
        <v>1.4909478168264112</v>
      </c>
      <c r="Z17" s="67">
        <v>0</v>
      </c>
      <c r="AA17" s="67">
        <v>2.5559105431309903</v>
      </c>
      <c r="AB17" s="67">
        <v>0.53248136315228967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98</v>
      </c>
      <c r="D18" s="75">
        <v>8</v>
      </c>
      <c r="E18" s="76">
        <v>0</v>
      </c>
      <c r="F18" s="76">
        <v>81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86</v>
      </c>
      <c r="T18" s="83">
        <v>7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8.1632653061224492</v>
      </c>
      <c r="E19" s="63">
        <v>0</v>
      </c>
      <c r="F19" s="63">
        <v>82.653061224489804</v>
      </c>
      <c r="G19" s="63">
        <v>3.0612244897959182</v>
      </c>
      <c r="H19" s="63">
        <v>0</v>
      </c>
      <c r="I19" s="63">
        <v>0</v>
      </c>
      <c r="J19" s="63">
        <v>0</v>
      </c>
      <c r="K19" s="63">
        <v>2.0408163265306123</v>
      </c>
      <c r="L19" s="63">
        <v>2.0408163265306123</v>
      </c>
      <c r="M19" s="63">
        <v>1.0204081632653061</v>
      </c>
      <c r="N19" s="63">
        <v>1.0204081632653061</v>
      </c>
      <c r="O19" s="64">
        <v>0</v>
      </c>
      <c r="P19" s="41"/>
      <c r="Q19" s="215"/>
      <c r="R19" s="217"/>
      <c r="S19" s="65">
        <v>100</v>
      </c>
      <c r="T19" s="82">
        <v>8.1395348837209305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3.4883720930232558</v>
      </c>
      <c r="AC19" s="67">
        <v>0</v>
      </c>
      <c r="AD19" s="67">
        <v>1.1627906976744187</v>
      </c>
      <c r="AE19" s="68">
        <v>1.1627906976744187</v>
      </c>
    </row>
    <row r="20" spans="1:31" ht="23.25" customHeight="1" x14ac:dyDescent="0.2">
      <c r="A20" s="211"/>
      <c r="B20" s="213" t="s">
        <v>63</v>
      </c>
      <c r="C20" s="53">
        <v>333</v>
      </c>
      <c r="D20" s="86">
        <v>15</v>
      </c>
      <c r="E20" s="87">
        <v>0</v>
      </c>
      <c r="F20" s="87">
        <v>94</v>
      </c>
      <c r="G20" s="87">
        <v>21</v>
      </c>
      <c r="H20" s="87">
        <v>131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54</v>
      </c>
      <c r="P20" s="41"/>
      <c r="Q20" s="215"/>
      <c r="R20" s="216" t="s">
        <v>64</v>
      </c>
      <c r="S20" s="72">
        <v>292</v>
      </c>
      <c r="T20" s="83">
        <v>15</v>
      </c>
      <c r="U20" s="84">
        <v>0</v>
      </c>
      <c r="V20" s="84">
        <v>77</v>
      </c>
      <c r="W20" s="84">
        <v>20</v>
      </c>
      <c r="X20" s="84">
        <v>129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4.5045045045045047</v>
      </c>
      <c r="E21" s="63">
        <v>0</v>
      </c>
      <c r="F21" s="63">
        <v>28.228228228228229</v>
      </c>
      <c r="G21" s="63">
        <v>6.3063063063063058</v>
      </c>
      <c r="H21" s="63">
        <v>39.33933933933934</v>
      </c>
      <c r="I21" s="63">
        <v>1.2012012012012012</v>
      </c>
      <c r="J21" s="63">
        <v>0</v>
      </c>
      <c r="K21" s="63">
        <v>0.3003003003003003</v>
      </c>
      <c r="L21" s="63">
        <v>3.9039039039039038</v>
      </c>
      <c r="M21" s="63">
        <v>0</v>
      </c>
      <c r="N21" s="63">
        <v>0</v>
      </c>
      <c r="O21" s="64">
        <v>16.216216216216218</v>
      </c>
      <c r="P21" s="41"/>
      <c r="Q21" s="215"/>
      <c r="R21" s="217"/>
      <c r="S21" s="65">
        <v>100</v>
      </c>
      <c r="T21" s="82">
        <v>5.1369863013698627</v>
      </c>
      <c r="U21" s="67" t="s">
        <v>90</v>
      </c>
      <c r="V21" s="67">
        <v>26.36986301369863</v>
      </c>
      <c r="W21" s="67">
        <v>6.8493150684931505</v>
      </c>
      <c r="X21" s="67">
        <v>44.178082191780824</v>
      </c>
      <c r="Y21" s="67">
        <v>1.3698630136986301</v>
      </c>
      <c r="Z21" s="67" t="s">
        <v>90</v>
      </c>
      <c r="AA21" s="67">
        <v>0.34246575342465752</v>
      </c>
      <c r="AB21" s="67">
        <v>4.10958904109589</v>
      </c>
      <c r="AC21" s="67" t="s">
        <v>90</v>
      </c>
      <c r="AD21" s="67" t="s">
        <v>90</v>
      </c>
      <c r="AE21" s="68">
        <v>11.643835616438356</v>
      </c>
    </row>
    <row r="22" spans="1:31" ht="23.25" customHeight="1" x14ac:dyDescent="0.2">
      <c r="A22" s="211"/>
      <c r="B22" s="213" t="s">
        <v>65</v>
      </c>
      <c r="C22" s="53">
        <v>1412</v>
      </c>
      <c r="D22" s="75">
        <v>424</v>
      </c>
      <c r="E22" s="76">
        <v>9</v>
      </c>
      <c r="F22" s="76">
        <v>52</v>
      </c>
      <c r="G22" s="76">
        <v>6</v>
      </c>
      <c r="H22" s="76">
        <v>868</v>
      </c>
      <c r="I22" s="76">
        <v>28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2936</v>
      </c>
      <c r="T22" s="83">
        <v>476</v>
      </c>
      <c r="U22" s="84">
        <v>11</v>
      </c>
      <c r="V22" s="84">
        <v>79</v>
      </c>
      <c r="W22" s="84">
        <v>19</v>
      </c>
      <c r="X22" s="90">
        <v>2204</v>
      </c>
      <c r="Y22" s="84">
        <v>105</v>
      </c>
      <c r="Z22" s="84">
        <v>0</v>
      </c>
      <c r="AA22" s="84">
        <v>16</v>
      </c>
      <c r="AB22" s="84">
        <v>8</v>
      </c>
      <c r="AC22" s="84">
        <v>0</v>
      </c>
      <c r="AD22" s="84">
        <v>18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30.028328611898019</v>
      </c>
      <c r="E23" s="63">
        <v>0.63739376770538236</v>
      </c>
      <c r="F23" s="63">
        <v>3.6827195467422094</v>
      </c>
      <c r="G23" s="63">
        <v>0.42492917847025502</v>
      </c>
      <c r="H23" s="63">
        <v>61.473087818696882</v>
      </c>
      <c r="I23" s="63">
        <v>1.9830028328611897</v>
      </c>
      <c r="J23" s="63">
        <v>0</v>
      </c>
      <c r="K23" s="63">
        <v>0.42492917847025502</v>
      </c>
      <c r="L23" s="63">
        <v>0.28328611898016998</v>
      </c>
      <c r="M23" s="63">
        <v>0</v>
      </c>
      <c r="N23" s="63">
        <v>1.0623229461756374</v>
      </c>
      <c r="O23" s="64">
        <v>0</v>
      </c>
      <c r="P23" s="41"/>
      <c r="Q23" s="215"/>
      <c r="R23" s="217"/>
      <c r="S23" s="65">
        <v>100</v>
      </c>
      <c r="T23" s="82">
        <v>16.212534059945504</v>
      </c>
      <c r="U23" s="67">
        <v>0.37465940054495911</v>
      </c>
      <c r="V23" s="67">
        <v>2.6907356948228882</v>
      </c>
      <c r="W23" s="67">
        <v>0.64713896457765674</v>
      </c>
      <c r="X23" s="67">
        <v>75.06811989100818</v>
      </c>
      <c r="Y23" s="67">
        <v>3.5762942779291556</v>
      </c>
      <c r="Z23" s="67">
        <v>0</v>
      </c>
      <c r="AA23" s="67">
        <v>0.54495912806539504</v>
      </c>
      <c r="AB23" s="67">
        <v>0.27247956403269752</v>
      </c>
      <c r="AC23" s="67">
        <v>0</v>
      </c>
      <c r="AD23" s="67">
        <v>0.61307901907356954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544</v>
      </c>
      <c r="D26" s="75">
        <v>473</v>
      </c>
      <c r="E26" s="76">
        <v>4</v>
      </c>
      <c r="F26" s="76">
        <v>10</v>
      </c>
      <c r="G26" s="76">
        <v>0</v>
      </c>
      <c r="H26" s="76">
        <v>47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525</v>
      </c>
      <c r="T26" s="83">
        <v>457</v>
      </c>
      <c r="U26" s="84">
        <v>4</v>
      </c>
      <c r="V26" s="84">
        <v>8</v>
      </c>
      <c r="W26" s="84">
        <v>0</v>
      </c>
      <c r="X26" s="84">
        <v>46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86.94852941176471</v>
      </c>
      <c r="E27" s="63">
        <v>0.73529411764705876</v>
      </c>
      <c r="F27" s="63">
        <v>1.8382352941176472</v>
      </c>
      <c r="G27" s="63">
        <v>0</v>
      </c>
      <c r="H27" s="63">
        <v>8.6397058823529402</v>
      </c>
      <c r="I27" s="63">
        <v>0.18382352941176469</v>
      </c>
      <c r="J27" s="63">
        <v>0</v>
      </c>
      <c r="K27" s="63">
        <v>0</v>
      </c>
      <c r="L27" s="63">
        <v>0.18382352941176469</v>
      </c>
      <c r="M27" s="63">
        <v>0.36764705882352938</v>
      </c>
      <c r="N27" s="63">
        <v>1.1029411764705883</v>
      </c>
      <c r="O27" s="64">
        <v>0</v>
      </c>
      <c r="P27" s="41"/>
      <c r="Q27" s="215"/>
      <c r="R27" s="217"/>
      <c r="S27" s="65">
        <v>100</v>
      </c>
      <c r="T27" s="82">
        <v>87.047619047619051</v>
      </c>
      <c r="U27" s="67">
        <v>0.76190476190476186</v>
      </c>
      <c r="V27" s="67">
        <v>1.5238095238095237</v>
      </c>
      <c r="W27" s="67">
        <v>0</v>
      </c>
      <c r="X27" s="67">
        <v>8.7619047619047628</v>
      </c>
      <c r="Y27" s="67">
        <v>0.19047619047619047</v>
      </c>
      <c r="Z27" s="67">
        <v>0</v>
      </c>
      <c r="AA27" s="67">
        <v>0</v>
      </c>
      <c r="AB27" s="67">
        <v>0.19047619047619047</v>
      </c>
      <c r="AC27" s="67">
        <v>0.38095238095238093</v>
      </c>
      <c r="AD27" s="67">
        <v>1.1428571428571428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617</v>
      </c>
      <c r="D30" s="91">
        <v>19</v>
      </c>
      <c r="E30" s="76">
        <v>0</v>
      </c>
      <c r="F30" s="76">
        <v>17</v>
      </c>
      <c r="G30" s="76">
        <v>0</v>
      </c>
      <c r="H30" s="76">
        <v>578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545</v>
      </c>
      <c r="T30" s="83">
        <v>13</v>
      </c>
      <c r="U30" s="84">
        <v>0</v>
      </c>
      <c r="V30" s="84">
        <v>13</v>
      </c>
      <c r="W30" s="84">
        <v>0</v>
      </c>
      <c r="X30" s="84">
        <v>516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3.0794165316045379</v>
      </c>
      <c r="E31" s="63">
        <v>0</v>
      </c>
      <c r="F31" s="63">
        <v>2.7552674230145868</v>
      </c>
      <c r="G31" s="63">
        <v>0</v>
      </c>
      <c r="H31" s="63">
        <v>93.679092382495938</v>
      </c>
      <c r="I31" s="63">
        <v>0</v>
      </c>
      <c r="J31" s="63">
        <v>0</v>
      </c>
      <c r="K31" s="63">
        <v>0</v>
      </c>
      <c r="L31" s="63">
        <v>0.48622366288492713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2.3853211009174311</v>
      </c>
      <c r="U31" s="67">
        <v>0</v>
      </c>
      <c r="V31" s="67">
        <v>2.3853211009174311</v>
      </c>
      <c r="W31" s="67">
        <v>0</v>
      </c>
      <c r="X31" s="67">
        <v>94.678899082568819</v>
      </c>
      <c r="Y31" s="67">
        <v>0</v>
      </c>
      <c r="Z31" s="67">
        <v>0</v>
      </c>
      <c r="AA31" s="67">
        <v>0</v>
      </c>
      <c r="AB31" s="67">
        <v>0.55045871559633031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661</v>
      </c>
      <c r="D32" s="75">
        <v>4</v>
      </c>
      <c r="E32" s="76">
        <v>0</v>
      </c>
      <c r="F32" s="76">
        <v>6</v>
      </c>
      <c r="G32" s="76">
        <v>1</v>
      </c>
      <c r="H32" s="76">
        <v>640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668</v>
      </c>
      <c r="T32" s="83">
        <v>4</v>
      </c>
      <c r="U32" s="84">
        <v>0</v>
      </c>
      <c r="V32" s="84">
        <v>6</v>
      </c>
      <c r="W32" s="84">
        <v>1</v>
      </c>
      <c r="X32" s="84">
        <v>646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0.60514372163388808</v>
      </c>
      <c r="E33" s="94">
        <v>0</v>
      </c>
      <c r="F33" s="94">
        <v>0.90771558245083206</v>
      </c>
      <c r="G33" s="94">
        <v>0.15128593040847202</v>
      </c>
      <c r="H33" s="94">
        <v>96.822995461422096</v>
      </c>
      <c r="I33" s="94">
        <v>1.059001512859304</v>
      </c>
      <c r="J33" s="94">
        <v>0</v>
      </c>
      <c r="K33" s="94">
        <v>0.45385779122541603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0.5988023952095809</v>
      </c>
      <c r="U33" s="67">
        <v>0</v>
      </c>
      <c r="V33" s="67">
        <v>0.89820359281437123</v>
      </c>
      <c r="W33" s="67">
        <v>0.14970059880239522</v>
      </c>
      <c r="X33" s="67">
        <v>96.706586826347305</v>
      </c>
      <c r="Y33" s="67">
        <v>1.1976047904191618</v>
      </c>
      <c r="Z33" s="67">
        <v>0</v>
      </c>
      <c r="AA33" s="67">
        <v>0.44910179640718562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684</v>
      </c>
      <c r="D34" s="91">
        <v>2</v>
      </c>
      <c r="E34" s="76">
        <v>0</v>
      </c>
      <c r="F34" s="76">
        <v>4</v>
      </c>
      <c r="G34" s="76">
        <v>1</v>
      </c>
      <c r="H34" s="76">
        <v>665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682</v>
      </c>
      <c r="T34" s="83">
        <v>2</v>
      </c>
      <c r="U34" s="84">
        <v>0</v>
      </c>
      <c r="V34" s="84">
        <v>4</v>
      </c>
      <c r="W34" s="84">
        <v>1</v>
      </c>
      <c r="X34" s="84">
        <v>663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0.29239766081871343</v>
      </c>
      <c r="E35" s="100">
        <v>0</v>
      </c>
      <c r="F35" s="100">
        <v>0.58479532163742687</v>
      </c>
      <c r="G35" s="100">
        <v>0.14619883040935672</v>
      </c>
      <c r="H35" s="100">
        <v>97.222222222222214</v>
      </c>
      <c r="I35" s="100">
        <v>1.3157894736842104</v>
      </c>
      <c r="J35" s="100">
        <v>0</v>
      </c>
      <c r="K35" s="100">
        <v>0.43859649122807015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0.2932551319648094</v>
      </c>
      <c r="U35" s="105">
        <v>0</v>
      </c>
      <c r="V35" s="105">
        <v>0.5865102639296188</v>
      </c>
      <c r="W35" s="105">
        <v>0.1466275659824047</v>
      </c>
      <c r="X35" s="105">
        <v>97.214076246334315</v>
      </c>
      <c r="Y35" s="105">
        <v>1.3196480938416422</v>
      </c>
      <c r="Z35" s="105">
        <v>0</v>
      </c>
      <c r="AA35" s="105">
        <v>0.43988269794721413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Ｐゴシック,太字"&amp;14平成28年8月1日現在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106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107</v>
      </c>
    </row>
    <row r="7" spans="1:10" ht="24" customHeight="1" x14ac:dyDescent="0.2"/>
    <row r="8" spans="1:10" ht="26.25" customHeight="1" x14ac:dyDescent="0.2">
      <c r="B8" s="8" t="s">
        <v>108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105</v>
      </c>
      <c r="D13" s="164"/>
      <c r="E13" s="165" t="s">
        <v>109</v>
      </c>
      <c r="F13" s="166"/>
      <c r="G13" s="167" t="s">
        <v>144</v>
      </c>
      <c r="H13" s="168"/>
      <c r="I13" s="169" t="s">
        <v>110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3646</v>
      </c>
      <c r="D15" s="16"/>
      <c r="E15" s="17">
        <v>27</v>
      </c>
      <c r="F15" s="18"/>
      <c r="G15" s="108">
        <v>18</v>
      </c>
      <c r="H15" s="19"/>
      <c r="I15" s="109">
        <v>3655</v>
      </c>
      <c r="J15" s="16"/>
    </row>
    <row r="16" spans="1:10" ht="34.5" customHeight="1" x14ac:dyDescent="0.2">
      <c r="A16" s="153" t="s">
        <v>14</v>
      </c>
      <c r="B16" s="154"/>
      <c r="C16" s="128">
        <v>8750</v>
      </c>
      <c r="D16" s="127">
        <v>10068</v>
      </c>
      <c r="E16" s="127">
        <v>56</v>
      </c>
      <c r="F16" s="129">
        <v>56</v>
      </c>
      <c r="G16" s="128">
        <v>35</v>
      </c>
      <c r="H16" s="129">
        <v>46</v>
      </c>
      <c r="I16" s="127">
        <v>8771</v>
      </c>
      <c r="J16" s="127">
        <v>10078</v>
      </c>
    </row>
    <row r="17" spans="1:30" ht="34.5" customHeight="1" x14ac:dyDescent="0.2">
      <c r="A17" s="20"/>
      <c r="B17" s="21" t="s">
        <v>15</v>
      </c>
      <c r="C17" s="131">
        <v>3196</v>
      </c>
      <c r="D17" s="131">
        <v>3143</v>
      </c>
      <c r="E17" s="131">
        <v>17</v>
      </c>
      <c r="F17" s="132">
        <v>14</v>
      </c>
      <c r="G17" s="133">
        <v>15</v>
      </c>
      <c r="H17" s="134">
        <v>15</v>
      </c>
      <c r="I17" s="115">
        <v>3198</v>
      </c>
      <c r="J17" s="115">
        <v>3142</v>
      </c>
    </row>
    <row r="18" spans="1:30" ht="34.5" customHeight="1" x14ac:dyDescent="0.2">
      <c r="A18" s="20"/>
      <c r="B18" s="24" t="s">
        <v>16</v>
      </c>
      <c r="C18" s="135">
        <v>164</v>
      </c>
      <c r="D18" s="135">
        <v>164</v>
      </c>
      <c r="E18" s="135">
        <v>1</v>
      </c>
      <c r="F18" s="135">
        <v>1</v>
      </c>
      <c r="G18" s="136">
        <v>0</v>
      </c>
      <c r="H18" s="137">
        <v>0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950</v>
      </c>
      <c r="D19" s="135">
        <v>939</v>
      </c>
      <c r="E19" s="135">
        <v>10</v>
      </c>
      <c r="F19" s="138">
        <v>9</v>
      </c>
      <c r="G19" s="136">
        <v>5</v>
      </c>
      <c r="H19" s="137">
        <v>5</v>
      </c>
      <c r="I19" s="118">
        <v>955</v>
      </c>
      <c r="J19" s="118">
        <v>943</v>
      </c>
    </row>
    <row r="20" spans="1:30" ht="34.5" customHeight="1" x14ac:dyDescent="0.2">
      <c r="A20" s="20"/>
      <c r="B20" s="24" t="s">
        <v>18</v>
      </c>
      <c r="C20" s="135">
        <v>98</v>
      </c>
      <c r="D20" s="135">
        <v>86</v>
      </c>
      <c r="E20" s="135">
        <v>1</v>
      </c>
      <c r="F20" s="138">
        <v>1</v>
      </c>
      <c r="G20" s="136">
        <v>0</v>
      </c>
      <c r="H20" s="137">
        <v>0</v>
      </c>
      <c r="I20" s="118">
        <v>99</v>
      </c>
      <c r="J20" s="118">
        <v>87</v>
      </c>
    </row>
    <row r="21" spans="1:30" ht="34.5" customHeight="1" x14ac:dyDescent="0.2">
      <c r="A21" s="20"/>
      <c r="B21" s="24" t="s">
        <v>19</v>
      </c>
      <c r="C21" s="135">
        <v>333</v>
      </c>
      <c r="D21" s="135">
        <v>292</v>
      </c>
      <c r="E21" s="135">
        <v>6</v>
      </c>
      <c r="F21" s="138">
        <v>6</v>
      </c>
      <c r="G21" s="136">
        <v>1</v>
      </c>
      <c r="H21" s="137">
        <v>1</v>
      </c>
      <c r="I21" s="118">
        <v>338</v>
      </c>
      <c r="J21" s="118">
        <v>297</v>
      </c>
    </row>
    <row r="22" spans="1:30" ht="34.5" customHeight="1" x14ac:dyDescent="0.2">
      <c r="A22" s="20"/>
      <c r="B22" s="24" t="s">
        <v>20</v>
      </c>
      <c r="C22" s="135">
        <v>1412</v>
      </c>
      <c r="D22" s="135">
        <v>2936</v>
      </c>
      <c r="E22" s="135">
        <v>13</v>
      </c>
      <c r="F22" s="138">
        <v>18</v>
      </c>
      <c r="G22" s="136">
        <v>7</v>
      </c>
      <c r="H22" s="137">
        <v>18</v>
      </c>
      <c r="I22" s="118">
        <v>1418</v>
      </c>
      <c r="J22" s="118">
        <v>2936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544</v>
      </c>
      <c r="D24" s="135">
        <v>525</v>
      </c>
      <c r="E24" s="135">
        <v>1</v>
      </c>
      <c r="F24" s="138">
        <v>1</v>
      </c>
      <c r="G24" s="136">
        <v>0</v>
      </c>
      <c r="H24" s="137">
        <v>0</v>
      </c>
      <c r="I24" s="118">
        <v>545</v>
      </c>
      <c r="J24" s="118">
        <v>526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617</v>
      </c>
      <c r="D26" s="135">
        <v>545</v>
      </c>
      <c r="E26" s="135">
        <v>2</v>
      </c>
      <c r="F26" s="135">
        <v>1</v>
      </c>
      <c r="G26" s="136">
        <v>0</v>
      </c>
      <c r="H26" s="137">
        <v>0</v>
      </c>
      <c r="I26" s="118">
        <v>619</v>
      </c>
      <c r="J26" s="118">
        <v>546</v>
      </c>
    </row>
    <row r="27" spans="1:30" ht="34.5" customHeight="1" x14ac:dyDescent="0.2">
      <c r="A27" s="20"/>
      <c r="B27" s="24" t="s">
        <v>25</v>
      </c>
      <c r="C27" s="135">
        <v>661</v>
      </c>
      <c r="D27" s="135">
        <v>668</v>
      </c>
      <c r="E27" s="135">
        <v>3</v>
      </c>
      <c r="F27" s="138">
        <v>3</v>
      </c>
      <c r="G27" s="136">
        <v>3</v>
      </c>
      <c r="H27" s="137">
        <v>3</v>
      </c>
      <c r="I27" s="118">
        <v>661</v>
      </c>
      <c r="J27" s="118">
        <v>668</v>
      </c>
    </row>
    <row r="28" spans="1:30" ht="34.5" customHeight="1" thickBot="1" x14ac:dyDescent="0.25">
      <c r="A28" s="20"/>
      <c r="B28" s="28" t="s">
        <v>26</v>
      </c>
      <c r="C28" s="139">
        <v>684</v>
      </c>
      <c r="D28" s="139">
        <v>682</v>
      </c>
      <c r="E28" s="139">
        <v>2</v>
      </c>
      <c r="F28" s="140">
        <v>2</v>
      </c>
      <c r="G28" s="141">
        <v>4</v>
      </c>
      <c r="H28" s="142">
        <v>4</v>
      </c>
      <c r="I28" s="121">
        <v>682</v>
      </c>
      <c r="J28" s="121">
        <v>680</v>
      </c>
    </row>
    <row r="29" spans="1:30" ht="34.5" customHeight="1" thickTop="1" thickBot="1" x14ac:dyDescent="0.25">
      <c r="A29" s="155" t="s">
        <v>27</v>
      </c>
      <c r="B29" s="156"/>
      <c r="C29" s="143">
        <v>12396</v>
      </c>
      <c r="D29" s="144">
        <v>10068</v>
      </c>
      <c r="E29" s="144">
        <v>83</v>
      </c>
      <c r="F29" s="145">
        <v>56</v>
      </c>
      <c r="G29" s="146">
        <v>53</v>
      </c>
      <c r="H29" s="147">
        <v>46</v>
      </c>
      <c r="I29" s="143">
        <v>12426</v>
      </c>
      <c r="J29" s="144">
        <v>10078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activeCell="L19" sqref="L19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12426</v>
      </c>
      <c r="D6" s="38">
        <v>1680</v>
      </c>
      <c r="E6" s="39">
        <v>49</v>
      </c>
      <c r="F6" s="39">
        <v>941</v>
      </c>
      <c r="G6" s="39">
        <v>171</v>
      </c>
      <c r="H6" s="39">
        <v>8884</v>
      </c>
      <c r="I6" s="39">
        <v>425</v>
      </c>
      <c r="J6" s="39">
        <v>0</v>
      </c>
      <c r="K6" s="39">
        <v>130</v>
      </c>
      <c r="L6" s="39">
        <v>43</v>
      </c>
      <c r="M6" s="39">
        <v>5</v>
      </c>
      <c r="N6" s="39">
        <v>39</v>
      </c>
      <c r="O6" s="40">
        <v>59</v>
      </c>
      <c r="P6" s="41"/>
      <c r="Q6" s="195" t="s">
        <v>52</v>
      </c>
      <c r="R6" s="196"/>
      <c r="S6" s="42">
        <v>10078</v>
      </c>
      <c r="T6" s="43">
        <v>1267</v>
      </c>
      <c r="U6" s="44">
        <v>32</v>
      </c>
      <c r="V6" s="44">
        <v>625</v>
      </c>
      <c r="W6" s="44">
        <v>122</v>
      </c>
      <c r="X6" s="44">
        <v>7501</v>
      </c>
      <c r="Y6" s="44">
        <v>328</v>
      </c>
      <c r="Z6" s="44">
        <v>0</v>
      </c>
      <c r="AA6" s="44">
        <v>99</v>
      </c>
      <c r="AB6" s="44">
        <v>37</v>
      </c>
      <c r="AC6" s="44">
        <v>2</v>
      </c>
      <c r="AD6" s="44">
        <v>25</v>
      </c>
      <c r="AE6" s="45">
        <v>40</v>
      </c>
    </row>
    <row r="7" spans="1:31" ht="23.25" customHeight="1" thickBot="1" x14ac:dyDescent="0.25">
      <c r="A7" s="193"/>
      <c r="B7" s="194"/>
      <c r="C7" s="46">
        <v>100</v>
      </c>
      <c r="D7" s="47">
        <v>13.520038628681796</v>
      </c>
      <c r="E7" s="48">
        <v>0.39433446000321903</v>
      </c>
      <c r="F7" s="48">
        <v>7.5728311604699821</v>
      </c>
      <c r="G7" s="48">
        <v>1.3761467889908259</v>
      </c>
      <c r="H7" s="48">
        <v>71.495251891195878</v>
      </c>
      <c r="I7" s="48">
        <v>3.4202478673748593</v>
      </c>
      <c r="J7" s="48">
        <v>0</v>
      </c>
      <c r="K7" s="48">
        <v>1.0461934653146627</v>
      </c>
      <c r="L7" s="48">
        <v>0.34604860775792695</v>
      </c>
      <c r="M7" s="48">
        <v>4.023821020441011E-2</v>
      </c>
      <c r="N7" s="48">
        <v>0.31385803959439884</v>
      </c>
      <c r="O7" s="49">
        <v>0.47481088041203928</v>
      </c>
      <c r="P7" s="41"/>
      <c r="Q7" s="197"/>
      <c r="R7" s="198"/>
      <c r="S7" s="50">
        <v>100</v>
      </c>
      <c r="T7" s="51">
        <v>12.571938876761262</v>
      </c>
      <c r="U7" s="51">
        <v>0.31752331811867435</v>
      </c>
      <c r="V7" s="51">
        <v>6.2016273070053582</v>
      </c>
      <c r="W7" s="51">
        <v>1.2105576503274458</v>
      </c>
      <c r="X7" s="51">
        <v>74.4294502877555</v>
      </c>
      <c r="Y7" s="51">
        <v>3.2546140107164119</v>
      </c>
      <c r="Z7" s="51">
        <v>0</v>
      </c>
      <c r="AA7" s="51">
        <v>0.98233776542964879</v>
      </c>
      <c r="AB7" s="51">
        <v>0.36713633657471723</v>
      </c>
      <c r="AC7" s="51">
        <v>1.9845207382417147E-2</v>
      </c>
      <c r="AD7" s="51">
        <v>0.24806509228021434</v>
      </c>
      <c r="AE7" s="52">
        <v>0.39690414764834298</v>
      </c>
    </row>
    <row r="8" spans="1:31" ht="23.25" customHeight="1" thickTop="1" x14ac:dyDescent="0.2">
      <c r="A8" s="199" t="s">
        <v>53</v>
      </c>
      <c r="B8" s="200"/>
      <c r="C8" s="53">
        <v>3655</v>
      </c>
      <c r="D8" s="54">
        <v>436</v>
      </c>
      <c r="E8" s="55">
        <v>19</v>
      </c>
      <c r="F8" s="55">
        <v>304</v>
      </c>
      <c r="G8" s="55">
        <v>59</v>
      </c>
      <c r="H8" s="55">
        <v>2615</v>
      </c>
      <c r="I8" s="55">
        <v>156</v>
      </c>
      <c r="J8" s="55">
        <v>0</v>
      </c>
      <c r="K8" s="55">
        <v>41</v>
      </c>
      <c r="L8" s="55">
        <v>9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11.928864569083448</v>
      </c>
      <c r="E9" s="63">
        <v>0.51983584131326954</v>
      </c>
      <c r="F9" s="63">
        <v>8.3173734610123127</v>
      </c>
      <c r="G9" s="63">
        <v>1.6142270861833106</v>
      </c>
      <c r="H9" s="63">
        <v>71.545827633378934</v>
      </c>
      <c r="I9" s="63">
        <v>4.2681258549931602</v>
      </c>
      <c r="J9" s="63">
        <v>0</v>
      </c>
      <c r="K9" s="63">
        <v>1.121751025991792</v>
      </c>
      <c r="L9" s="63">
        <v>0.24623803009575923</v>
      </c>
      <c r="M9" s="63">
        <v>5.4719562243502051E-2</v>
      </c>
      <c r="N9" s="63">
        <v>0.38303693570451436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8771</v>
      </c>
      <c r="D10" s="69">
        <v>1244</v>
      </c>
      <c r="E10" s="70">
        <v>30</v>
      </c>
      <c r="F10" s="70">
        <v>637</v>
      </c>
      <c r="G10" s="70">
        <v>112</v>
      </c>
      <c r="H10" s="70">
        <v>6269</v>
      </c>
      <c r="I10" s="70">
        <v>269</v>
      </c>
      <c r="J10" s="70">
        <v>0</v>
      </c>
      <c r="K10" s="70">
        <v>89</v>
      </c>
      <c r="L10" s="70">
        <v>34</v>
      </c>
      <c r="M10" s="70">
        <v>3</v>
      </c>
      <c r="N10" s="70">
        <v>25</v>
      </c>
      <c r="O10" s="71">
        <v>59</v>
      </c>
      <c r="P10" s="41"/>
      <c r="Q10" s="209" t="s">
        <v>33</v>
      </c>
      <c r="R10" s="210"/>
      <c r="S10" s="72">
        <v>10078</v>
      </c>
      <c r="T10" s="73">
        <v>1267</v>
      </c>
      <c r="U10" s="73">
        <v>32</v>
      </c>
      <c r="V10" s="73">
        <v>625</v>
      </c>
      <c r="W10" s="73">
        <v>122</v>
      </c>
      <c r="X10" s="73">
        <v>7501</v>
      </c>
      <c r="Y10" s="73">
        <v>328</v>
      </c>
      <c r="Z10" s="73">
        <v>0</v>
      </c>
      <c r="AA10" s="73">
        <v>99</v>
      </c>
      <c r="AB10" s="73">
        <v>37</v>
      </c>
      <c r="AC10" s="73">
        <v>2</v>
      </c>
      <c r="AD10" s="73">
        <v>25</v>
      </c>
      <c r="AE10" s="74">
        <v>40</v>
      </c>
    </row>
    <row r="11" spans="1:31" ht="23.25" customHeight="1" x14ac:dyDescent="0.2">
      <c r="A11" s="199"/>
      <c r="B11" s="202"/>
      <c r="C11" s="61">
        <v>100</v>
      </c>
      <c r="D11" s="62">
        <v>14.183103408961351</v>
      </c>
      <c r="E11" s="63">
        <v>0.34203625584311936</v>
      </c>
      <c r="F11" s="63">
        <v>7.2625698324022352</v>
      </c>
      <c r="G11" s="63">
        <v>1.2769353551476457</v>
      </c>
      <c r="H11" s="63">
        <v>71.474176262683841</v>
      </c>
      <c r="I11" s="63">
        <v>3.0669250940599704</v>
      </c>
      <c r="J11" s="63">
        <v>0</v>
      </c>
      <c r="K11" s="63">
        <v>1.014707559001254</v>
      </c>
      <c r="L11" s="63">
        <v>0.38764108995553526</v>
      </c>
      <c r="M11" s="63">
        <v>3.4203625584311934E-2</v>
      </c>
      <c r="N11" s="63">
        <v>0.28503021320259947</v>
      </c>
      <c r="O11" s="64">
        <v>0.67267130315813473</v>
      </c>
      <c r="P11" s="41"/>
      <c r="Q11" s="203"/>
      <c r="R11" s="206"/>
      <c r="S11" s="65">
        <v>100</v>
      </c>
      <c r="T11" s="67">
        <v>12.571938876761262</v>
      </c>
      <c r="U11" s="67">
        <v>0.31752331811867435</v>
      </c>
      <c r="V11" s="67">
        <v>6.2016273070053582</v>
      </c>
      <c r="W11" s="67">
        <v>1.2105576503274458</v>
      </c>
      <c r="X11" s="67">
        <v>74.4294502877555</v>
      </c>
      <c r="Y11" s="67">
        <v>3.2546140107164119</v>
      </c>
      <c r="Z11" s="67">
        <v>0</v>
      </c>
      <c r="AA11" s="67">
        <v>0.98233776542964879</v>
      </c>
      <c r="AB11" s="67">
        <v>0.36713633657471723</v>
      </c>
      <c r="AC11" s="67">
        <v>1.9845207382417147E-2</v>
      </c>
      <c r="AD11" s="67">
        <v>0.24806509228021434</v>
      </c>
      <c r="AE11" s="68">
        <v>0.39690414764834298</v>
      </c>
    </row>
    <row r="12" spans="1:31" ht="23.25" customHeight="1" x14ac:dyDescent="0.2">
      <c r="A12" s="211"/>
      <c r="B12" s="213" t="s">
        <v>55</v>
      </c>
      <c r="C12" s="53">
        <v>3198</v>
      </c>
      <c r="D12" s="75">
        <v>233</v>
      </c>
      <c r="E12" s="76">
        <v>16</v>
      </c>
      <c r="F12" s="77">
        <v>63</v>
      </c>
      <c r="G12" s="76">
        <v>24</v>
      </c>
      <c r="H12" s="76">
        <v>2610</v>
      </c>
      <c r="I12" s="76">
        <v>203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3142</v>
      </c>
      <c r="T12" s="79">
        <v>229</v>
      </c>
      <c r="U12" s="80">
        <v>16</v>
      </c>
      <c r="V12" s="80">
        <v>62</v>
      </c>
      <c r="W12" s="80">
        <v>24</v>
      </c>
      <c r="X12" s="80">
        <v>2574</v>
      </c>
      <c r="Y12" s="80">
        <v>189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7.2858036272670414</v>
      </c>
      <c r="E13" s="63">
        <v>0.50031269543464663</v>
      </c>
      <c r="F13" s="63">
        <v>1.9699812382739212</v>
      </c>
      <c r="G13" s="63">
        <v>0.75046904315196994</v>
      </c>
      <c r="H13" s="63">
        <v>81.613508442776734</v>
      </c>
      <c r="I13" s="63">
        <v>6.3477173233270792</v>
      </c>
      <c r="J13" s="63">
        <v>0</v>
      </c>
      <c r="K13" s="63">
        <v>1.3133208255159476</v>
      </c>
      <c r="L13" s="63">
        <v>0.15634771732332708</v>
      </c>
      <c r="M13" s="63">
        <v>0</v>
      </c>
      <c r="N13" s="63">
        <v>6.2539086929330828E-2</v>
      </c>
      <c r="O13" s="64">
        <v>0</v>
      </c>
      <c r="P13" s="41"/>
      <c r="Q13" s="215"/>
      <c r="R13" s="217"/>
      <c r="S13" s="65">
        <v>100</v>
      </c>
      <c r="T13" s="82">
        <v>7.2883513685550598</v>
      </c>
      <c r="U13" s="67">
        <v>0.50922978994271162</v>
      </c>
      <c r="V13" s="67">
        <v>1.9732654360280075</v>
      </c>
      <c r="W13" s="67">
        <v>0.76384468491406743</v>
      </c>
      <c r="X13" s="67">
        <v>81.922342457033736</v>
      </c>
      <c r="Y13" s="67">
        <v>6.0152768936982817</v>
      </c>
      <c r="Z13" s="67">
        <v>0</v>
      </c>
      <c r="AA13" s="67">
        <v>1.336728198599618</v>
      </c>
      <c r="AB13" s="67">
        <v>0.15913430935709738</v>
      </c>
      <c r="AC13" s="67">
        <v>0</v>
      </c>
      <c r="AD13" s="67">
        <v>3.1826861871419476E-2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955</v>
      </c>
      <c r="D16" s="75">
        <v>57</v>
      </c>
      <c r="E16" s="76">
        <v>0</v>
      </c>
      <c r="F16" s="76">
        <v>230</v>
      </c>
      <c r="G16" s="76">
        <v>54</v>
      </c>
      <c r="H16" s="76">
        <v>564</v>
      </c>
      <c r="I16" s="76">
        <v>19</v>
      </c>
      <c r="J16" s="76">
        <v>0</v>
      </c>
      <c r="K16" s="76">
        <v>24</v>
      </c>
      <c r="L16" s="76">
        <v>6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943</v>
      </c>
      <c r="T16" s="75">
        <v>56</v>
      </c>
      <c r="U16" s="76">
        <v>0</v>
      </c>
      <c r="V16" s="76">
        <v>228</v>
      </c>
      <c r="W16" s="76">
        <v>54</v>
      </c>
      <c r="X16" s="76">
        <v>562</v>
      </c>
      <c r="Y16" s="76">
        <v>14</v>
      </c>
      <c r="Z16" s="76">
        <v>0</v>
      </c>
      <c r="AA16" s="76">
        <v>24</v>
      </c>
      <c r="AB16" s="76">
        <v>5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5.9685863874345557</v>
      </c>
      <c r="E17" s="63">
        <v>0</v>
      </c>
      <c r="F17" s="63">
        <v>24.083769633507853</v>
      </c>
      <c r="G17" s="63">
        <v>5.6544502617801049</v>
      </c>
      <c r="H17" s="63">
        <v>59.057591623036657</v>
      </c>
      <c r="I17" s="63">
        <v>1.9895287958115182</v>
      </c>
      <c r="J17" s="63">
        <v>0</v>
      </c>
      <c r="K17" s="63">
        <v>2.5130890052356021</v>
      </c>
      <c r="L17" s="63">
        <v>0.62827225130890052</v>
      </c>
      <c r="M17" s="63">
        <v>0</v>
      </c>
      <c r="N17" s="63">
        <v>0.10471204188481677</v>
      </c>
      <c r="O17" s="64">
        <v>0</v>
      </c>
      <c r="P17" s="41"/>
      <c r="Q17" s="215"/>
      <c r="R17" s="217"/>
      <c r="S17" s="65">
        <v>100</v>
      </c>
      <c r="T17" s="82">
        <v>5.9384941675503713</v>
      </c>
      <c r="U17" s="67">
        <v>0</v>
      </c>
      <c r="V17" s="67">
        <v>24.17815482502651</v>
      </c>
      <c r="W17" s="67">
        <v>5.7264050901378578</v>
      </c>
      <c r="X17" s="67">
        <v>59.597030752916226</v>
      </c>
      <c r="Y17" s="67">
        <v>1.4846235418875928</v>
      </c>
      <c r="Z17" s="67">
        <v>0</v>
      </c>
      <c r="AA17" s="67">
        <v>2.5450689289501591</v>
      </c>
      <c r="AB17" s="67">
        <v>0.53022269353128315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8</v>
      </c>
      <c r="E18" s="76">
        <v>0</v>
      </c>
      <c r="F18" s="76">
        <v>82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87</v>
      </c>
      <c r="T18" s="83">
        <v>7</v>
      </c>
      <c r="U18" s="84">
        <v>0</v>
      </c>
      <c r="V18" s="84">
        <v>72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8.0808080808080813</v>
      </c>
      <c r="E19" s="63">
        <v>0</v>
      </c>
      <c r="F19" s="63">
        <v>82.828282828282823</v>
      </c>
      <c r="G19" s="63">
        <v>3.0303030303030303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2.0202020202020203</v>
      </c>
      <c r="M19" s="63">
        <v>1.0101010101010102</v>
      </c>
      <c r="N19" s="63">
        <v>1.0101010101010102</v>
      </c>
      <c r="O19" s="64">
        <v>0</v>
      </c>
      <c r="P19" s="41"/>
      <c r="Q19" s="215"/>
      <c r="R19" s="217"/>
      <c r="S19" s="65">
        <v>100</v>
      </c>
      <c r="T19" s="82">
        <v>8.0459770114942533</v>
      </c>
      <c r="U19" s="67">
        <v>0</v>
      </c>
      <c r="V19" s="67">
        <v>82.758620689655174</v>
      </c>
      <c r="W19" s="67">
        <v>1.1494252873563218</v>
      </c>
      <c r="X19" s="67">
        <v>0</v>
      </c>
      <c r="Y19" s="67">
        <v>0</v>
      </c>
      <c r="Z19" s="67">
        <v>0</v>
      </c>
      <c r="AA19" s="67">
        <v>2.2988505747126435</v>
      </c>
      <c r="AB19" s="67">
        <v>3.4482758620689653</v>
      </c>
      <c r="AC19" s="67">
        <v>0</v>
      </c>
      <c r="AD19" s="67">
        <v>1.1494252873563218</v>
      </c>
      <c r="AE19" s="68">
        <v>1.1494252873563218</v>
      </c>
    </row>
    <row r="20" spans="1:31" ht="23.25" customHeight="1" x14ac:dyDescent="0.2">
      <c r="A20" s="211"/>
      <c r="B20" s="213" t="s">
        <v>63</v>
      </c>
      <c r="C20" s="53">
        <v>338</v>
      </c>
      <c r="D20" s="86">
        <v>15</v>
      </c>
      <c r="E20" s="87">
        <v>0</v>
      </c>
      <c r="F20" s="87">
        <v>94</v>
      </c>
      <c r="G20" s="87">
        <v>21</v>
      </c>
      <c r="H20" s="87">
        <v>135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55</v>
      </c>
      <c r="P20" s="41"/>
      <c r="Q20" s="215"/>
      <c r="R20" s="216" t="s">
        <v>64</v>
      </c>
      <c r="S20" s="72">
        <v>297</v>
      </c>
      <c r="T20" s="83">
        <v>15</v>
      </c>
      <c r="U20" s="84">
        <v>0</v>
      </c>
      <c r="V20" s="84">
        <v>77</v>
      </c>
      <c r="W20" s="84">
        <v>20</v>
      </c>
      <c r="X20" s="84">
        <v>133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35</v>
      </c>
    </row>
    <row r="21" spans="1:31" ht="23.25" customHeight="1" x14ac:dyDescent="0.2">
      <c r="A21" s="211"/>
      <c r="B21" s="214"/>
      <c r="C21" s="61">
        <v>100</v>
      </c>
      <c r="D21" s="89">
        <v>4.4378698224852071</v>
      </c>
      <c r="E21" s="63">
        <v>0</v>
      </c>
      <c r="F21" s="63">
        <v>27.810650887573964</v>
      </c>
      <c r="G21" s="63">
        <v>6.2130177514792901</v>
      </c>
      <c r="H21" s="63">
        <v>39.940828402366861</v>
      </c>
      <c r="I21" s="63">
        <v>1.1834319526627219</v>
      </c>
      <c r="J21" s="63">
        <v>0</v>
      </c>
      <c r="K21" s="63">
        <v>0.29585798816568049</v>
      </c>
      <c r="L21" s="63">
        <v>3.8461538461538463</v>
      </c>
      <c r="M21" s="63">
        <v>0</v>
      </c>
      <c r="N21" s="63">
        <v>0</v>
      </c>
      <c r="O21" s="64">
        <v>16.272189349112427</v>
      </c>
      <c r="P21" s="41"/>
      <c r="Q21" s="215"/>
      <c r="R21" s="217"/>
      <c r="S21" s="65">
        <v>100</v>
      </c>
      <c r="T21" s="82">
        <v>5.0505050505050502</v>
      </c>
      <c r="U21" s="67" t="s">
        <v>90</v>
      </c>
      <c r="V21" s="67">
        <v>25.925925925925924</v>
      </c>
      <c r="W21" s="67">
        <v>6.7340067340067336</v>
      </c>
      <c r="X21" s="67">
        <v>44.781144781144782</v>
      </c>
      <c r="Y21" s="67">
        <v>1.3468013468013467</v>
      </c>
      <c r="Z21" s="67" t="s">
        <v>90</v>
      </c>
      <c r="AA21" s="67">
        <v>0.33670033670033667</v>
      </c>
      <c r="AB21" s="67">
        <v>4.0404040404040407</v>
      </c>
      <c r="AC21" s="67" t="s">
        <v>90</v>
      </c>
      <c r="AD21" s="67" t="s">
        <v>90</v>
      </c>
      <c r="AE21" s="68">
        <v>11.784511784511785</v>
      </c>
    </row>
    <row r="22" spans="1:31" ht="23.25" customHeight="1" x14ac:dyDescent="0.2">
      <c r="A22" s="211"/>
      <c r="B22" s="213" t="s">
        <v>65</v>
      </c>
      <c r="C22" s="53">
        <v>1418</v>
      </c>
      <c r="D22" s="75">
        <v>424</v>
      </c>
      <c r="E22" s="76">
        <v>9</v>
      </c>
      <c r="F22" s="76">
        <v>52</v>
      </c>
      <c r="G22" s="76">
        <v>6</v>
      </c>
      <c r="H22" s="76">
        <v>876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2936</v>
      </c>
      <c r="T22" s="83">
        <v>476</v>
      </c>
      <c r="U22" s="84">
        <v>11</v>
      </c>
      <c r="V22" s="84">
        <v>79</v>
      </c>
      <c r="W22" s="84">
        <v>19</v>
      </c>
      <c r="X22" s="90">
        <v>2207</v>
      </c>
      <c r="Y22" s="84">
        <v>103</v>
      </c>
      <c r="Z22" s="84">
        <v>0</v>
      </c>
      <c r="AA22" s="84">
        <v>16</v>
      </c>
      <c r="AB22" s="84">
        <v>8</v>
      </c>
      <c r="AC22" s="84">
        <v>0</v>
      </c>
      <c r="AD22" s="84">
        <v>17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29.901269393511988</v>
      </c>
      <c r="E23" s="63">
        <v>0.63469675599435826</v>
      </c>
      <c r="F23" s="63">
        <v>3.6671368124118473</v>
      </c>
      <c r="G23" s="63">
        <v>0.42313117066290551</v>
      </c>
      <c r="H23" s="63">
        <v>61.777150916784208</v>
      </c>
      <c r="I23" s="63">
        <v>1.8335684062059237</v>
      </c>
      <c r="J23" s="63">
        <v>0</v>
      </c>
      <c r="K23" s="63">
        <v>0.42313117066290551</v>
      </c>
      <c r="L23" s="63">
        <v>0.28208744710860367</v>
      </c>
      <c r="M23" s="63">
        <v>0</v>
      </c>
      <c r="N23" s="63">
        <v>1.0578279266572637</v>
      </c>
      <c r="O23" s="64">
        <v>0</v>
      </c>
      <c r="P23" s="41"/>
      <c r="Q23" s="215"/>
      <c r="R23" s="217"/>
      <c r="S23" s="65">
        <v>100</v>
      </c>
      <c r="T23" s="82">
        <v>16.212534059945504</v>
      </c>
      <c r="U23" s="67">
        <v>0.37465940054495911</v>
      </c>
      <c r="V23" s="67">
        <v>2.6907356948228882</v>
      </c>
      <c r="W23" s="67">
        <v>0.64713896457765674</v>
      </c>
      <c r="X23" s="67">
        <v>75.170299727520444</v>
      </c>
      <c r="Y23" s="67">
        <v>3.5081743869209805</v>
      </c>
      <c r="Z23" s="67">
        <v>0</v>
      </c>
      <c r="AA23" s="67">
        <v>0.54495912806539504</v>
      </c>
      <c r="AB23" s="67">
        <v>0.27247956403269752</v>
      </c>
      <c r="AC23" s="67">
        <v>0</v>
      </c>
      <c r="AD23" s="67">
        <v>0.57901907356948223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545</v>
      </c>
      <c r="D26" s="75">
        <v>474</v>
      </c>
      <c r="E26" s="76">
        <v>4</v>
      </c>
      <c r="F26" s="76">
        <v>10</v>
      </c>
      <c r="G26" s="76">
        <v>0</v>
      </c>
      <c r="H26" s="76">
        <v>47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526</v>
      </c>
      <c r="T26" s="83">
        <v>458</v>
      </c>
      <c r="U26" s="84">
        <v>4</v>
      </c>
      <c r="V26" s="84">
        <v>8</v>
      </c>
      <c r="W26" s="84">
        <v>0</v>
      </c>
      <c r="X26" s="84">
        <v>46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86.972477064220186</v>
      </c>
      <c r="E27" s="63">
        <v>0.73394495412844041</v>
      </c>
      <c r="F27" s="63">
        <v>1.834862385321101</v>
      </c>
      <c r="G27" s="63">
        <v>0</v>
      </c>
      <c r="H27" s="63">
        <v>8.623853211009175</v>
      </c>
      <c r="I27" s="63">
        <v>0.1834862385321101</v>
      </c>
      <c r="J27" s="63">
        <v>0</v>
      </c>
      <c r="K27" s="63">
        <v>0</v>
      </c>
      <c r="L27" s="63">
        <v>0.1834862385321101</v>
      </c>
      <c r="M27" s="63">
        <v>0.3669724770642202</v>
      </c>
      <c r="N27" s="63">
        <v>1.1009174311926606</v>
      </c>
      <c r="O27" s="64">
        <v>0</v>
      </c>
      <c r="P27" s="41"/>
      <c r="Q27" s="215"/>
      <c r="R27" s="217"/>
      <c r="S27" s="65">
        <v>100</v>
      </c>
      <c r="T27" s="82">
        <v>87.07224334600761</v>
      </c>
      <c r="U27" s="67">
        <v>0.76045627376425851</v>
      </c>
      <c r="V27" s="67">
        <v>1.520912547528517</v>
      </c>
      <c r="W27" s="67">
        <v>0</v>
      </c>
      <c r="X27" s="67">
        <v>8.7452471482889731</v>
      </c>
      <c r="Y27" s="67">
        <v>0.19011406844106463</v>
      </c>
      <c r="Z27" s="67">
        <v>0</v>
      </c>
      <c r="AA27" s="67">
        <v>0</v>
      </c>
      <c r="AB27" s="67">
        <v>0.19011406844106463</v>
      </c>
      <c r="AC27" s="67">
        <v>0.38022813688212925</v>
      </c>
      <c r="AD27" s="67">
        <v>1.1406844106463878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619</v>
      </c>
      <c r="D30" s="91">
        <v>19</v>
      </c>
      <c r="E30" s="76">
        <v>0</v>
      </c>
      <c r="F30" s="76">
        <v>17</v>
      </c>
      <c r="G30" s="76">
        <v>0</v>
      </c>
      <c r="H30" s="76">
        <v>580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546</v>
      </c>
      <c r="T30" s="83">
        <v>13</v>
      </c>
      <c r="U30" s="84">
        <v>0</v>
      </c>
      <c r="V30" s="84">
        <v>13</v>
      </c>
      <c r="W30" s="84">
        <v>0</v>
      </c>
      <c r="X30" s="84">
        <v>517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3.0694668820678515</v>
      </c>
      <c r="E31" s="63">
        <v>0</v>
      </c>
      <c r="F31" s="63">
        <v>2.7463651050080773</v>
      </c>
      <c r="G31" s="63">
        <v>0</v>
      </c>
      <c r="H31" s="63">
        <v>93.699515347334412</v>
      </c>
      <c r="I31" s="63">
        <v>0</v>
      </c>
      <c r="J31" s="63">
        <v>0</v>
      </c>
      <c r="K31" s="63">
        <v>0</v>
      </c>
      <c r="L31" s="63">
        <v>0.48465266558966075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2.3809523809523809</v>
      </c>
      <c r="U31" s="67">
        <v>0</v>
      </c>
      <c r="V31" s="67">
        <v>2.3809523809523809</v>
      </c>
      <c r="W31" s="67">
        <v>0</v>
      </c>
      <c r="X31" s="67">
        <v>94.688644688644686</v>
      </c>
      <c r="Y31" s="67">
        <v>0</v>
      </c>
      <c r="Z31" s="67">
        <v>0</v>
      </c>
      <c r="AA31" s="67">
        <v>0</v>
      </c>
      <c r="AB31" s="67">
        <v>0.5494505494505495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661</v>
      </c>
      <c r="D32" s="75">
        <v>5</v>
      </c>
      <c r="E32" s="76">
        <v>0</v>
      </c>
      <c r="F32" s="76">
        <v>6</v>
      </c>
      <c r="G32" s="76">
        <v>1</v>
      </c>
      <c r="H32" s="76">
        <v>639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668</v>
      </c>
      <c r="T32" s="83">
        <v>4</v>
      </c>
      <c r="U32" s="84">
        <v>0</v>
      </c>
      <c r="V32" s="84">
        <v>6</v>
      </c>
      <c r="W32" s="84">
        <v>1</v>
      </c>
      <c r="X32" s="84">
        <v>646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0.75642965204236012</v>
      </c>
      <c r="E33" s="94">
        <v>0</v>
      </c>
      <c r="F33" s="94">
        <v>0.90771558245083206</v>
      </c>
      <c r="G33" s="94">
        <v>0.15128593040847202</v>
      </c>
      <c r="H33" s="94">
        <v>96.671709531013619</v>
      </c>
      <c r="I33" s="94">
        <v>1.059001512859304</v>
      </c>
      <c r="J33" s="94">
        <v>0</v>
      </c>
      <c r="K33" s="94">
        <v>0.45385779122541603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0.5988023952095809</v>
      </c>
      <c r="U33" s="67">
        <v>0</v>
      </c>
      <c r="V33" s="67">
        <v>0.89820359281437123</v>
      </c>
      <c r="W33" s="67">
        <v>0.14970059880239522</v>
      </c>
      <c r="X33" s="67">
        <v>96.706586826347305</v>
      </c>
      <c r="Y33" s="67">
        <v>1.1976047904191618</v>
      </c>
      <c r="Z33" s="67">
        <v>0</v>
      </c>
      <c r="AA33" s="67">
        <v>0.44910179640718562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682</v>
      </c>
      <c r="D34" s="91">
        <v>3</v>
      </c>
      <c r="E34" s="76">
        <v>0</v>
      </c>
      <c r="F34" s="76">
        <v>4</v>
      </c>
      <c r="G34" s="76">
        <v>1</v>
      </c>
      <c r="H34" s="76">
        <v>662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680</v>
      </c>
      <c r="T34" s="83">
        <v>3</v>
      </c>
      <c r="U34" s="84">
        <v>0</v>
      </c>
      <c r="V34" s="84">
        <v>4</v>
      </c>
      <c r="W34" s="84">
        <v>1</v>
      </c>
      <c r="X34" s="84">
        <v>660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0.43988269794721413</v>
      </c>
      <c r="E35" s="100">
        <v>0</v>
      </c>
      <c r="F35" s="100">
        <v>0.5865102639296188</v>
      </c>
      <c r="G35" s="100">
        <v>0.1466275659824047</v>
      </c>
      <c r="H35" s="100">
        <v>97.067448680351902</v>
      </c>
      <c r="I35" s="100">
        <v>1.3196480938416422</v>
      </c>
      <c r="J35" s="100">
        <v>0</v>
      </c>
      <c r="K35" s="100">
        <v>0.43988269794721413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0.44117647058823528</v>
      </c>
      <c r="U35" s="105">
        <v>0</v>
      </c>
      <c r="V35" s="105">
        <v>0.58823529411764708</v>
      </c>
      <c r="W35" s="105">
        <v>0.14705882352941177</v>
      </c>
      <c r="X35" s="105">
        <v>97.058823529411768</v>
      </c>
      <c r="Y35" s="105">
        <v>1.3235294117647058</v>
      </c>
      <c r="Z35" s="105">
        <v>0</v>
      </c>
      <c r="AA35" s="105">
        <v>0.44117647058823528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Ｐゴシック,太字"&amp;14平成28年9月1日現在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111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112</v>
      </c>
    </row>
    <row r="7" spans="1:10" ht="24" customHeight="1" x14ac:dyDescent="0.2"/>
    <row r="8" spans="1:10" ht="26.25" customHeight="1" x14ac:dyDescent="0.2">
      <c r="B8" s="8" t="s">
        <v>113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110</v>
      </c>
      <c r="D13" s="164"/>
      <c r="E13" s="165" t="s">
        <v>114</v>
      </c>
      <c r="F13" s="166"/>
      <c r="G13" s="167" t="s">
        <v>144</v>
      </c>
      <c r="H13" s="168"/>
      <c r="I13" s="169" t="s">
        <v>115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3655</v>
      </c>
      <c r="D15" s="16"/>
      <c r="E15" s="17">
        <v>26</v>
      </c>
      <c r="F15" s="18"/>
      <c r="G15" s="108">
        <v>22</v>
      </c>
      <c r="H15" s="19"/>
      <c r="I15" s="109">
        <v>3659</v>
      </c>
      <c r="J15" s="16"/>
    </row>
    <row r="16" spans="1:10" ht="34.5" customHeight="1" x14ac:dyDescent="0.2">
      <c r="A16" s="153" t="s">
        <v>14</v>
      </c>
      <c r="B16" s="154"/>
      <c r="C16" s="128">
        <v>8771</v>
      </c>
      <c r="D16" s="127">
        <v>10078</v>
      </c>
      <c r="E16" s="127">
        <v>62</v>
      </c>
      <c r="F16" s="129">
        <v>70</v>
      </c>
      <c r="G16" s="128">
        <v>38</v>
      </c>
      <c r="H16" s="129">
        <v>47</v>
      </c>
      <c r="I16" s="127">
        <v>8795</v>
      </c>
      <c r="J16" s="127">
        <v>10101</v>
      </c>
    </row>
    <row r="17" spans="1:30" ht="34.5" customHeight="1" x14ac:dyDescent="0.2">
      <c r="A17" s="20"/>
      <c r="B17" s="21" t="s">
        <v>15</v>
      </c>
      <c r="C17" s="131">
        <v>3198</v>
      </c>
      <c r="D17" s="131">
        <v>3142</v>
      </c>
      <c r="E17" s="131">
        <v>21</v>
      </c>
      <c r="F17" s="132">
        <v>20</v>
      </c>
      <c r="G17" s="133">
        <v>22</v>
      </c>
      <c r="H17" s="134">
        <v>22</v>
      </c>
      <c r="I17" s="115">
        <v>3197</v>
      </c>
      <c r="J17" s="115">
        <v>3140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0</v>
      </c>
      <c r="F18" s="135">
        <v>0</v>
      </c>
      <c r="G18" s="136">
        <v>0</v>
      </c>
      <c r="H18" s="137">
        <v>0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955</v>
      </c>
      <c r="D19" s="135">
        <v>943</v>
      </c>
      <c r="E19" s="135">
        <v>14</v>
      </c>
      <c r="F19" s="138">
        <v>14</v>
      </c>
      <c r="G19" s="136">
        <v>5</v>
      </c>
      <c r="H19" s="137">
        <v>5</v>
      </c>
      <c r="I19" s="118">
        <v>964</v>
      </c>
      <c r="J19" s="118">
        <v>952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87</v>
      </c>
      <c r="E20" s="135">
        <v>1</v>
      </c>
      <c r="F20" s="138">
        <v>1</v>
      </c>
      <c r="G20" s="136">
        <v>1</v>
      </c>
      <c r="H20" s="137">
        <v>2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338</v>
      </c>
      <c r="D21" s="135">
        <v>297</v>
      </c>
      <c r="E21" s="135">
        <v>5</v>
      </c>
      <c r="F21" s="138">
        <v>7</v>
      </c>
      <c r="G21" s="136">
        <v>0</v>
      </c>
      <c r="H21" s="137">
        <v>2</v>
      </c>
      <c r="I21" s="118">
        <v>343</v>
      </c>
      <c r="J21" s="118">
        <v>302</v>
      </c>
    </row>
    <row r="22" spans="1:30" ht="34.5" customHeight="1" x14ac:dyDescent="0.2">
      <c r="A22" s="20"/>
      <c r="B22" s="24" t="s">
        <v>20</v>
      </c>
      <c r="C22" s="135">
        <v>1418</v>
      </c>
      <c r="D22" s="135">
        <v>2936</v>
      </c>
      <c r="E22" s="135">
        <v>8</v>
      </c>
      <c r="F22" s="138">
        <v>15</v>
      </c>
      <c r="G22" s="136">
        <v>6</v>
      </c>
      <c r="H22" s="137">
        <v>12</v>
      </c>
      <c r="I22" s="118">
        <v>1420</v>
      </c>
      <c r="J22" s="118">
        <v>2939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545</v>
      </c>
      <c r="D24" s="135">
        <v>526</v>
      </c>
      <c r="E24" s="135">
        <v>0</v>
      </c>
      <c r="F24" s="138">
        <v>0</v>
      </c>
      <c r="G24" s="136">
        <v>0</v>
      </c>
      <c r="H24" s="137">
        <v>0</v>
      </c>
      <c r="I24" s="118">
        <v>545</v>
      </c>
      <c r="J24" s="118">
        <v>526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619</v>
      </c>
      <c r="D26" s="135">
        <v>546</v>
      </c>
      <c r="E26" s="135">
        <v>5</v>
      </c>
      <c r="F26" s="135">
        <v>5</v>
      </c>
      <c r="G26" s="136">
        <v>0</v>
      </c>
      <c r="H26" s="137">
        <v>0</v>
      </c>
      <c r="I26" s="118">
        <v>624</v>
      </c>
      <c r="J26" s="118">
        <v>551</v>
      </c>
    </row>
    <row r="27" spans="1:30" ht="34.5" customHeight="1" x14ac:dyDescent="0.2">
      <c r="A27" s="20"/>
      <c r="B27" s="24" t="s">
        <v>25</v>
      </c>
      <c r="C27" s="135">
        <v>661</v>
      </c>
      <c r="D27" s="135">
        <v>668</v>
      </c>
      <c r="E27" s="135">
        <v>4</v>
      </c>
      <c r="F27" s="138">
        <v>4</v>
      </c>
      <c r="G27" s="136">
        <v>2</v>
      </c>
      <c r="H27" s="137">
        <v>2</v>
      </c>
      <c r="I27" s="118">
        <v>663</v>
      </c>
      <c r="J27" s="118">
        <v>670</v>
      </c>
    </row>
    <row r="28" spans="1:30" ht="34.5" customHeight="1" thickBot="1" x14ac:dyDescent="0.25">
      <c r="A28" s="20"/>
      <c r="B28" s="28" t="s">
        <v>26</v>
      </c>
      <c r="C28" s="139">
        <v>682</v>
      </c>
      <c r="D28" s="139">
        <v>680</v>
      </c>
      <c r="E28" s="139">
        <v>4</v>
      </c>
      <c r="F28" s="140">
        <v>4</v>
      </c>
      <c r="G28" s="141">
        <v>2</v>
      </c>
      <c r="H28" s="142">
        <v>2</v>
      </c>
      <c r="I28" s="121">
        <v>684</v>
      </c>
      <c r="J28" s="121">
        <v>682</v>
      </c>
    </row>
    <row r="29" spans="1:30" ht="34.5" customHeight="1" thickTop="1" thickBot="1" x14ac:dyDescent="0.25">
      <c r="A29" s="155" t="s">
        <v>27</v>
      </c>
      <c r="B29" s="156"/>
      <c r="C29" s="143">
        <v>12426</v>
      </c>
      <c r="D29" s="144">
        <v>10078</v>
      </c>
      <c r="E29" s="144">
        <v>88</v>
      </c>
      <c r="F29" s="145">
        <v>70</v>
      </c>
      <c r="G29" s="146">
        <v>60</v>
      </c>
      <c r="H29" s="147">
        <v>47</v>
      </c>
      <c r="I29" s="143">
        <v>12454</v>
      </c>
      <c r="J29" s="144">
        <v>10101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  <pageSetUpPr fitToPage="1"/>
  </sheetPr>
  <dimension ref="A1:AE37"/>
  <sheetViews>
    <sheetView view="pageLayout" topLeftCell="A16" zoomScale="75" zoomScaleNormal="75" zoomScaleSheetLayoutView="75" zoomScalePageLayoutView="75" workbookViewId="0">
      <selection activeCell="AF6" sqref="AF6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12454</v>
      </c>
      <c r="D6" s="38">
        <v>1681</v>
      </c>
      <c r="E6" s="39">
        <v>49</v>
      </c>
      <c r="F6" s="39">
        <v>942</v>
      </c>
      <c r="G6" s="39">
        <v>169</v>
      </c>
      <c r="H6" s="39">
        <v>8908</v>
      </c>
      <c r="I6" s="39">
        <v>425</v>
      </c>
      <c r="J6" s="39">
        <v>0</v>
      </c>
      <c r="K6" s="39">
        <v>131</v>
      </c>
      <c r="L6" s="39">
        <v>46</v>
      </c>
      <c r="M6" s="39">
        <v>5</v>
      </c>
      <c r="N6" s="39">
        <v>39</v>
      </c>
      <c r="O6" s="40">
        <v>59</v>
      </c>
      <c r="P6" s="41"/>
      <c r="Q6" s="195" t="s">
        <v>52</v>
      </c>
      <c r="R6" s="196"/>
      <c r="S6" s="42">
        <v>10101</v>
      </c>
      <c r="T6" s="43">
        <v>1269</v>
      </c>
      <c r="U6" s="44">
        <v>32</v>
      </c>
      <c r="V6" s="44">
        <v>627</v>
      </c>
      <c r="W6" s="44">
        <v>122</v>
      </c>
      <c r="X6" s="44">
        <v>7520</v>
      </c>
      <c r="Y6" s="44">
        <v>329</v>
      </c>
      <c r="Z6" s="44">
        <v>0</v>
      </c>
      <c r="AA6" s="44">
        <v>99</v>
      </c>
      <c r="AB6" s="44">
        <v>38</v>
      </c>
      <c r="AC6" s="44">
        <v>2</v>
      </c>
      <c r="AD6" s="44">
        <v>25</v>
      </c>
      <c r="AE6" s="45">
        <v>38</v>
      </c>
    </row>
    <row r="7" spans="1:31" ht="23.25" customHeight="1" thickBot="1" x14ac:dyDescent="0.25">
      <c r="A7" s="193"/>
      <c r="B7" s="194"/>
      <c r="C7" s="46">
        <v>100</v>
      </c>
      <c r="D7" s="47">
        <v>13.497671430865585</v>
      </c>
      <c r="E7" s="48">
        <v>0.39344788822868154</v>
      </c>
      <c r="F7" s="48">
        <v>7.5638349124779181</v>
      </c>
      <c r="G7" s="48">
        <v>1.3569937369519833</v>
      </c>
      <c r="H7" s="48">
        <v>71.527220170226428</v>
      </c>
      <c r="I7" s="48">
        <v>3.4125582142283601</v>
      </c>
      <c r="J7" s="48">
        <v>0</v>
      </c>
      <c r="K7" s="48">
        <v>1.0518708848562712</v>
      </c>
      <c r="L7" s="48">
        <v>0.369359242010599</v>
      </c>
      <c r="M7" s="48">
        <v>4.0147743696804239E-2</v>
      </c>
      <c r="N7" s="48">
        <v>0.31315240083507306</v>
      </c>
      <c r="O7" s="49">
        <v>0.47374337562229002</v>
      </c>
      <c r="P7" s="41"/>
      <c r="Q7" s="197"/>
      <c r="R7" s="198"/>
      <c r="S7" s="50">
        <v>100</v>
      </c>
      <c r="T7" s="51">
        <v>12.563112563112563</v>
      </c>
      <c r="U7" s="51">
        <v>0.31680031680031684</v>
      </c>
      <c r="V7" s="51">
        <v>6.2073062073062077</v>
      </c>
      <c r="W7" s="51">
        <v>1.2078012078012079</v>
      </c>
      <c r="X7" s="51">
        <v>74.448074448074451</v>
      </c>
      <c r="Y7" s="51">
        <v>3.2571032571032568</v>
      </c>
      <c r="Z7" s="51">
        <v>0</v>
      </c>
      <c r="AA7" s="51">
        <v>0.98010098010098012</v>
      </c>
      <c r="AB7" s="51">
        <v>0.37620037620037622</v>
      </c>
      <c r="AC7" s="51">
        <v>1.9800019800019802E-2</v>
      </c>
      <c r="AD7" s="51">
        <v>0.24750024750024749</v>
      </c>
      <c r="AE7" s="52">
        <v>0.37620037620037622</v>
      </c>
    </row>
    <row r="8" spans="1:31" ht="23.25" customHeight="1" thickTop="1" x14ac:dyDescent="0.2">
      <c r="A8" s="199" t="s">
        <v>53</v>
      </c>
      <c r="B8" s="200"/>
      <c r="C8" s="53">
        <v>3659</v>
      </c>
      <c r="D8" s="54">
        <v>436</v>
      </c>
      <c r="E8" s="55">
        <v>19</v>
      </c>
      <c r="F8" s="55">
        <v>305</v>
      </c>
      <c r="G8" s="55">
        <v>58</v>
      </c>
      <c r="H8" s="55">
        <v>2617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11.915823995627219</v>
      </c>
      <c r="E9" s="63">
        <v>0.51926755944247061</v>
      </c>
      <c r="F9" s="63">
        <v>8.3356108226291337</v>
      </c>
      <c r="G9" s="63">
        <v>1.5851325498770157</v>
      </c>
      <c r="H9" s="63">
        <v>71.522273845312924</v>
      </c>
      <c r="I9" s="63">
        <v>4.2634599617381799</v>
      </c>
      <c r="J9" s="63">
        <v>0</v>
      </c>
      <c r="K9" s="63">
        <v>1.147854605083356</v>
      </c>
      <c r="L9" s="63">
        <v>0.27329871549603718</v>
      </c>
      <c r="M9" s="63">
        <v>5.4659743099207431E-2</v>
      </c>
      <c r="N9" s="63">
        <v>0.38261820169445204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8795</v>
      </c>
      <c r="D10" s="69">
        <v>1245</v>
      </c>
      <c r="E10" s="70">
        <v>30</v>
      </c>
      <c r="F10" s="70">
        <v>637</v>
      </c>
      <c r="G10" s="70">
        <v>111</v>
      </c>
      <c r="H10" s="70">
        <v>6291</v>
      </c>
      <c r="I10" s="70">
        <v>269</v>
      </c>
      <c r="J10" s="70">
        <v>0</v>
      </c>
      <c r="K10" s="70">
        <v>89</v>
      </c>
      <c r="L10" s="70">
        <v>36</v>
      </c>
      <c r="M10" s="70">
        <v>3</v>
      </c>
      <c r="N10" s="70">
        <v>25</v>
      </c>
      <c r="O10" s="71">
        <v>59</v>
      </c>
      <c r="P10" s="41"/>
      <c r="Q10" s="209" t="s">
        <v>33</v>
      </c>
      <c r="R10" s="210"/>
      <c r="S10" s="72">
        <v>10101</v>
      </c>
      <c r="T10" s="73">
        <v>1269</v>
      </c>
      <c r="U10" s="73">
        <v>32</v>
      </c>
      <c r="V10" s="73">
        <v>627</v>
      </c>
      <c r="W10" s="73">
        <v>122</v>
      </c>
      <c r="X10" s="73">
        <v>7520</v>
      </c>
      <c r="Y10" s="73">
        <v>329</v>
      </c>
      <c r="Z10" s="73">
        <v>0</v>
      </c>
      <c r="AA10" s="73">
        <v>99</v>
      </c>
      <c r="AB10" s="73">
        <v>38</v>
      </c>
      <c r="AC10" s="73">
        <v>2</v>
      </c>
      <c r="AD10" s="73">
        <v>25</v>
      </c>
      <c r="AE10" s="74">
        <v>38</v>
      </c>
    </row>
    <row r="11" spans="1:31" ht="23.25" customHeight="1" x14ac:dyDescent="0.2">
      <c r="A11" s="199"/>
      <c r="B11" s="202"/>
      <c r="C11" s="61">
        <v>100</v>
      </c>
      <c r="D11" s="62">
        <v>14.155770324047753</v>
      </c>
      <c r="E11" s="63">
        <v>0.34110289937464466</v>
      </c>
      <c r="F11" s="63">
        <v>7.2427515633882891</v>
      </c>
      <c r="G11" s="63">
        <v>1.2620807276861854</v>
      </c>
      <c r="H11" s="63">
        <v>71.529277998862995</v>
      </c>
      <c r="I11" s="63">
        <v>3.0585559977259806</v>
      </c>
      <c r="J11" s="63">
        <v>0</v>
      </c>
      <c r="K11" s="63">
        <v>1.0119386014781124</v>
      </c>
      <c r="L11" s="63">
        <v>0.40932347924957357</v>
      </c>
      <c r="M11" s="63">
        <v>3.4110289937464469E-2</v>
      </c>
      <c r="N11" s="63">
        <v>0.28425241614553726</v>
      </c>
      <c r="O11" s="64">
        <v>0.67083570210346788</v>
      </c>
      <c r="P11" s="41"/>
      <c r="Q11" s="203"/>
      <c r="R11" s="206"/>
      <c r="S11" s="65">
        <v>100</v>
      </c>
      <c r="T11" s="67">
        <v>12.563112563112563</v>
      </c>
      <c r="U11" s="67">
        <v>0.31680031680031684</v>
      </c>
      <c r="V11" s="67">
        <v>6.2073062073062077</v>
      </c>
      <c r="W11" s="67">
        <v>1.2078012078012079</v>
      </c>
      <c r="X11" s="67">
        <v>74.448074448074451</v>
      </c>
      <c r="Y11" s="67">
        <v>3.2571032571032568</v>
      </c>
      <c r="Z11" s="67">
        <v>0</v>
      </c>
      <c r="AA11" s="67">
        <v>0.98010098010098012</v>
      </c>
      <c r="AB11" s="67">
        <v>0.37620037620037622</v>
      </c>
      <c r="AC11" s="67">
        <v>1.9800019800019802E-2</v>
      </c>
      <c r="AD11" s="67">
        <v>0.24750024750024749</v>
      </c>
      <c r="AE11" s="68">
        <v>0.37620037620037622</v>
      </c>
    </row>
    <row r="12" spans="1:31" ht="23.25" customHeight="1" x14ac:dyDescent="0.2">
      <c r="A12" s="211"/>
      <c r="B12" s="213" t="s">
        <v>55</v>
      </c>
      <c r="C12" s="53">
        <v>3197</v>
      </c>
      <c r="D12" s="75">
        <v>232</v>
      </c>
      <c r="E12" s="76">
        <v>16</v>
      </c>
      <c r="F12" s="77">
        <v>61</v>
      </c>
      <c r="G12" s="76">
        <v>24</v>
      </c>
      <c r="H12" s="76">
        <v>2612</v>
      </c>
      <c r="I12" s="76">
        <v>203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3140</v>
      </c>
      <c r="T12" s="79">
        <v>228</v>
      </c>
      <c r="U12" s="80">
        <v>16</v>
      </c>
      <c r="V12" s="80">
        <v>60</v>
      </c>
      <c r="W12" s="80">
        <v>24</v>
      </c>
      <c r="X12" s="80">
        <v>2575</v>
      </c>
      <c r="Y12" s="80">
        <v>189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7.2568032530497346</v>
      </c>
      <c r="E13" s="63">
        <v>0.50046918986549893</v>
      </c>
      <c r="F13" s="63">
        <v>1.9080387863622146</v>
      </c>
      <c r="G13" s="63">
        <v>0.7507037847982484</v>
      </c>
      <c r="H13" s="63">
        <v>81.701595245542691</v>
      </c>
      <c r="I13" s="63">
        <v>6.3497028464185172</v>
      </c>
      <c r="J13" s="63">
        <v>0</v>
      </c>
      <c r="K13" s="63">
        <v>1.3137316233969347</v>
      </c>
      <c r="L13" s="63">
        <v>0.15639662183296843</v>
      </c>
      <c r="M13" s="63">
        <v>0</v>
      </c>
      <c r="N13" s="63">
        <v>6.2558648733187366E-2</v>
      </c>
      <c r="O13" s="64">
        <v>0</v>
      </c>
      <c r="P13" s="41"/>
      <c r="Q13" s="215"/>
      <c r="R13" s="217"/>
      <c r="S13" s="65">
        <v>100</v>
      </c>
      <c r="T13" s="82">
        <v>7.2611464968152868</v>
      </c>
      <c r="U13" s="67">
        <v>0.50955414012738853</v>
      </c>
      <c r="V13" s="67">
        <v>1.910828025477707</v>
      </c>
      <c r="W13" s="67">
        <v>0.76433121019108285</v>
      </c>
      <c r="X13" s="67">
        <v>82.00636942675159</v>
      </c>
      <c r="Y13" s="67">
        <v>6.0191082802547768</v>
      </c>
      <c r="Z13" s="67">
        <v>0</v>
      </c>
      <c r="AA13" s="67">
        <v>1.3375796178343951</v>
      </c>
      <c r="AB13" s="67">
        <v>0.15923566878980894</v>
      </c>
      <c r="AC13" s="67">
        <v>0</v>
      </c>
      <c r="AD13" s="67">
        <v>3.1847133757961783E-2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964</v>
      </c>
      <c r="D16" s="75">
        <v>57</v>
      </c>
      <c r="E16" s="76">
        <v>0</v>
      </c>
      <c r="F16" s="76">
        <v>232</v>
      </c>
      <c r="G16" s="76">
        <v>54</v>
      </c>
      <c r="H16" s="76">
        <v>570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952</v>
      </c>
      <c r="T16" s="75">
        <v>56</v>
      </c>
      <c r="U16" s="76">
        <v>0</v>
      </c>
      <c r="V16" s="76">
        <v>230</v>
      </c>
      <c r="W16" s="76">
        <v>54</v>
      </c>
      <c r="X16" s="76">
        <v>568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5.9128630705394185</v>
      </c>
      <c r="E17" s="63">
        <v>0</v>
      </c>
      <c r="F17" s="63">
        <v>24.066390041493776</v>
      </c>
      <c r="G17" s="63">
        <v>5.6016597510373449</v>
      </c>
      <c r="H17" s="63">
        <v>59.128630705394194</v>
      </c>
      <c r="I17" s="63">
        <v>1.9709543568464729</v>
      </c>
      <c r="J17" s="63">
        <v>0</v>
      </c>
      <c r="K17" s="63">
        <v>2.4896265560165975</v>
      </c>
      <c r="L17" s="63">
        <v>0.72614107883817425</v>
      </c>
      <c r="M17" s="63">
        <v>0</v>
      </c>
      <c r="N17" s="63">
        <v>0.1037344398340249</v>
      </c>
      <c r="O17" s="64">
        <v>0</v>
      </c>
      <c r="P17" s="41"/>
      <c r="Q17" s="215"/>
      <c r="R17" s="217"/>
      <c r="S17" s="65">
        <v>100</v>
      </c>
      <c r="T17" s="82">
        <v>5.8823529411764701</v>
      </c>
      <c r="U17" s="67">
        <v>0</v>
      </c>
      <c r="V17" s="67">
        <v>24.159663865546218</v>
      </c>
      <c r="W17" s="67">
        <v>5.6722689075630255</v>
      </c>
      <c r="X17" s="67">
        <v>59.663865546218489</v>
      </c>
      <c r="Y17" s="67">
        <v>1.4705882352941175</v>
      </c>
      <c r="Z17" s="67">
        <v>0</v>
      </c>
      <c r="AA17" s="67">
        <v>2.5210084033613445</v>
      </c>
      <c r="AB17" s="67">
        <v>0.63025210084033612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3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0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3.0303030303030303</v>
      </c>
      <c r="M19" s="63">
        <v>1.0101010101010102</v>
      </c>
      <c r="N19" s="63">
        <v>1.0101010101010102</v>
      </c>
      <c r="O19" s="64">
        <v>0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3.4883720930232558</v>
      </c>
      <c r="AC19" s="67">
        <v>0</v>
      </c>
      <c r="AD19" s="67">
        <v>1.1627906976744187</v>
      </c>
      <c r="AE19" s="68">
        <v>0</v>
      </c>
    </row>
    <row r="20" spans="1:31" ht="23.25" customHeight="1" x14ac:dyDescent="0.2">
      <c r="A20" s="211"/>
      <c r="B20" s="213" t="s">
        <v>63</v>
      </c>
      <c r="C20" s="53">
        <v>343</v>
      </c>
      <c r="D20" s="86">
        <v>15</v>
      </c>
      <c r="E20" s="87">
        <v>0</v>
      </c>
      <c r="F20" s="87">
        <v>95</v>
      </c>
      <c r="G20" s="87">
        <v>21</v>
      </c>
      <c r="H20" s="87">
        <v>139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55</v>
      </c>
      <c r="P20" s="41"/>
      <c r="Q20" s="215"/>
      <c r="R20" s="216" t="s">
        <v>64</v>
      </c>
      <c r="S20" s="72">
        <v>302</v>
      </c>
      <c r="T20" s="83">
        <v>15</v>
      </c>
      <c r="U20" s="84">
        <v>0</v>
      </c>
      <c r="V20" s="84">
        <v>80</v>
      </c>
      <c r="W20" s="84">
        <v>20</v>
      </c>
      <c r="X20" s="84">
        <v>136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4.3731778425655978</v>
      </c>
      <c r="E21" s="63">
        <v>0</v>
      </c>
      <c r="F21" s="63">
        <v>27.696793002915456</v>
      </c>
      <c r="G21" s="63">
        <v>6.1224489795918364</v>
      </c>
      <c r="H21" s="63">
        <v>40.524781341107875</v>
      </c>
      <c r="I21" s="63">
        <v>1.1661807580174928</v>
      </c>
      <c r="J21" s="63">
        <v>0</v>
      </c>
      <c r="K21" s="63">
        <v>0.29154518950437319</v>
      </c>
      <c r="L21" s="63">
        <v>3.7900874635568513</v>
      </c>
      <c r="M21" s="63">
        <v>0</v>
      </c>
      <c r="N21" s="63">
        <v>0</v>
      </c>
      <c r="O21" s="64">
        <v>16.034985422740526</v>
      </c>
      <c r="P21" s="41"/>
      <c r="Q21" s="215"/>
      <c r="R21" s="217"/>
      <c r="S21" s="65">
        <v>100</v>
      </c>
      <c r="T21" s="82">
        <v>4.9668874172185431</v>
      </c>
      <c r="U21" s="67" t="s">
        <v>90</v>
      </c>
      <c r="V21" s="67">
        <v>26.490066225165563</v>
      </c>
      <c r="W21" s="67">
        <v>6.6225165562913908</v>
      </c>
      <c r="X21" s="67">
        <v>45.033112582781456</v>
      </c>
      <c r="Y21" s="67">
        <v>1.3245033112582782</v>
      </c>
      <c r="Z21" s="67" t="s">
        <v>90</v>
      </c>
      <c r="AA21" s="67">
        <v>0.33112582781456956</v>
      </c>
      <c r="AB21" s="67">
        <v>3.9735099337748347</v>
      </c>
      <c r="AC21" s="67" t="s">
        <v>90</v>
      </c>
      <c r="AD21" s="67" t="s">
        <v>90</v>
      </c>
      <c r="AE21" s="68">
        <v>11.258278145695364</v>
      </c>
    </row>
    <row r="22" spans="1:31" ht="23.25" customHeight="1" x14ac:dyDescent="0.2">
      <c r="A22" s="211"/>
      <c r="B22" s="213" t="s">
        <v>65</v>
      </c>
      <c r="C22" s="53">
        <v>1420</v>
      </c>
      <c r="D22" s="75">
        <v>425</v>
      </c>
      <c r="E22" s="76">
        <v>9</v>
      </c>
      <c r="F22" s="76">
        <v>52</v>
      </c>
      <c r="G22" s="76">
        <v>6</v>
      </c>
      <c r="H22" s="76">
        <v>877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2939</v>
      </c>
      <c r="T22" s="83">
        <v>477</v>
      </c>
      <c r="U22" s="84">
        <v>11</v>
      </c>
      <c r="V22" s="84">
        <v>79</v>
      </c>
      <c r="W22" s="84">
        <v>19</v>
      </c>
      <c r="X22" s="90">
        <v>2208</v>
      </c>
      <c r="Y22" s="84">
        <v>104</v>
      </c>
      <c r="Z22" s="84">
        <v>0</v>
      </c>
      <c r="AA22" s="84">
        <v>16</v>
      </c>
      <c r="AB22" s="84">
        <v>8</v>
      </c>
      <c r="AC22" s="84">
        <v>0</v>
      </c>
      <c r="AD22" s="84">
        <v>17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29.929577464788732</v>
      </c>
      <c r="E23" s="63">
        <v>0.63380281690140849</v>
      </c>
      <c r="F23" s="63">
        <v>3.6619718309859155</v>
      </c>
      <c r="G23" s="63">
        <v>0.42253521126760557</v>
      </c>
      <c r="H23" s="63">
        <v>61.760563380281688</v>
      </c>
      <c r="I23" s="63">
        <v>1.8309859154929577</v>
      </c>
      <c r="J23" s="63">
        <v>0</v>
      </c>
      <c r="K23" s="63">
        <v>0.42253521126760557</v>
      </c>
      <c r="L23" s="63">
        <v>0.28169014084507044</v>
      </c>
      <c r="M23" s="63">
        <v>0</v>
      </c>
      <c r="N23" s="63">
        <v>1.056338028169014</v>
      </c>
      <c r="O23" s="64">
        <v>0</v>
      </c>
      <c r="P23" s="41"/>
      <c r="Q23" s="215"/>
      <c r="R23" s="217"/>
      <c r="S23" s="65">
        <v>100</v>
      </c>
      <c r="T23" s="82">
        <v>16.230010207553587</v>
      </c>
      <c r="U23" s="67">
        <v>0.37427696495406598</v>
      </c>
      <c r="V23" s="67">
        <v>2.6879891119428376</v>
      </c>
      <c r="W23" s="67">
        <v>0.64647839401156859</v>
      </c>
      <c r="X23" s="67">
        <v>75.127594419870704</v>
      </c>
      <c r="Y23" s="67">
        <v>3.5386185777475334</v>
      </c>
      <c r="Z23" s="67">
        <v>0</v>
      </c>
      <c r="AA23" s="67">
        <v>0.54440285811500511</v>
      </c>
      <c r="AB23" s="67">
        <v>0.27220142905750255</v>
      </c>
      <c r="AC23" s="67">
        <v>0</v>
      </c>
      <c r="AD23" s="67">
        <v>0.5784280367471929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545</v>
      </c>
      <c r="D26" s="75">
        <v>474</v>
      </c>
      <c r="E26" s="76">
        <v>4</v>
      </c>
      <c r="F26" s="76">
        <v>10</v>
      </c>
      <c r="G26" s="76">
        <v>0</v>
      </c>
      <c r="H26" s="76">
        <v>47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526</v>
      </c>
      <c r="T26" s="83">
        <v>458</v>
      </c>
      <c r="U26" s="84">
        <v>4</v>
      </c>
      <c r="V26" s="84">
        <v>8</v>
      </c>
      <c r="W26" s="84">
        <v>0</v>
      </c>
      <c r="X26" s="84">
        <v>46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86.972477064220186</v>
      </c>
      <c r="E27" s="63">
        <v>0.73394495412844041</v>
      </c>
      <c r="F27" s="63">
        <v>1.834862385321101</v>
      </c>
      <c r="G27" s="63">
        <v>0</v>
      </c>
      <c r="H27" s="63">
        <v>8.623853211009175</v>
      </c>
      <c r="I27" s="63">
        <v>0.1834862385321101</v>
      </c>
      <c r="J27" s="63">
        <v>0</v>
      </c>
      <c r="K27" s="63">
        <v>0</v>
      </c>
      <c r="L27" s="63">
        <v>0.1834862385321101</v>
      </c>
      <c r="M27" s="63">
        <v>0.3669724770642202</v>
      </c>
      <c r="N27" s="63">
        <v>1.1009174311926606</v>
      </c>
      <c r="O27" s="64">
        <v>0</v>
      </c>
      <c r="P27" s="41"/>
      <c r="Q27" s="215"/>
      <c r="R27" s="217"/>
      <c r="S27" s="65">
        <v>100</v>
      </c>
      <c r="T27" s="82">
        <v>87.07224334600761</v>
      </c>
      <c r="U27" s="67">
        <v>0.76045627376425851</v>
      </c>
      <c r="V27" s="67">
        <v>1.520912547528517</v>
      </c>
      <c r="W27" s="67">
        <v>0</v>
      </c>
      <c r="X27" s="67">
        <v>8.7452471482889731</v>
      </c>
      <c r="Y27" s="67">
        <v>0.19011406844106463</v>
      </c>
      <c r="Z27" s="67">
        <v>0</v>
      </c>
      <c r="AA27" s="67">
        <v>0</v>
      </c>
      <c r="AB27" s="67">
        <v>0.19011406844106463</v>
      </c>
      <c r="AC27" s="67">
        <v>0.38022813688212925</v>
      </c>
      <c r="AD27" s="67">
        <v>1.1406844106463878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624</v>
      </c>
      <c r="D30" s="91">
        <v>19</v>
      </c>
      <c r="E30" s="76">
        <v>0</v>
      </c>
      <c r="F30" s="76">
        <v>17</v>
      </c>
      <c r="G30" s="76">
        <v>0</v>
      </c>
      <c r="H30" s="76">
        <v>585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551</v>
      </c>
      <c r="T30" s="83">
        <v>13</v>
      </c>
      <c r="U30" s="84">
        <v>0</v>
      </c>
      <c r="V30" s="84">
        <v>13</v>
      </c>
      <c r="W30" s="84">
        <v>0</v>
      </c>
      <c r="X30" s="84">
        <v>522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3.0448717948717947</v>
      </c>
      <c r="E31" s="63">
        <v>0</v>
      </c>
      <c r="F31" s="63">
        <v>2.7243589743589745</v>
      </c>
      <c r="G31" s="63">
        <v>0</v>
      </c>
      <c r="H31" s="63">
        <v>93.75</v>
      </c>
      <c r="I31" s="63">
        <v>0</v>
      </c>
      <c r="J31" s="63">
        <v>0</v>
      </c>
      <c r="K31" s="63">
        <v>0</v>
      </c>
      <c r="L31" s="63">
        <v>0.48076923076923078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2.3593466424682399</v>
      </c>
      <c r="U31" s="67">
        <v>0</v>
      </c>
      <c r="V31" s="67">
        <v>2.3593466424682399</v>
      </c>
      <c r="W31" s="67">
        <v>0</v>
      </c>
      <c r="X31" s="67">
        <v>94.73684210526315</v>
      </c>
      <c r="Y31" s="67">
        <v>0</v>
      </c>
      <c r="Z31" s="67">
        <v>0</v>
      </c>
      <c r="AA31" s="67">
        <v>0</v>
      </c>
      <c r="AB31" s="67">
        <v>0.54446460980036293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663</v>
      </c>
      <c r="D32" s="75">
        <v>5</v>
      </c>
      <c r="E32" s="76">
        <v>0</v>
      </c>
      <c r="F32" s="76">
        <v>6</v>
      </c>
      <c r="G32" s="76">
        <v>1</v>
      </c>
      <c r="H32" s="76">
        <v>641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670</v>
      </c>
      <c r="T32" s="83">
        <v>5</v>
      </c>
      <c r="U32" s="84">
        <v>0</v>
      </c>
      <c r="V32" s="84">
        <v>6</v>
      </c>
      <c r="W32" s="84">
        <v>1</v>
      </c>
      <c r="X32" s="84">
        <v>647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0.75414781297134237</v>
      </c>
      <c r="E33" s="94">
        <v>0</v>
      </c>
      <c r="F33" s="94">
        <v>0.90497737556561098</v>
      </c>
      <c r="G33" s="94">
        <v>0.1508295625942685</v>
      </c>
      <c r="H33" s="94">
        <v>96.681749622926091</v>
      </c>
      <c r="I33" s="94">
        <v>1.0558069381598794</v>
      </c>
      <c r="J33" s="94">
        <v>0</v>
      </c>
      <c r="K33" s="94">
        <v>0.45248868778280549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0.74626865671641784</v>
      </c>
      <c r="U33" s="67">
        <v>0</v>
      </c>
      <c r="V33" s="67">
        <v>0.89552238805970152</v>
      </c>
      <c r="W33" s="67">
        <v>0.1492537313432836</v>
      </c>
      <c r="X33" s="67">
        <v>96.567164179104481</v>
      </c>
      <c r="Y33" s="67">
        <v>1.1940298507462688</v>
      </c>
      <c r="Z33" s="67">
        <v>0</v>
      </c>
      <c r="AA33" s="67">
        <v>0.44776119402985076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684</v>
      </c>
      <c r="D34" s="91">
        <v>3</v>
      </c>
      <c r="E34" s="76">
        <v>0</v>
      </c>
      <c r="F34" s="76">
        <v>4</v>
      </c>
      <c r="G34" s="76">
        <v>1</v>
      </c>
      <c r="H34" s="76">
        <v>664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682</v>
      </c>
      <c r="T34" s="83">
        <v>3</v>
      </c>
      <c r="U34" s="84">
        <v>0</v>
      </c>
      <c r="V34" s="84">
        <v>4</v>
      </c>
      <c r="W34" s="84">
        <v>1</v>
      </c>
      <c r="X34" s="84">
        <v>662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0.43859649122807015</v>
      </c>
      <c r="E35" s="100">
        <v>0</v>
      </c>
      <c r="F35" s="100">
        <v>0.58479532163742687</v>
      </c>
      <c r="G35" s="100">
        <v>0.14619883040935672</v>
      </c>
      <c r="H35" s="100">
        <v>97.076023391812853</v>
      </c>
      <c r="I35" s="100">
        <v>1.3157894736842104</v>
      </c>
      <c r="J35" s="100">
        <v>0</v>
      </c>
      <c r="K35" s="100">
        <v>0.43859649122807015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0.43988269794721413</v>
      </c>
      <c r="U35" s="105">
        <v>0</v>
      </c>
      <c r="V35" s="105">
        <v>0.5865102639296188</v>
      </c>
      <c r="W35" s="105">
        <v>0.1466275659824047</v>
      </c>
      <c r="X35" s="105">
        <v>97.067448680351902</v>
      </c>
      <c r="Y35" s="105">
        <v>1.3196480938416422</v>
      </c>
      <c r="Z35" s="105">
        <v>0</v>
      </c>
      <c r="AA35" s="105">
        <v>0.43988269794721413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Ｐゴシック,太字"&amp;14平成28年10月1日現在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116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117</v>
      </c>
    </row>
    <row r="7" spans="1:10" ht="24" customHeight="1" x14ac:dyDescent="0.2"/>
    <row r="8" spans="1:10" ht="26.25" customHeight="1" x14ac:dyDescent="0.2">
      <c r="B8" s="8" t="s">
        <v>118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119</v>
      </c>
      <c r="D13" s="164"/>
      <c r="E13" s="165" t="s">
        <v>120</v>
      </c>
      <c r="F13" s="166"/>
      <c r="G13" s="167" t="s">
        <v>144</v>
      </c>
      <c r="H13" s="168"/>
      <c r="I13" s="169" t="s">
        <v>121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3663</v>
      </c>
      <c r="D15" s="16"/>
      <c r="E15" s="17">
        <v>18</v>
      </c>
      <c r="F15" s="18"/>
      <c r="G15" s="108">
        <v>19</v>
      </c>
      <c r="H15" s="19"/>
      <c r="I15" s="109">
        <v>3662</v>
      </c>
      <c r="J15" s="16"/>
    </row>
    <row r="16" spans="1:10" ht="34.5" customHeight="1" x14ac:dyDescent="0.2">
      <c r="A16" s="153" t="s">
        <v>14</v>
      </c>
      <c r="B16" s="154"/>
      <c r="C16" s="128">
        <v>8771</v>
      </c>
      <c r="D16" s="127">
        <v>10078</v>
      </c>
      <c r="E16" s="127">
        <v>62</v>
      </c>
      <c r="F16" s="129">
        <v>61</v>
      </c>
      <c r="G16" s="128">
        <v>61</v>
      </c>
      <c r="H16" s="129">
        <v>60</v>
      </c>
      <c r="I16" s="127">
        <v>8812</v>
      </c>
      <c r="J16" s="127">
        <v>10109</v>
      </c>
    </row>
    <row r="17" spans="1:30" ht="34.5" customHeight="1" x14ac:dyDescent="0.2">
      <c r="A17" s="20"/>
      <c r="B17" s="21" t="s">
        <v>15</v>
      </c>
      <c r="C17" s="131">
        <v>3196</v>
      </c>
      <c r="D17" s="131">
        <v>3138</v>
      </c>
      <c r="E17" s="131">
        <v>13</v>
      </c>
      <c r="F17" s="132">
        <v>12</v>
      </c>
      <c r="G17" s="133">
        <v>12</v>
      </c>
      <c r="H17" s="134">
        <v>11</v>
      </c>
      <c r="I17" s="115">
        <v>3197</v>
      </c>
      <c r="J17" s="115">
        <v>3139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1</v>
      </c>
      <c r="F18" s="135">
        <v>1</v>
      </c>
      <c r="G18" s="136">
        <v>1</v>
      </c>
      <c r="H18" s="137">
        <v>1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968</v>
      </c>
      <c r="D19" s="135">
        <v>956</v>
      </c>
      <c r="E19" s="135">
        <v>8</v>
      </c>
      <c r="F19" s="138">
        <v>8</v>
      </c>
      <c r="G19" s="136">
        <v>8</v>
      </c>
      <c r="H19" s="137">
        <v>8</v>
      </c>
      <c r="I19" s="118">
        <v>968</v>
      </c>
      <c r="J19" s="118">
        <v>956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345</v>
      </c>
      <c r="D21" s="135">
        <v>303</v>
      </c>
      <c r="E21" s="135">
        <v>3</v>
      </c>
      <c r="F21" s="138">
        <v>3</v>
      </c>
      <c r="G21" s="136">
        <v>3</v>
      </c>
      <c r="H21" s="137">
        <v>3</v>
      </c>
      <c r="I21" s="118">
        <v>345</v>
      </c>
      <c r="J21" s="118">
        <v>303</v>
      </c>
    </row>
    <row r="22" spans="1:30" ht="34.5" customHeight="1" x14ac:dyDescent="0.2">
      <c r="A22" s="20"/>
      <c r="B22" s="24" t="s">
        <v>20</v>
      </c>
      <c r="C22" s="135">
        <v>1421</v>
      </c>
      <c r="D22" s="135">
        <v>2933</v>
      </c>
      <c r="E22" s="135">
        <v>6</v>
      </c>
      <c r="F22" s="138">
        <v>9</v>
      </c>
      <c r="G22" s="136">
        <v>6</v>
      </c>
      <c r="H22" s="137">
        <v>9</v>
      </c>
      <c r="I22" s="118">
        <v>1421</v>
      </c>
      <c r="J22" s="118">
        <v>2933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548</v>
      </c>
      <c r="D24" s="135">
        <v>529</v>
      </c>
      <c r="E24" s="135">
        <v>3</v>
      </c>
      <c r="F24" s="138">
        <v>3</v>
      </c>
      <c r="G24" s="136">
        <v>3</v>
      </c>
      <c r="H24" s="137">
        <v>3</v>
      </c>
      <c r="I24" s="118">
        <v>548</v>
      </c>
      <c r="J24" s="118">
        <v>529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626</v>
      </c>
      <c r="D26" s="135">
        <v>553</v>
      </c>
      <c r="E26" s="135">
        <v>19</v>
      </c>
      <c r="F26" s="135">
        <v>16</v>
      </c>
      <c r="G26" s="136">
        <v>19</v>
      </c>
      <c r="H26" s="137">
        <v>16</v>
      </c>
      <c r="I26" s="118">
        <v>626</v>
      </c>
      <c r="J26" s="118">
        <v>553</v>
      </c>
    </row>
    <row r="27" spans="1:30" ht="34.5" customHeight="1" x14ac:dyDescent="0.2">
      <c r="A27" s="20"/>
      <c r="B27" s="24" t="s">
        <v>25</v>
      </c>
      <c r="C27" s="135">
        <v>666</v>
      </c>
      <c r="D27" s="135">
        <v>673</v>
      </c>
      <c r="E27" s="135">
        <v>5</v>
      </c>
      <c r="F27" s="138">
        <v>5</v>
      </c>
      <c r="G27" s="136">
        <v>5</v>
      </c>
      <c r="H27" s="137">
        <v>5</v>
      </c>
      <c r="I27" s="118">
        <v>666</v>
      </c>
      <c r="J27" s="118">
        <v>673</v>
      </c>
    </row>
    <row r="28" spans="1:30" ht="34.5" customHeight="1" thickBot="1" x14ac:dyDescent="0.25">
      <c r="A28" s="20"/>
      <c r="B28" s="28" t="s">
        <v>26</v>
      </c>
      <c r="C28" s="139">
        <v>686</v>
      </c>
      <c r="D28" s="139">
        <v>684</v>
      </c>
      <c r="E28" s="139">
        <v>4</v>
      </c>
      <c r="F28" s="140">
        <v>4</v>
      </c>
      <c r="G28" s="141">
        <v>4</v>
      </c>
      <c r="H28" s="142">
        <v>4</v>
      </c>
      <c r="I28" s="121">
        <v>686</v>
      </c>
      <c r="J28" s="121">
        <v>684</v>
      </c>
    </row>
    <row r="29" spans="1:30" ht="34.5" customHeight="1" thickTop="1" thickBot="1" x14ac:dyDescent="0.25">
      <c r="A29" s="155" t="s">
        <v>27</v>
      </c>
      <c r="B29" s="156"/>
      <c r="C29" s="143">
        <v>12434</v>
      </c>
      <c r="D29" s="144">
        <v>10108</v>
      </c>
      <c r="E29" s="144">
        <v>80</v>
      </c>
      <c r="F29" s="145">
        <v>61</v>
      </c>
      <c r="G29" s="146">
        <v>80</v>
      </c>
      <c r="H29" s="147">
        <v>60</v>
      </c>
      <c r="I29" s="143">
        <v>12474</v>
      </c>
      <c r="J29" s="144">
        <v>10109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activeCell="M28" sqref="M28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12474</v>
      </c>
      <c r="D6" s="38">
        <v>1682</v>
      </c>
      <c r="E6" s="39">
        <v>49</v>
      </c>
      <c r="F6" s="39">
        <v>940</v>
      </c>
      <c r="G6" s="39">
        <v>168</v>
      </c>
      <c r="H6" s="39">
        <v>8929</v>
      </c>
      <c r="I6" s="39">
        <v>425</v>
      </c>
      <c r="J6" s="39">
        <v>0</v>
      </c>
      <c r="K6" s="39">
        <v>131</v>
      </c>
      <c r="L6" s="39">
        <v>46</v>
      </c>
      <c r="M6" s="39">
        <v>5</v>
      </c>
      <c r="N6" s="39">
        <v>39</v>
      </c>
      <c r="O6" s="40">
        <v>60</v>
      </c>
      <c r="P6" s="41"/>
      <c r="Q6" s="195" t="s">
        <v>52</v>
      </c>
      <c r="R6" s="196"/>
      <c r="S6" s="42">
        <v>10109</v>
      </c>
      <c r="T6" s="43">
        <v>1271</v>
      </c>
      <c r="U6" s="44">
        <v>32</v>
      </c>
      <c r="V6" s="44">
        <v>625</v>
      </c>
      <c r="W6" s="44">
        <v>122</v>
      </c>
      <c r="X6" s="44">
        <v>7528</v>
      </c>
      <c r="Y6" s="44">
        <v>329</v>
      </c>
      <c r="Z6" s="44">
        <v>0</v>
      </c>
      <c r="AA6" s="44">
        <v>99</v>
      </c>
      <c r="AB6" s="44">
        <v>38</v>
      </c>
      <c r="AC6" s="44">
        <v>2</v>
      </c>
      <c r="AD6" s="44">
        <v>25</v>
      </c>
      <c r="AE6" s="45">
        <v>38</v>
      </c>
    </row>
    <row r="7" spans="1:31" ht="23.25" customHeight="1" thickBot="1" x14ac:dyDescent="0.25">
      <c r="A7" s="193"/>
      <c r="B7" s="194"/>
      <c r="C7" s="46">
        <v>100</v>
      </c>
      <c r="D7" s="47">
        <v>13.484046817380152</v>
      </c>
      <c r="E7" s="48">
        <v>0.39281705948372619</v>
      </c>
      <c r="F7" s="48">
        <v>7.5356742023408696</v>
      </c>
      <c r="G7" s="48">
        <v>1.3468013468013467</v>
      </c>
      <c r="H7" s="48">
        <v>71.580888247554924</v>
      </c>
      <c r="I7" s="48">
        <v>3.4070867404200742</v>
      </c>
      <c r="J7" s="48">
        <v>0</v>
      </c>
      <c r="K7" s="48">
        <v>1.0501843835177169</v>
      </c>
      <c r="L7" s="48">
        <v>0.3687670354337021</v>
      </c>
      <c r="M7" s="48">
        <v>4.0083373416706751E-2</v>
      </c>
      <c r="N7" s="48">
        <v>0.31265031265031268</v>
      </c>
      <c r="O7" s="49">
        <v>0.48100048100048104</v>
      </c>
      <c r="P7" s="41"/>
      <c r="Q7" s="197"/>
      <c r="R7" s="198"/>
      <c r="S7" s="50">
        <v>100</v>
      </c>
      <c r="T7" s="51">
        <v>12.572954792758928</v>
      </c>
      <c r="U7" s="51">
        <v>0.3165496092590761</v>
      </c>
      <c r="V7" s="51">
        <v>6.1826095558413297</v>
      </c>
      <c r="W7" s="51">
        <v>1.2068453853002274</v>
      </c>
      <c r="X7" s="51">
        <v>74.46829557819764</v>
      </c>
      <c r="Y7" s="51">
        <v>3.2545256701948757</v>
      </c>
      <c r="Z7" s="51">
        <v>0</v>
      </c>
      <c r="AA7" s="51">
        <v>0.97932535364526652</v>
      </c>
      <c r="AB7" s="51">
        <v>0.37590266099515285</v>
      </c>
      <c r="AC7" s="51">
        <v>1.9784350578692256E-2</v>
      </c>
      <c r="AD7" s="51">
        <v>0.24730438223365317</v>
      </c>
      <c r="AE7" s="52">
        <v>0.37590266099515285</v>
      </c>
    </row>
    <row r="8" spans="1:31" ht="23.25" customHeight="1" thickTop="1" x14ac:dyDescent="0.2">
      <c r="A8" s="199" t="s">
        <v>53</v>
      </c>
      <c r="B8" s="200"/>
      <c r="C8" s="53">
        <v>3662</v>
      </c>
      <c r="D8" s="54">
        <v>435</v>
      </c>
      <c r="E8" s="55">
        <v>19</v>
      </c>
      <c r="F8" s="55">
        <v>305</v>
      </c>
      <c r="G8" s="55">
        <v>57</v>
      </c>
      <c r="H8" s="55">
        <v>2622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11.878754778809395</v>
      </c>
      <c r="E9" s="63">
        <v>0.5188421627525942</v>
      </c>
      <c r="F9" s="63">
        <v>8.3287820862916444</v>
      </c>
      <c r="G9" s="63">
        <v>1.5565264882577825</v>
      </c>
      <c r="H9" s="63">
        <v>71.600218459857999</v>
      </c>
      <c r="I9" s="63">
        <v>4.2599672310212995</v>
      </c>
      <c r="J9" s="63">
        <v>0</v>
      </c>
      <c r="K9" s="63">
        <v>1.1469142545057347</v>
      </c>
      <c r="L9" s="63">
        <v>0.27307482250136539</v>
      </c>
      <c r="M9" s="63">
        <v>5.4614964500273068E-2</v>
      </c>
      <c r="N9" s="63">
        <v>0.38230475150191157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8812</v>
      </c>
      <c r="D10" s="69">
        <v>1247</v>
      </c>
      <c r="E10" s="70">
        <v>30</v>
      </c>
      <c r="F10" s="70">
        <v>635</v>
      </c>
      <c r="G10" s="70">
        <v>111</v>
      </c>
      <c r="H10" s="70">
        <v>6307</v>
      </c>
      <c r="I10" s="70">
        <v>269</v>
      </c>
      <c r="J10" s="70">
        <v>0</v>
      </c>
      <c r="K10" s="70">
        <v>89</v>
      </c>
      <c r="L10" s="70">
        <v>36</v>
      </c>
      <c r="M10" s="70">
        <v>3</v>
      </c>
      <c r="N10" s="70">
        <v>25</v>
      </c>
      <c r="O10" s="71">
        <v>60</v>
      </c>
      <c r="P10" s="41"/>
      <c r="Q10" s="209" t="s">
        <v>33</v>
      </c>
      <c r="R10" s="210"/>
      <c r="S10" s="72">
        <v>10109</v>
      </c>
      <c r="T10" s="73">
        <v>1271</v>
      </c>
      <c r="U10" s="73">
        <v>32</v>
      </c>
      <c r="V10" s="73">
        <v>625</v>
      </c>
      <c r="W10" s="73">
        <v>122</v>
      </c>
      <c r="X10" s="73">
        <v>7528</v>
      </c>
      <c r="Y10" s="73">
        <v>329</v>
      </c>
      <c r="Z10" s="73">
        <v>0</v>
      </c>
      <c r="AA10" s="73">
        <v>99</v>
      </c>
      <c r="AB10" s="73">
        <v>38</v>
      </c>
      <c r="AC10" s="73">
        <v>2</v>
      </c>
      <c r="AD10" s="73">
        <v>25</v>
      </c>
      <c r="AE10" s="74">
        <v>38</v>
      </c>
    </row>
    <row r="11" spans="1:31" ht="23.25" customHeight="1" x14ac:dyDescent="0.2">
      <c r="A11" s="199"/>
      <c r="B11" s="202"/>
      <c r="C11" s="61">
        <v>100</v>
      </c>
      <c r="D11" s="62">
        <v>14.151157512482978</v>
      </c>
      <c r="E11" s="63">
        <v>0.34044484793463459</v>
      </c>
      <c r="F11" s="63">
        <v>7.2060826146164327</v>
      </c>
      <c r="G11" s="63">
        <v>1.2596459373581479</v>
      </c>
      <c r="H11" s="63">
        <v>71.572855197458011</v>
      </c>
      <c r="I11" s="63">
        <v>3.0526554698138901</v>
      </c>
      <c r="J11" s="63">
        <v>0</v>
      </c>
      <c r="K11" s="63">
        <v>1.0099863822060826</v>
      </c>
      <c r="L11" s="63">
        <v>0.40853381752156154</v>
      </c>
      <c r="M11" s="63">
        <v>3.4044484793463461E-2</v>
      </c>
      <c r="N11" s="63">
        <v>0.28370403994552884</v>
      </c>
      <c r="O11" s="64">
        <v>0.68088969586926917</v>
      </c>
      <c r="P11" s="41"/>
      <c r="Q11" s="203"/>
      <c r="R11" s="206"/>
      <c r="S11" s="65">
        <v>100</v>
      </c>
      <c r="T11" s="67">
        <v>12.572954792758928</v>
      </c>
      <c r="U11" s="67">
        <v>0.3165496092590761</v>
      </c>
      <c r="V11" s="67">
        <v>6.1826095558413297</v>
      </c>
      <c r="W11" s="67">
        <v>1.2068453853002274</v>
      </c>
      <c r="X11" s="67">
        <v>74.46829557819764</v>
      </c>
      <c r="Y11" s="67">
        <v>3.2545256701948757</v>
      </c>
      <c r="Z11" s="67">
        <v>0</v>
      </c>
      <c r="AA11" s="67">
        <v>0.97932535364526652</v>
      </c>
      <c r="AB11" s="67">
        <v>0.37590266099515285</v>
      </c>
      <c r="AC11" s="67">
        <v>1.9784350578692256E-2</v>
      </c>
      <c r="AD11" s="67">
        <v>0.24730438223365317</v>
      </c>
      <c r="AE11" s="68">
        <v>0.37590266099515285</v>
      </c>
    </row>
    <row r="12" spans="1:31" ht="23.25" customHeight="1" x14ac:dyDescent="0.2">
      <c r="A12" s="211"/>
      <c r="B12" s="213" t="s">
        <v>55</v>
      </c>
      <c r="C12" s="53">
        <v>3197</v>
      </c>
      <c r="D12" s="75">
        <v>232</v>
      </c>
      <c r="E12" s="76">
        <v>16</v>
      </c>
      <c r="F12" s="77">
        <v>60</v>
      </c>
      <c r="G12" s="76">
        <v>24</v>
      </c>
      <c r="H12" s="76">
        <v>2613</v>
      </c>
      <c r="I12" s="76">
        <v>203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3139</v>
      </c>
      <c r="T12" s="79">
        <v>228</v>
      </c>
      <c r="U12" s="80">
        <v>16</v>
      </c>
      <c r="V12" s="80">
        <v>59</v>
      </c>
      <c r="W12" s="80">
        <v>24</v>
      </c>
      <c r="X12" s="80">
        <v>2575</v>
      </c>
      <c r="Y12" s="80">
        <v>189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7.2568032530497346</v>
      </c>
      <c r="E13" s="63">
        <v>0.50046918986549893</v>
      </c>
      <c r="F13" s="63">
        <v>1.8767594619956209</v>
      </c>
      <c r="G13" s="63">
        <v>0.7507037847982484</v>
      </c>
      <c r="H13" s="63">
        <v>81.732874569909285</v>
      </c>
      <c r="I13" s="63">
        <v>6.3497028464185172</v>
      </c>
      <c r="J13" s="63">
        <v>0</v>
      </c>
      <c r="K13" s="63">
        <v>1.3137316233969347</v>
      </c>
      <c r="L13" s="63">
        <v>0.15639662183296843</v>
      </c>
      <c r="M13" s="63">
        <v>0</v>
      </c>
      <c r="N13" s="63">
        <v>6.2558648733187366E-2</v>
      </c>
      <c r="O13" s="64">
        <v>0</v>
      </c>
      <c r="P13" s="41"/>
      <c r="Q13" s="215"/>
      <c r="R13" s="217"/>
      <c r="S13" s="65">
        <v>100</v>
      </c>
      <c r="T13" s="82">
        <v>7.2634597005415733</v>
      </c>
      <c r="U13" s="67">
        <v>0.5097164702134438</v>
      </c>
      <c r="V13" s="67">
        <v>1.8795794839120739</v>
      </c>
      <c r="W13" s="67">
        <v>0.76457470532016558</v>
      </c>
      <c r="X13" s="67">
        <v>82.032494424976107</v>
      </c>
      <c r="Y13" s="67">
        <v>6.0210258043963041</v>
      </c>
      <c r="Z13" s="67">
        <v>0</v>
      </c>
      <c r="AA13" s="67">
        <v>1.33800573431029</v>
      </c>
      <c r="AB13" s="67">
        <v>0.15928639694170119</v>
      </c>
      <c r="AC13" s="67">
        <v>0</v>
      </c>
      <c r="AD13" s="67">
        <v>3.1857279388340237E-2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968</v>
      </c>
      <c r="D16" s="75">
        <v>57</v>
      </c>
      <c r="E16" s="76">
        <v>0</v>
      </c>
      <c r="F16" s="76">
        <v>230</v>
      </c>
      <c r="G16" s="76">
        <v>54</v>
      </c>
      <c r="H16" s="76">
        <v>576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956</v>
      </c>
      <c r="T16" s="75">
        <v>56</v>
      </c>
      <c r="U16" s="76">
        <v>0</v>
      </c>
      <c r="V16" s="76">
        <v>228</v>
      </c>
      <c r="W16" s="76">
        <v>54</v>
      </c>
      <c r="X16" s="76">
        <v>574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5.8884297520661155</v>
      </c>
      <c r="E17" s="63">
        <v>0</v>
      </c>
      <c r="F17" s="63">
        <v>23.760330578512399</v>
      </c>
      <c r="G17" s="63">
        <v>5.5785123966942152</v>
      </c>
      <c r="H17" s="63">
        <v>59.504132231404959</v>
      </c>
      <c r="I17" s="63">
        <v>1.9628099173553719</v>
      </c>
      <c r="J17" s="63">
        <v>0</v>
      </c>
      <c r="K17" s="63">
        <v>2.4793388429752068</v>
      </c>
      <c r="L17" s="63">
        <v>0.72314049586776863</v>
      </c>
      <c r="M17" s="63">
        <v>0</v>
      </c>
      <c r="N17" s="63">
        <v>0.10330578512396695</v>
      </c>
      <c r="O17" s="64">
        <v>0</v>
      </c>
      <c r="P17" s="41"/>
      <c r="Q17" s="215"/>
      <c r="R17" s="217"/>
      <c r="S17" s="65">
        <v>100</v>
      </c>
      <c r="T17" s="82">
        <v>5.8577405857740583</v>
      </c>
      <c r="U17" s="67">
        <v>0</v>
      </c>
      <c r="V17" s="67">
        <v>23.84937238493724</v>
      </c>
      <c r="W17" s="67">
        <v>5.6485355648535567</v>
      </c>
      <c r="X17" s="67">
        <v>60.041841004184107</v>
      </c>
      <c r="Y17" s="67">
        <v>1.4644351464435146</v>
      </c>
      <c r="Z17" s="67">
        <v>0</v>
      </c>
      <c r="AA17" s="67">
        <v>2.510460251046025</v>
      </c>
      <c r="AB17" s="67">
        <v>0.62761506276150625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3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0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3.0303030303030303</v>
      </c>
      <c r="M19" s="63">
        <v>1.0101010101010102</v>
      </c>
      <c r="N19" s="63">
        <v>1.0101010101010102</v>
      </c>
      <c r="O19" s="64">
        <v>0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3.4883720930232558</v>
      </c>
      <c r="AC19" s="67">
        <v>0</v>
      </c>
      <c r="AD19" s="67">
        <v>1.1627906976744187</v>
      </c>
      <c r="AE19" s="68">
        <v>0</v>
      </c>
    </row>
    <row r="20" spans="1:31" ht="23.25" customHeight="1" x14ac:dyDescent="0.2">
      <c r="A20" s="211"/>
      <c r="B20" s="213" t="s">
        <v>63</v>
      </c>
      <c r="C20" s="53">
        <v>345</v>
      </c>
      <c r="D20" s="86">
        <v>15</v>
      </c>
      <c r="E20" s="87">
        <v>0</v>
      </c>
      <c r="F20" s="87">
        <v>95</v>
      </c>
      <c r="G20" s="87">
        <v>21</v>
      </c>
      <c r="H20" s="87">
        <v>140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56</v>
      </c>
      <c r="P20" s="41"/>
      <c r="Q20" s="215"/>
      <c r="R20" s="216" t="s">
        <v>64</v>
      </c>
      <c r="S20" s="72">
        <v>303</v>
      </c>
      <c r="T20" s="83">
        <v>15</v>
      </c>
      <c r="U20" s="84">
        <v>0</v>
      </c>
      <c r="V20" s="84">
        <v>80</v>
      </c>
      <c r="W20" s="84">
        <v>20</v>
      </c>
      <c r="X20" s="84">
        <v>137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4.3478260869565215</v>
      </c>
      <c r="E21" s="63">
        <v>0</v>
      </c>
      <c r="F21" s="63">
        <v>27.536231884057973</v>
      </c>
      <c r="G21" s="63">
        <v>6.0869565217391308</v>
      </c>
      <c r="H21" s="63">
        <v>40.579710144927539</v>
      </c>
      <c r="I21" s="63">
        <v>1.1594202898550725</v>
      </c>
      <c r="J21" s="63">
        <v>0</v>
      </c>
      <c r="K21" s="63">
        <v>0.28985507246376813</v>
      </c>
      <c r="L21" s="63">
        <v>3.7681159420289858</v>
      </c>
      <c r="M21" s="63">
        <v>0</v>
      </c>
      <c r="N21" s="63">
        <v>0</v>
      </c>
      <c r="O21" s="64">
        <v>16.231884057971012</v>
      </c>
      <c r="P21" s="41"/>
      <c r="Q21" s="215"/>
      <c r="R21" s="217"/>
      <c r="S21" s="65">
        <v>100</v>
      </c>
      <c r="T21" s="82">
        <v>4.9504950495049505</v>
      </c>
      <c r="U21" s="67" t="s">
        <v>90</v>
      </c>
      <c r="V21" s="67">
        <v>26.402640264026399</v>
      </c>
      <c r="W21" s="67">
        <v>6.6006600660065997</v>
      </c>
      <c r="X21" s="67">
        <v>45.214521452145213</v>
      </c>
      <c r="Y21" s="67">
        <v>1.3201320132013201</v>
      </c>
      <c r="Z21" s="67" t="s">
        <v>90</v>
      </c>
      <c r="AA21" s="67">
        <v>0.33003300330033003</v>
      </c>
      <c r="AB21" s="67">
        <v>3.9603960396039604</v>
      </c>
      <c r="AC21" s="67" t="s">
        <v>90</v>
      </c>
      <c r="AD21" s="67" t="s">
        <v>90</v>
      </c>
      <c r="AE21" s="68">
        <v>11.221122112211221</v>
      </c>
    </row>
    <row r="22" spans="1:31" ht="23.25" customHeight="1" x14ac:dyDescent="0.2">
      <c r="A22" s="211"/>
      <c r="B22" s="213" t="s">
        <v>65</v>
      </c>
      <c r="C22" s="53">
        <v>1421</v>
      </c>
      <c r="D22" s="75">
        <v>426</v>
      </c>
      <c r="E22" s="76">
        <v>9</v>
      </c>
      <c r="F22" s="76">
        <v>53</v>
      </c>
      <c r="G22" s="76">
        <v>6</v>
      </c>
      <c r="H22" s="76">
        <v>876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2933</v>
      </c>
      <c r="T22" s="83">
        <v>478</v>
      </c>
      <c r="U22" s="84">
        <v>11</v>
      </c>
      <c r="V22" s="84">
        <v>80</v>
      </c>
      <c r="W22" s="84">
        <v>19</v>
      </c>
      <c r="X22" s="90">
        <v>2200</v>
      </c>
      <c r="Y22" s="84">
        <v>104</v>
      </c>
      <c r="Z22" s="84">
        <v>0</v>
      </c>
      <c r="AA22" s="84">
        <v>16</v>
      </c>
      <c r="AB22" s="84">
        <v>8</v>
      </c>
      <c r="AC22" s="84">
        <v>0</v>
      </c>
      <c r="AD22" s="84">
        <v>17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29.978888106966924</v>
      </c>
      <c r="E23" s="63">
        <v>0.63335679099225894</v>
      </c>
      <c r="F23" s="63">
        <v>3.729767769176636</v>
      </c>
      <c r="G23" s="63">
        <v>0.42223786066150598</v>
      </c>
      <c r="H23" s="63">
        <v>61.64672765657987</v>
      </c>
      <c r="I23" s="63">
        <v>1.8296973961998593</v>
      </c>
      <c r="J23" s="63">
        <v>0</v>
      </c>
      <c r="K23" s="63">
        <v>0.42223786066150598</v>
      </c>
      <c r="L23" s="63">
        <v>0.28149190710767064</v>
      </c>
      <c r="M23" s="63">
        <v>0</v>
      </c>
      <c r="N23" s="63">
        <v>1.0555946516537649</v>
      </c>
      <c r="O23" s="64">
        <v>0</v>
      </c>
      <c r="P23" s="41"/>
      <c r="Q23" s="215"/>
      <c r="R23" s="217"/>
      <c r="S23" s="65">
        <v>100</v>
      </c>
      <c r="T23" s="82">
        <v>16.297306512103649</v>
      </c>
      <c r="U23" s="67">
        <v>0.37504261847937265</v>
      </c>
      <c r="V23" s="67">
        <v>2.7275826798499829</v>
      </c>
      <c r="W23" s="67">
        <v>0.64780088646437095</v>
      </c>
      <c r="X23" s="67">
        <v>75.00852369587453</v>
      </c>
      <c r="Y23" s="67">
        <v>3.5458574838049777</v>
      </c>
      <c r="Z23" s="67">
        <v>0</v>
      </c>
      <c r="AA23" s="67">
        <v>0.54551653596999661</v>
      </c>
      <c r="AB23" s="67">
        <v>0.2727582679849983</v>
      </c>
      <c r="AC23" s="67">
        <v>0</v>
      </c>
      <c r="AD23" s="67">
        <v>0.57961131946812139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548</v>
      </c>
      <c r="D26" s="75">
        <v>475</v>
      </c>
      <c r="E26" s="76">
        <v>4</v>
      </c>
      <c r="F26" s="76">
        <v>10</v>
      </c>
      <c r="G26" s="76">
        <v>0</v>
      </c>
      <c r="H26" s="76">
        <v>49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529</v>
      </c>
      <c r="T26" s="83">
        <v>459</v>
      </c>
      <c r="U26" s="84">
        <v>4</v>
      </c>
      <c r="V26" s="84">
        <v>8</v>
      </c>
      <c r="W26" s="84">
        <v>0</v>
      </c>
      <c r="X26" s="84">
        <v>48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86.678832116788314</v>
      </c>
      <c r="E27" s="63">
        <v>0.72992700729927007</v>
      </c>
      <c r="F27" s="63">
        <v>1.824817518248175</v>
      </c>
      <c r="G27" s="63">
        <v>0</v>
      </c>
      <c r="H27" s="63">
        <v>8.9416058394160594</v>
      </c>
      <c r="I27" s="63">
        <v>0.18248175182481752</v>
      </c>
      <c r="J27" s="63">
        <v>0</v>
      </c>
      <c r="K27" s="63">
        <v>0</v>
      </c>
      <c r="L27" s="63">
        <v>0.18248175182481752</v>
      </c>
      <c r="M27" s="63">
        <v>0.36496350364963503</v>
      </c>
      <c r="N27" s="63">
        <v>1.0948905109489051</v>
      </c>
      <c r="O27" s="64">
        <v>0</v>
      </c>
      <c r="P27" s="41"/>
      <c r="Q27" s="215"/>
      <c r="R27" s="217"/>
      <c r="S27" s="65">
        <v>100</v>
      </c>
      <c r="T27" s="82">
        <v>86.767485822306227</v>
      </c>
      <c r="U27" s="67">
        <v>0.75614366729678639</v>
      </c>
      <c r="V27" s="67">
        <v>1.5122873345935728</v>
      </c>
      <c r="W27" s="67">
        <v>0</v>
      </c>
      <c r="X27" s="67">
        <v>9.073724007561438</v>
      </c>
      <c r="Y27" s="67">
        <v>0.1890359168241966</v>
      </c>
      <c r="Z27" s="67">
        <v>0</v>
      </c>
      <c r="AA27" s="67">
        <v>0</v>
      </c>
      <c r="AB27" s="67">
        <v>0.1890359168241966</v>
      </c>
      <c r="AC27" s="67">
        <v>0.3780718336483932</v>
      </c>
      <c r="AD27" s="67">
        <v>1.1342155009451798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626</v>
      </c>
      <c r="D30" s="91">
        <v>19</v>
      </c>
      <c r="E30" s="76">
        <v>0</v>
      </c>
      <c r="F30" s="76">
        <v>17</v>
      </c>
      <c r="G30" s="76">
        <v>0</v>
      </c>
      <c r="H30" s="76">
        <v>587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553</v>
      </c>
      <c r="T30" s="83">
        <v>13</v>
      </c>
      <c r="U30" s="84">
        <v>0</v>
      </c>
      <c r="V30" s="84">
        <v>13</v>
      </c>
      <c r="W30" s="84">
        <v>0</v>
      </c>
      <c r="X30" s="84">
        <v>524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3.0351437699680508</v>
      </c>
      <c r="E31" s="63">
        <v>0</v>
      </c>
      <c r="F31" s="63">
        <v>2.7156549520766773</v>
      </c>
      <c r="G31" s="63">
        <v>0</v>
      </c>
      <c r="H31" s="63">
        <v>93.769968051118212</v>
      </c>
      <c r="I31" s="63">
        <v>0</v>
      </c>
      <c r="J31" s="63">
        <v>0</v>
      </c>
      <c r="K31" s="63">
        <v>0</v>
      </c>
      <c r="L31" s="63">
        <v>0.47923322683706071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2.3508137432188065</v>
      </c>
      <c r="U31" s="67">
        <v>0</v>
      </c>
      <c r="V31" s="67">
        <v>2.3508137432188065</v>
      </c>
      <c r="W31" s="67">
        <v>0</v>
      </c>
      <c r="X31" s="67">
        <v>94.755877034358051</v>
      </c>
      <c r="Y31" s="67">
        <v>0</v>
      </c>
      <c r="Z31" s="67">
        <v>0</v>
      </c>
      <c r="AA31" s="67">
        <v>0</v>
      </c>
      <c r="AB31" s="67">
        <v>0.54249547920433994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666</v>
      </c>
      <c r="D32" s="75">
        <v>5</v>
      </c>
      <c r="E32" s="76">
        <v>0</v>
      </c>
      <c r="F32" s="76">
        <v>6</v>
      </c>
      <c r="G32" s="76">
        <v>1</v>
      </c>
      <c r="H32" s="76">
        <v>644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673</v>
      </c>
      <c r="T32" s="83">
        <v>5</v>
      </c>
      <c r="U32" s="84">
        <v>0</v>
      </c>
      <c r="V32" s="84">
        <v>6</v>
      </c>
      <c r="W32" s="84">
        <v>1</v>
      </c>
      <c r="X32" s="84">
        <v>650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0.75075075075075071</v>
      </c>
      <c r="E33" s="94">
        <v>0</v>
      </c>
      <c r="F33" s="94">
        <v>0.90090090090090091</v>
      </c>
      <c r="G33" s="94">
        <v>0.15015015015015015</v>
      </c>
      <c r="H33" s="94">
        <v>96.696696696696691</v>
      </c>
      <c r="I33" s="94">
        <v>1.0510510510510511</v>
      </c>
      <c r="J33" s="94">
        <v>0</v>
      </c>
      <c r="K33" s="94">
        <v>0.45045045045045046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0.74294205052005935</v>
      </c>
      <c r="U33" s="67">
        <v>0</v>
      </c>
      <c r="V33" s="67">
        <v>0.89153046062407126</v>
      </c>
      <c r="W33" s="67">
        <v>0.14858841010401189</v>
      </c>
      <c r="X33" s="67">
        <v>96.582466567607725</v>
      </c>
      <c r="Y33" s="67">
        <v>1.1887072808320951</v>
      </c>
      <c r="Z33" s="67">
        <v>0</v>
      </c>
      <c r="AA33" s="67">
        <v>0.44576523031203563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686</v>
      </c>
      <c r="D34" s="91">
        <v>3</v>
      </c>
      <c r="E34" s="76">
        <v>0</v>
      </c>
      <c r="F34" s="76">
        <v>4</v>
      </c>
      <c r="G34" s="76">
        <v>1</v>
      </c>
      <c r="H34" s="76">
        <v>666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684</v>
      </c>
      <c r="T34" s="83">
        <v>3</v>
      </c>
      <c r="U34" s="84">
        <v>0</v>
      </c>
      <c r="V34" s="84">
        <v>4</v>
      </c>
      <c r="W34" s="84">
        <v>1</v>
      </c>
      <c r="X34" s="84">
        <v>664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0.43731778425655976</v>
      </c>
      <c r="E35" s="100">
        <v>0</v>
      </c>
      <c r="F35" s="100">
        <v>0.58309037900874638</v>
      </c>
      <c r="G35" s="100">
        <v>0.1457725947521866</v>
      </c>
      <c r="H35" s="100">
        <v>97.084548104956269</v>
      </c>
      <c r="I35" s="100">
        <v>1.3119533527696794</v>
      </c>
      <c r="J35" s="100">
        <v>0</v>
      </c>
      <c r="K35" s="100">
        <v>0.43731778425655976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0.43859649122807015</v>
      </c>
      <c r="U35" s="105">
        <v>0</v>
      </c>
      <c r="V35" s="105">
        <v>0.58479532163742687</v>
      </c>
      <c r="W35" s="105">
        <v>0.14619883040935672</v>
      </c>
      <c r="X35" s="105">
        <v>97.076023391812853</v>
      </c>
      <c r="Y35" s="105">
        <v>1.3157894736842104</v>
      </c>
      <c r="Z35" s="105">
        <v>0</v>
      </c>
      <c r="AA35" s="105">
        <v>0.43859649122807015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Ｐゴシック,太字"&amp;14平成28年11月1日現在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122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123</v>
      </c>
    </row>
    <row r="7" spans="1:10" ht="24" customHeight="1" x14ac:dyDescent="0.2"/>
    <row r="8" spans="1:10" ht="26.25" customHeight="1" x14ac:dyDescent="0.2">
      <c r="B8" s="8" t="s">
        <v>124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121</v>
      </c>
      <c r="D13" s="164"/>
      <c r="E13" s="165" t="s">
        <v>125</v>
      </c>
      <c r="F13" s="166"/>
      <c r="G13" s="167" t="s">
        <v>144</v>
      </c>
      <c r="H13" s="168"/>
      <c r="I13" s="169" t="s">
        <v>126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3662</v>
      </c>
      <c r="D15" s="16"/>
      <c r="E15" s="17">
        <v>15</v>
      </c>
      <c r="F15" s="18"/>
      <c r="G15" s="108">
        <v>20</v>
      </c>
      <c r="H15" s="19"/>
      <c r="I15" s="109">
        <v>3657</v>
      </c>
      <c r="J15" s="16"/>
    </row>
    <row r="16" spans="1:10" ht="34.5" customHeight="1" x14ac:dyDescent="0.2">
      <c r="A16" s="153" t="s">
        <v>14</v>
      </c>
      <c r="B16" s="154"/>
      <c r="C16" s="128">
        <v>8771</v>
      </c>
      <c r="D16" s="127">
        <v>10078</v>
      </c>
      <c r="E16" s="127">
        <v>40</v>
      </c>
      <c r="F16" s="129">
        <v>41</v>
      </c>
      <c r="G16" s="128">
        <v>26</v>
      </c>
      <c r="H16" s="129">
        <v>37</v>
      </c>
      <c r="I16" s="127">
        <v>8825</v>
      </c>
      <c r="J16" s="127">
        <v>10112</v>
      </c>
    </row>
    <row r="17" spans="1:30" ht="34.5" customHeight="1" x14ac:dyDescent="0.2">
      <c r="A17" s="20"/>
      <c r="B17" s="21" t="s">
        <v>15</v>
      </c>
      <c r="C17" s="131">
        <v>3196</v>
      </c>
      <c r="D17" s="131">
        <v>3138</v>
      </c>
      <c r="E17" s="131">
        <v>13</v>
      </c>
      <c r="F17" s="132">
        <v>12</v>
      </c>
      <c r="G17" s="133">
        <v>16</v>
      </c>
      <c r="H17" s="134">
        <v>15</v>
      </c>
      <c r="I17" s="115">
        <v>3193</v>
      </c>
      <c r="J17" s="115">
        <v>3135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0</v>
      </c>
      <c r="F18" s="135">
        <v>0</v>
      </c>
      <c r="G18" s="136">
        <v>0</v>
      </c>
      <c r="H18" s="137">
        <v>0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968</v>
      </c>
      <c r="D19" s="135">
        <v>956</v>
      </c>
      <c r="E19" s="135">
        <v>8</v>
      </c>
      <c r="F19" s="138">
        <v>8</v>
      </c>
      <c r="G19" s="136">
        <v>2</v>
      </c>
      <c r="H19" s="137">
        <v>2</v>
      </c>
      <c r="I19" s="118">
        <v>974</v>
      </c>
      <c r="J19" s="118">
        <v>962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345</v>
      </c>
      <c r="D21" s="135">
        <v>303</v>
      </c>
      <c r="E21" s="135">
        <v>1</v>
      </c>
      <c r="F21" s="138">
        <v>1</v>
      </c>
      <c r="G21" s="136">
        <v>0</v>
      </c>
      <c r="H21" s="137">
        <v>0</v>
      </c>
      <c r="I21" s="118">
        <v>346</v>
      </c>
      <c r="J21" s="118">
        <v>304</v>
      </c>
    </row>
    <row r="22" spans="1:30" ht="34.5" customHeight="1" x14ac:dyDescent="0.2">
      <c r="A22" s="20"/>
      <c r="B22" s="24" t="s">
        <v>20</v>
      </c>
      <c r="C22" s="135">
        <v>1421</v>
      </c>
      <c r="D22" s="135">
        <v>2933</v>
      </c>
      <c r="E22" s="135">
        <v>10</v>
      </c>
      <c r="F22" s="138">
        <v>12</v>
      </c>
      <c r="G22" s="136">
        <v>3</v>
      </c>
      <c r="H22" s="137">
        <v>13</v>
      </c>
      <c r="I22" s="118">
        <v>1428</v>
      </c>
      <c r="J22" s="118">
        <v>2932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1</v>
      </c>
      <c r="F23" s="138">
        <v>1</v>
      </c>
      <c r="G23" s="136">
        <v>1</v>
      </c>
      <c r="H23" s="137">
        <v>1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548</v>
      </c>
      <c r="D24" s="135">
        <v>529</v>
      </c>
      <c r="E24" s="135">
        <v>0</v>
      </c>
      <c r="F24" s="138">
        <v>0</v>
      </c>
      <c r="G24" s="136">
        <v>0</v>
      </c>
      <c r="H24" s="137">
        <v>0</v>
      </c>
      <c r="I24" s="118">
        <v>548</v>
      </c>
      <c r="J24" s="118">
        <v>529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626</v>
      </c>
      <c r="D26" s="135">
        <v>553</v>
      </c>
      <c r="E26" s="135">
        <v>2</v>
      </c>
      <c r="F26" s="135">
        <v>2</v>
      </c>
      <c r="G26" s="136">
        <v>0</v>
      </c>
      <c r="H26" s="137">
        <v>0</v>
      </c>
      <c r="I26" s="118">
        <v>628</v>
      </c>
      <c r="J26" s="118">
        <v>555</v>
      </c>
    </row>
    <row r="27" spans="1:30" ht="34.5" customHeight="1" x14ac:dyDescent="0.2">
      <c r="A27" s="20"/>
      <c r="B27" s="24" t="s">
        <v>25</v>
      </c>
      <c r="C27" s="135">
        <v>666</v>
      </c>
      <c r="D27" s="135">
        <v>673</v>
      </c>
      <c r="E27" s="135">
        <v>2</v>
      </c>
      <c r="F27" s="138">
        <v>2</v>
      </c>
      <c r="G27" s="136">
        <v>2</v>
      </c>
      <c r="H27" s="137">
        <v>3</v>
      </c>
      <c r="I27" s="118">
        <v>666</v>
      </c>
      <c r="J27" s="118">
        <v>672</v>
      </c>
    </row>
    <row r="28" spans="1:30" ht="34.5" customHeight="1" thickBot="1" x14ac:dyDescent="0.25">
      <c r="A28" s="20"/>
      <c r="B28" s="28" t="s">
        <v>26</v>
      </c>
      <c r="C28" s="139">
        <v>686</v>
      </c>
      <c r="D28" s="139">
        <v>684</v>
      </c>
      <c r="E28" s="139">
        <v>3</v>
      </c>
      <c r="F28" s="140">
        <v>3</v>
      </c>
      <c r="G28" s="141">
        <v>2</v>
      </c>
      <c r="H28" s="142">
        <v>3</v>
      </c>
      <c r="I28" s="121">
        <v>687</v>
      </c>
      <c r="J28" s="121">
        <v>684</v>
      </c>
    </row>
    <row r="29" spans="1:30" ht="34.5" customHeight="1" thickTop="1" thickBot="1" x14ac:dyDescent="0.25">
      <c r="A29" s="155" t="s">
        <v>27</v>
      </c>
      <c r="B29" s="156"/>
      <c r="C29" s="143">
        <v>12433</v>
      </c>
      <c r="D29" s="144">
        <v>10108</v>
      </c>
      <c r="E29" s="144">
        <v>55</v>
      </c>
      <c r="F29" s="145">
        <v>41</v>
      </c>
      <c r="G29" s="146">
        <v>46</v>
      </c>
      <c r="H29" s="147">
        <v>37</v>
      </c>
      <c r="I29" s="143">
        <v>12482</v>
      </c>
      <c r="J29" s="144">
        <v>10112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/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12482</v>
      </c>
      <c r="D6" s="38">
        <v>1681</v>
      </c>
      <c r="E6" s="39">
        <v>49</v>
      </c>
      <c r="F6" s="39">
        <v>942</v>
      </c>
      <c r="G6" s="39">
        <v>167</v>
      </c>
      <c r="H6" s="39">
        <v>8937</v>
      </c>
      <c r="I6" s="39">
        <v>425</v>
      </c>
      <c r="J6" s="39">
        <v>0</v>
      </c>
      <c r="K6" s="39">
        <v>131</v>
      </c>
      <c r="L6" s="39">
        <v>46</v>
      </c>
      <c r="M6" s="39">
        <v>5</v>
      </c>
      <c r="N6" s="39">
        <v>39</v>
      </c>
      <c r="O6" s="40">
        <v>60</v>
      </c>
      <c r="P6" s="41"/>
      <c r="Q6" s="195" t="s">
        <v>52</v>
      </c>
      <c r="R6" s="196"/>
      <c r="S6" s="42">
        <v>10112</v>
      </c>
      <c r="T6" s="43">
        <v>1270</v>
      </c>
      <c r="U6" s="44">
        <v>32</v>
      </c>
      <c r="V6" s="44">
        <v>627</v>
      </c>
      <c r="W6" s="44">
        <v>122</v>
      </c>
      <c r="X6" s="44">
        <v>7530</v>
      </c>
      <c r="Y6" s="44">
        <v>329</v>
      </c>
      <c r="Z6" s="44">
        <v>0</v>
      </c>
      <c r="AA6" s="44">
        <v>99</v>
      </c>
      <c r="AB6" s="44">
        <v>38</v>
      </c>
      <c r="AC6" s="44">
        <v>2</v>
      </c>
      <c r="AD6" s="44">
        <v>25</v>
      </c>
      <c r="AE6" s="45">
        <v>38</v>
      </c>
    </row>
    <row r="7" spans="1:31" ht="23.25" customHeight="1" thickBot="1" x14ac:dyDescent="0.25">
      <c r="A7" s="193"/>
      <c r="B7" s="194"/>
      <c r="C7" s="46">
        <v>100</v>
      </c>
      <c r="D7" s="47">
        <v>13.467393045986221</v>
      </c>
      <c r="E7" s="48">
        <v>0.39256529402339368</v>
      </c>
      <c r="F7" s="48">
        <v>7.5468674891844252</v>
      </c>
      <c r="G7" s="48">
        <v>1.3379266143246276</v>
      </c>
      <c r="H7" s="48">
        <v>71.599102707899377</v>
      </c>
      <c r="I7" s="48">
        <v>3.4049030604069856</v>
      </c>
      <c r="J7" s="48">
        <v>0</v>
      </c>
      <c r="K7" s="48">
        <v>1.049511296266624</v>
      </c>
      <c r="L7" s="48">
        <v>0.36853068418522672</v>
      </c>
      <c r="M7" s="48">
        <v>4.0057683063611599E-2</v>
      </c>
      <c r="N7" s="48">
        <v>0.31244992789617049</v>
      </c>
      <c r="O7" s="49">
        <v>0.48069219676333924</v>
      </c>
      <c r="P7" s="41"/>
      <c r="Q7" s="197"/>
      <c r="R7" s="198"/>
      <c r="S7" s="50">
        <v>100</v>
      </c>
      <c r="T7" s="51">
        <v>12.559335443037975</v>
      </c>
      <c r="U7" s="51">
        <v>0.31645569620253167</v>
      </c>
      <c r="V7" s="51">
        <v>6.2005537974683538</v>
      </c>
      <c r="W7" s="51">
        <v>1.206487341772152</v>
      </c>
      <c r="X7" s="51">
        <v>74.465981012658233</v>
      </c>
      <c r="Y7" s="51">
        <v>3.2535601265822787</v>
      </c>
      <c r="Z7" s="51">
        <v>0</v>
      </c>
      <c r="AA7" s="51">
        <v>0.97903481012658233</v>
      </c>
      <c r="AB7" s="51">
        <v>0.37579113924050633</v>
      </c>
      <c r="AC7" s="51">
        <v>1.9778481012658229E-2</v>
      </c>
      <c r="AD7" s="51">
        <v>0.24723101265822786</v>
      </c>
      <c r="AE7" s="52">
        <v>0.37579113924050633</v>
      </c>
    </row>
    <row r="8" spans="1:31" ht="23.25" customHeight="1" thickTop="1" x14ac:dyDescent="0.2">
      <c r="A8" s="199" t="s">
        <v>53</v>
      </c>
      <c r="B8" s="200"/>
      <c r="C8" s="53">
        <v>3657</v>
      </c>
      <c r="D8" s="54">
        <v>435</v>
      </c>
      <c r="E8" s="55">
        <v>19</v>
      </c>
      <c r="F8" s="55">
        <v>306</v>
      </c>
      <c r="G8" s="55">
        <v>56</v>
      </c>
      <c r="H8" s="55">
        <v>2617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11.894995898277276</v>
      </c>
      <c r="E9" s="63">
        <v>0.51955154498222589</v>
      </c>
      <c r="F9" s="63">
        <v>8.3675143560295311</v>
      </c>
      <c r="G9" s="63">
        <v>1.5313098167897183</v>
      </c>
      <c r="H9" s="63">
        <v>71.561389116762371</v>
      </c>
      <c r="I9" s="63">
        <v>4.2657916324856435</v>
      </c>
      <c r="J9" s="63">
        <v>0</v>
      </c>
      <c r="K9" s="63">
        <v>1.1484823625922889</v>
      </c>
      <c r="L9" s="63">
        <v>0.27344818156959255</v>
      </c>
      <c r="M9" s="63">
        <v>5.4689636313918509E-2</v>
      </c>
      <c r="N9" s="63">
        <v>0.38282745419742958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8825</v>
      </c>
      <c r="D10" s="69">
        <v>1246</v>
      </c>
      <c r="E10" s="70">
        <v>30</v>
      </c>
      <c r="F10" s="70">
        <v>636</v>
      </c>
      <c r="G10" s="70">
        <v>111</v>
      </c>
      <c r="H10" s="70">
        <v>6320</v>
      </c>
      <c r="I10" s="70">
        <v>269</v>
      </c>
      <c r="J10" s="70">
        <v>0</v>
      </c>
      <c r="K10" s="70">
        <v>89</v>
      </c>
      <c r="L10" s="70">
        <v>36</v>
      </c>
      <c r="M10" s="70">
        <v>3</v>
      </c>
      <c r="N10" s="70">
        <v>25</v>
      </c>
      <c r="O10" s="71">
        <v>60</v>
      </c>
      <c r="P10" s="41"/>
      <c r="Q10" s="209" t="s">
        <v>33</v>
      </c>
      <c r="R10" s="210"/>
      <c r="S10" s="72">
        <v>10112</v>
      </c>
      <c r="T10" s="73">
        <v>1270</v>
      </c>
      <c r="U10" s="73">
        <v>32</v>
      </c>
      <c r="V10" s="73">
        <v>627</v>
      </c>
      <c r="W10" s="73">
        <v>122</v>
      </c>
      <c r="X10" s="73">
        <v>7530</v>
      </c>
      <c r="Y10" s="73">
        <v>329</v>
      </c>
      <c r="Z10" s="73">
        <v>0</v>
      </c>
      <c r="AA10" s="73">
        <v>99</v>
      </c>
      <c r="AB10" s="73">
        <v>38</v>
      </c>
      <c r="AC10" s="73">
        <v>2</v>
      </c>
      <c r="AD10" s="73">
        <v>25</v>
      </c>
      <c r="AE10" s="74">
        <v>38</v>
      </c>
    </row>
    <row r="11" spans="1:31" ht="23.25" customHeight="1" x14ac:dyDescent="0.2">
      <c r="A11" s="199"/>
      <c r="B11" s="202"/>
      <c r="C11" s="61">
        <v>100</v>
      </c>
      <c r="D11" s="62">
        <v>14.118980169971671</v>
      </c>
      <c r="E11" s="63">
        <v>0.33994334277620397</v>
      </c>
      <c r="F11" s="63">
        <v>7.2067988668555234</v>
      </c>
      <c r="G11" s="63">
        <v>1.2577903682719547</v>
      </c>
      <c r="H11" s="63">
        <v>71.614730878186975</v>
      </c>
      <c r="I11" s="63">
        <v>3.048158640226629</v>
      </c>
      <c r="J11" s="63">
        <v>0</v>
      </c>
      <c r="K11" s="63">
        <v>1.0084985835694051</v>
      </c>
      <c r="L11" s="63">
        <v>0.40793201133144474</v>
      </c>
      <c r="M11" s="63">
        <v>3.3994334277620393E-2</v>
      </c>
      <c r="N11" s="63">
        <v>0.28328611898016998</v>
      </c>
      <c r="O11" s="64">
        <v>0.67988668555240794</v>
      </c>
      <c r="P11" s="41"/>
      <c r="Q11" s="203"/>
      <c r="R11" s="206"/>
      <c r="S11" s="65">
        <v>100</v>
      </c>
      <c r="T11" s="67">
        <v>12.559335443037975</v>
      </c>
      <c r="U11" s="67">
        <v>0.31645569620253167</v>
      </c>
      <c r="V11" s="67">
        <v>6.2005537974683538</v>
      </c>
      <c r="W11" s="67">
        <v>1.206487341772152</v>
      </c>
      <c r="X11" s="67">
        <v>74.465981012658233</v>
      </c>
      <c r="Y11" s="67">
        <v>3.2535601265822787</v>
      </c>
      <c r="Z11" s="67">
        <v>0</v>
      </c>
      <c r="AA11" s="67">
        <v>0.97903481012658233</v>
      </c>
      <c r="AB11" s="67">
        <v>0.37579113924050633</v>
      </c>
      <c r="AC11" s="67">
        <v>1.9778481012658229E-2</v>
      </c>
      <c r="AD11" s="67">
        <v>0.24723101265822786</v>
      </c>
      <c r="AE11" s="68">
        <v>0.37579113924050633</v>
      </c>
    </row>
    <row r="12" spans="1:31" ht="23.25" customHeight="1" x14ac:dyDescent="0.2">
      <c r="A12" s="211"/>
      <c r="B12" s="213" t="s">
        <v>55</v>
      </c>
      <c r="C12" s="53">
        <v>3193</v>
      </c>
      <c r="D12" s="75">
        <v>231</v>
      </c>
      <c r="E12" s="76">
        <v>16</v>
      </c>
      <c r="F12" s="77">
        <v>60</v>
      </c>
      <c r="G12" s="76">
        <v>24</v>
      </c>
      <c r="H12" s="76">
        <v>2610</v>
      </c>
      <c r="I12" s="76">
        <v>203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3135</v>
      </c>
      <c r="T12" s="79">
        <v>227</v>
      </c>
      <c r="U12" s="80">
        <v>16</v>
      </c>
      <c r="V12" s="80">
        <v>59</v>
      </c>
      <c r="W12" s="80">
        <v>24</v>
      </c>
      <c r="X12" s="80">
        <v>2572</v>
      </c>
      <c r="Y12" s="80">
        <v>189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7.2345756341998122</v>
      </c>
      <c r="E13" s="63">
        <v>0.50109614782336365</v>
      </c>
      <c r="F13" s="63">
        <v>1.8791105543376134</v>
      </c>
      <c r="G13" s="63">
        <v>0.75164422173504541</v>
      </c>
      <c r="H13" s="63">
        <v>81.741309113686185</v>
      </c>
      <c r="I13" s="63">
        <v>6.357657375508925</v>
      </c>
      <c r="J13" s="63">
        <v>0</v>
      </c>
      <c r="K13" s="63">
        <v>1.3153773880363295</v>
      </c>
      <c r="L13" s="63">
        <v>0.15659254619480112</v>
      </c>
      <c r="M13" s="63">
        <v>0</v>
      </c>
      <c r="N13" s="63">
        <v>6.2637018477920456E-2</v>
      </c>
      <c r="O13" s="64">
        <v>0</v>
      </c>
      <c r="P13" s="41"/>
      <c r="Q13" s="215"/>
      <c r="R13" s="217"/>
      <c r="S13" s="65">
        <v>100</v>
      </c>
      <c r="T13" s="82">
        <v>7.2408293460925046</v>
      </c>
      <c r="U13" s="67">
        <v>0.5103668261562998</v>
      </c>
      <c r="V13" s="67">
        <v>1.8819776714513556</v>
      </c>
      <c r="W13" s="67">
        <v>0.76555023923444976</v>
      </c>
      <c r="X13" s="67">
        <v>82.041467304625201</v>
      </c>
      <c r="Y13" s="67">
        <v>6.0287081339712918</v>
      </c>
      <c r="Z13" s="67">
        <v>0</v>
      </c>
      <c r="AA13" s="67">
        <v>1.3397129186602872</v>
      </c>
      <c r="AB13" s="67">
        <v>0.15948963317384371</v>
      </c>
      <c r="AC13" s="67">
        <v>0</v>
      </c>
      <c r="AD13" s="67">
        <v>3.1897926634768738E-2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974</v>
      </c>
      <c r="D16" s="75">
        <v>57</v>
      </c>
      <c r="E16" s="76">
        <v>0</v>
      </c>
      <c r="F16" s="76">
        <v>230</v>
      </c>
      <c r="G16" s="76">
        <v>54</v>
      </c>
      <c r="H16" s="76">
        <v>582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962</v>
      </c>
      <c r="T16" s="75">
        <v>56</v>
      </c>
      <c r="U16" s="76">
        <v>0</v>
      </c>
      <c r="V16" s="76">
        <v>228</v>
      </c>
      <c r="W16" s="76">
        <v>54</v>
      </c>
      <c r="X16" s="76">
        <v>580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5.8521560574948666</v>
      </c>
      <c r="E17" s="63">
        <v>0</v>
      </c>
      <c r="F17" s="63">
        <v>23.613963039014372</v>
      </c>
      <c r="G17" s="63">
        <v>5.5441478439425058</v>
      </c>
      <c r="H17" s="63">
        <v>59.753593429158116</v>
      </c>
      <c r="I17" s="63">
        <v>1.9507186858316223</v>
      </c>
      <c r="J17" s="63">
        <v>0</v>
      </c>
      <c r="K17" s="63">
        <v>2.4640657084188913</v>
      </c>
      <c r="L17" s="63">
        <v>0.71868583162217659</v>
      </c>
      <c r="M17" s="63">
        <v>0</v>
      </c>
      <c r="N17" s="63">
        <v>0.10266940451745381</v>
      </c>
      <c r="O17" s="64">
        <v>0</v>
      </c>
      <c r="P17" s="41"/>
      <c r="Q17" s="215"/>
      <c r="R17" s="217"/>
      <c r="S17" s="65">
        <v>100</v>
      </c>
      <c r="T17" s="82">
        <v>5.8212058212058215</v>
      </c>
      <c r="U17" s="67">
        <v>0</v>
      </c>
      <c r="V17" s="67">
        <v>23.700623700623701</v>
      </c>
      <c r="W17" s="67">
        <v>5.6133056133056138</v>
      </c>
      <c r="X17" s="67">
        <v>60.291060291060298</v>
      </c>
      <c r="Y17" s="67">
        <v>1.4553014553014554</v>
      </c>
      <c r="Z17" s="67">
        <v>0</v>
      </c>
      <c r="AA17" s="67">
        <v>2.4948024948024949</v>
      </c>
      <c r="AB17" s="67">
        <v>0.62370062370062374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3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0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3.0303030303030303</v>
      </c>
      <c r="M19" s="63">
        <v>1.0101010101010102</v>
      </c>
      <c r="N19" s="63">
        <v>1.0101010101010102</v>
      </c>
      <c r="O19" s="64">
        <v>0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3.4883720930232558</v>
      </c>
      <c r="AC19" s="67">
        <v>0</v>
      </c>
      <c r="AD19" s="67">
        <v>1.1627906976744187</v>
      </c>
      <c r="AE19" s="68">
        <v>0</v>
      </c>
    </row>
    <row r="20" spans="1:31" ht="23.25" customHeight="1" x14ac:dyDescent="0.2">
      <c r="A20" s="211"/>
      <c r="B20" s="213" t="s">
        <v>63</v>
      </c>
      <c r="C20" s="53">
        <v>346</v>
      </c>
      <c r="D20" s="86">
        <v>15</v>
      </c>
      <c r="E20" s="87">
        <v>0</v>
      </c>
      <c r="F20" s="87">
        <v>95</v>
      </c>
      <c r="G20" s="87">
        <v>21</v>
      </c>
      <c r="H20" s="87">
        <v>141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56</v>
      </c>
      <c r="P20" s="41"/>
      <c r="Q20" s="215"/>
      <c r="R20" s="216" t="s">
        <v>64</v>
      </c>
      <c r="S20" s="72">
        <v>304</v>
      </c>
      <c r="T20" s="83">
        <v>15</v>
      </c>
      <c r="U20" s="84">
        <v>0</v>
      </c>
      <c r="V20" s="84">
        <v>80</v>
      </c>
      <c r="W20" s="84">
        <v>20</v>
      </c>
      <c r="X20" s="84">
        <v>138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4.3352601156069364</v>
      </c>
      <c r="E21" s="63">
        <v>0</v>
      </c>
      <c r="F21" s="63">
        <v>27.456647398843931</v>
      </c>
      <c r="G21" s="63">
        <v>6.0693641618497107</v>
      </c>
      <c r="H21" s="63">
        <v>40.751445086705203</v>
      </c>
      <c r="I21" s="63">
        <v>1.1560693641618496</v>
      </c>
      <c r="J21" s="63">
        <v>0</v>
      </c>
      <c r="K21" s="63">
        <v>0.28901734104046239</v>
      </c>
      <c r="L21" s="63">
        <v>3.7572254335260116</v>
      </c>
      <c r="M21" s="63">
        <v>0</v>
      </c>
      <c r="N21" s="63">
        <v>0</v>
      </c>
      <c r="O21" s="64">
        <v>16.184971098265898</v>
      </c>
      <c r="P21" s="41"/>
      <c r="Q21" s="215"/>
      <c r="R21" s="217"/>
      <c r="S21" s="65">
        <v>100</v>
      </c>
      <c r="T21" s="82">
        <v>4.9342105263157894</v>
      </c>
      <c r="U21" s="67" t="s">
        <v>90</v>
      </c>
      <c r="V21" s="67">
        <v>26.315789473684209</v>
      </c>
      <c r="W21" s="67">
        <v>6.5789473684210522</v>
      </c>
      <c r="X21" s="67">
        <v>45.394736842105267</v>
      </c>
      <c r="Y21" s="67">
        <v>1.3157894736842104</v>
      </c>
      <c r="Z21" s="67" t="s">
        <v>90</v>
      </c>
      <c r="AA21" s="67">
        <v>0.3289473684210526</v>
      </c>
      <c r="AB21" s="67">
        <v>3.9473684210526314</v>
      </c>
      <c r="AC21" s="67" t="s">
        <v>90</v>
      </c>
      <c r="AD21" s="67" t="s">
        <v>90</v>
      </c>
      <c r="AE21" s="68">
        <v>11.184210526315789</v>
      </c>
    </row>
    <row r="22" spans="1:31" ht="23.25" customHeight="1" x14ac:dyDescent="0.2">
      <c r="A22" s="211"/>
      <c r="B22" s="213" t="s">
        <v>65</v>
      </c>
      <c r="C22" s="53">
        <v>1428</v>
      </c>
      <c r="D22" s="75">
        <v>426</v>
      </c>
      <c r="E22" s="76">
        <v>9</v>
      </c>
      <c r="F22" s="76">
        <v>52</v>
      </c>
      <c r="G22" s="76">
        <v>6</v>
      </c>
      <c r="H22" s="76">
        <v>884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2932</v>
      </c>
      <c r="T22" s="83">
        <v>478</v>
      </c>
      <c r="U22" s="84">
        <v>11</v>
      </c>
      <c r="V22" s="84">
        <v>80</v>
      </c>
      <c r="W22" s="84">
        <v>19</v>
      </c>
      <c r="X22" s="90">
        <v>2199</v>
      </c>
      <c r="Y22" s="84">
        <v>104</v>
      </c>
      <c r="Z22" s="84">
        <v>0</v>
      </c>
      <c r="AA22" s="84">
        <v>16</v>
      </c>
      <c r="AB22" s="84">
        <v>8</v>
      </c>
      <c r="AC22" s="84">
        <v>0</v>
      </c>
      <c r="AD22" s="84">
        <v>17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29.831932773109244</v>
      </c>
      <c r="E23" s="63">
        <v>0.63025210084033612</v>
      </c>
      <c r="F23" s="63">
        <v>3.6414565826330536</v>
      </c>
      <c r="G23" s="63">
        <v>0.42016806722689076</v>
      </c>
      <c r="H23" s="63">
        <v>61.904761904761905</v>
      </c>
      <c r="I23" s="63">
        <v>1.8207282913165268</v>
      </c>
      <c r="J23" s="63">
        <v>0</v>
      </c>
      <c r="K23" s="63">
        <v>0.42016806722689076</v>
      </c>
      <c r="L23" s="63">
        <v>0.28011204481792717</v>
      </c>
      <c r="M23" s="63">
        <v>0</v>
      </c>
      <c r="N23" s="63">
        <v>1.0504201680672269</v>
      </c>
      <c r="O23" s="64">
        <v>0</v>
      </c>
      <c r="P23" s="41"/>
      <c r="Q23" s="215"/>
      <c r="R23" s="217"/>
      <c r="S23" s="65">
        <v>100</v>
      </c>
      <c r="T23" s="82">
        <v>16.302864938608458</v>
      </c>
      <c r="U23" s="67">
        <v>0.37517053206002732</v>
      </c>
      <c r="V23" s="67">
        <v>2.7285129604365621</v>
      </c>
      <c r="W23" s="67">
        <v>0.64802182810368347</v>
      </c>
      <c r="X23" s="67">
        <v>75</v>
      </c>
      <c r="Y23" s="67">
        <v>3.547066848567531</v>
      </c>
      <c r="Z23" s="67">
        <v>0</v>
      </c>
      <c r="AA23" s="67">
        <v>0.54570259208731242</v>
      </c>
      <c r="AB23" s="67">
        <v>0.27285129604365621</v>
      </c>
      <c r="AC23" s="67">
        <v>0</v>
      </c>
      <c r="AD23" s="67">
        <v>0.57980900409276936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548</v>
      </c>
      <c r="D26" s="75">
        <v>475</v>
      </c>
      <c r="E26" s="76">
        <v>4</v>
      </c>
      <c r="F26" s="76">
        <v>10</v>
      </c>
      <c r="G26" s="76">
        <v>0</v>
      </c>
      <c r="H26" s="76">
        <v>49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529</v>
      </c>
      <c r="T26" s="83">
        <v>459</v>
      </c>
      <c r="U26" s="84">
        <v>4</v>
      </c>
      <c r="V26" s="84">
        <v>8</v>
      </c>
      <c r="W26" s="84">
        <v>0</v>
      </c>
      <c r="X26" s="84">
        <v>48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86.678832116788314</v>
      </c>
      <c r="E27" s="63">
        <v>0.72992700729927007</v>
      </c>
      <c r="F27" s="63">
        <v>1.824817518248175</v>
      </c>
      <c r="G27" s="63">
        <v>0</v>
      </c>
      <c r="H27" s="63">
        <v>8.9416058394160594</v>
      </c>
      <c r="I27" s="63">
        <v>0.18248175182481752</v>
      </c>
      <c r="J27" s="63">
        <v>0</v>
      </c>
      <c r="K27" s="63">
        <v>0</v>
      </c>
      <c r="L27" s="63">
        <v>0.18248175182481752</v>
      </c>
      <c r="M27" s="63">
        <v>0.36496350364963503</v>
      </c>
      <c r="N27" s="63">
        <v>1.0948905109489051</v>
      </c>
      <c r="O27" s="64">
        <v>0</v>
      </c>
      <c r="P27" s="41"/>
      <c r="Q27" s="215"/>
      <c r="R27" s="217"/>
      <c r="S27" s="65">
        <v>100</v>
      </c>
      <c r="T27" s="82">
        <v>86.767485822306227</v>
      </c>
      <c r="U27" s="67">
        <v>0.75614366729678639</v>
      </c>
      <c r="V27" s="67">
        <v>1.5122873345935728</v>
      </c>
      <c r="W27" s="67">
        <v>0</v>
      </c>
      <c r="X27" s="67">
        <v>9.073724007561438</v>
      </c>
      <c r="Y27" s="67">
        <v>0.1890359168241966</v>
      </c>
      <c r="Z27" s="67">
        <v>0</v>
      </c>
      <c r="AA27" s="67">
        <v>0</v>
      </c>
      <c r="AB27" s="67">
        <v>0.1890359168241966</v>
      </c>
      <c r="AC27" s="67">
        <v>0.3780718336483932</v>
      </c>
      <c r="AD27" s="67">
        <v>1.1342155009451798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628</v>
      </c>
      <c r="D30" s="91">
        <v>19</v>
      </c>
      <c r="E30" s="76">
        <v>0</v>
      </c>
      <c r="F30" s="76">
        <v>17</v>
      </c>
      <c r="G30" s="76">
        <v>0</v>
      </c>
      <c r="H30" s="76">
        <v>589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555</v>
      </c>
      <c r="T30" s="83">
        <v>13</v>
      </c>
      <c r="U30" s="84">
        <v>0</v>
      </c>
      <c r="V30" s="84">
        <v>13</v>
      </c>
      <c r="W30" s="84">
        <v>0</v>
      </c>
      <c r="X30" s="84">
        <v>526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3.0254777070063694</v>
      </c>
      <c r="E31" s="63">
        <v>0</v>
      </c>
      <c r="F31" s="63">
        <v>2.7070063694267517</v>
      </c>
      <c r="G31" s="63">
        <v>0</v>
      </c>
      <c r="H31" s="63">
        <v>93.789808917197448</v>
      </c>
      <c r="I31" s="63">
        <v>0</v>
      </c>
      <c r="J31" s="63">
        <v>0</v>
      </c>
      <c r="K31" s="63">
        <v>0</v>
      </c>
      <c r="L31" s="63">
        <v>0.47770700636942676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2.3423423423423424</v>
      </c>
      <c r="U31" s="67">
        <v>0</v>
      </c>
      <c r="V31" s="67">
        <v>2.3423423423423424</v>
      </c>
      <c r="W31" s="67">
        <v>0</v>
      </c>
      <c r="X31" s="67">
        <v>94.77477477477477</v>
      </c>
      <c r="Y31" s="67">
        <v>0</v>
      </c>
      <c r="Z31" s="67">
        <v>0</v>
      </c>
      <c r="AA31" s="67">
        <v>0</v>
      </c>
      <c r="AB31" s="67">
        <v>0.54054054054054057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666</v>
      </c>
      <c r="D32" s="75">
        <v>5</v>
      </c>
      <c r="E32" s="76">
        <v>0</v>
      </c>
      <c r="F32" s="76">
        <v>7</v>
      </c>
      <c r="G32" s="76">
        <v>1</v>
      </c>
      <c r="H32" s="76">
        <v>643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672</v>
      </c>
      <c r="T32" s="83">
        <v>5</v>
      </c>
      <c r="U32" s="84">
        <v>0</v>
      </c>
      <c r="V32" s="84">
        <v>7</v>
      </c>
      <c r="W32" s="84">
        <v>1</v>
      </c>
      <c r="X32" s="84">
        <v>648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0.75075075075075071</v>
      </c>
      <c r="E33" s="94">
        <v>0</v>
      </c>
      <c r="F33" s="94">
        <v>1.0510510510510511</v>
      </c>
      <c r="G33" s="94">
        <v>0.15015015015015015</v>
      </c>
      <c r="H33" s="94">
        <v>96.546546546546537</v>
      </c>
      <c r="I33" s="94">
        <v>1.0510510510510511</v>
      </c>
      <c r="J33" s="94">
        <v>0</v>
      </c>
      <c r="K33" s="94">
        <v>0.45045045045045046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0.74404761904761896</v>
      </c>
      <c r="U33" s="67">
        <v>0</v>
      </c>
      <c r="V33" s="67">
        <v>1.0416666666666665</v>
      </c>
      <c r="W33" s="67">
        <v>0.14880952380952381</v>
      </c>
      <c r="X33" s="67">
        <v>96.428571428571431</v>
      </c>
      <c r="Y33" s="67">
        <v>1.1904761904761905</v>
      </c>
      <c r="Z33" s="67">
        <v>0</v>
      </c>
      <c r="AA33" s="67">
        <v>0.4464285714285714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687</v>
      </c>
      <c r="D34" s="91">
        <v>3</v>
      </c>
      <c r="E34" s="76">
        <v>0</v>
      </c>
      <c r="F34" s="76">
        <v>5</v>
      </c>
      <c r="G34" s="76">
        <v>1</v>
      </c>
      <c r="H34" s="76">
        <v>666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684</v>
      </c>
      <c r="T34" s="83">
        <v>3</v>
      </c>
      <c r="U34" s="84">
        <v>0</v>
      </c>
      <c r="V34" s="84">
        <v>5</v>
      </c>
      <c r="W34" s="84">
        <v>1</v>
      </c>
      <c r="X34" s="84">
        <v>663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0.43668122270742354</v>
      </c>
      <c r="E35" s="100">
        <v>0</v>
      </c>
      <c r="F35" s="100">
        <v>0.72780203784570596</v>
      </c>
      <c r="G35" s="100">
        <v>0.14556040756914121</v>
      </c>
      <c r="H35" s="100">
        <v>96.943231441048042</v>
      </c>
      <c r="I35" s="100">
        <v>1.3100436681222707</v>
      </c>
      <c r="J35" s="100">
        <v>0</v>
      </c>
      <c r="K35" s="100">
        <v>0.43668122270742354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0.43859649122807015</v>
      </c>
      <c r="U35" s="105">
        <v>0</v>
      </c>
      <c r="V35" s="105">
        <v>0.73099415204678353</v>
      </c>
      <c r="W35" s="105">
        <v>0.14619883040935672</v>
      </c>
      <c r="X35" s="105">
        <v>96.929824561403507</v>
      </c>
      <c r="Y35" s="105">
        <v>1.3157894736842104</v>
      </c>
      <c r="Z35" s="105">
        <v>0</v>
      </c>
      <c r="AA35" s="105">
        <v>0.43859649122807015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Ｐゴシック,太字"&amp;14平成28年12月1日現在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127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128</v>
      </c>
    </row>
    <row r="7" spans="1:10" ht="24" customHeight="1" x14ac:dyDescent="0.2"/>
    <row r="8" spans="1:10" ht="26.25" customHeight="1" x14ac:dyDescent="0.2">
      <c r="B8" s="8" t="s">
        <v>129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130</v>
      </c>
      <c r="D13" s="164"/>
      <c r="E13" s="165" t="s">
        <v>131</v>
      </c>
      <c r="F13" s="166"/>
      <c r="G13" s="167" t="s">
        <v>145</v>
      </c>
      <c r="H13" s="168"/>
      <c r="I13" s="169" t="s">
        <v>132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3657</v>
      </c>
      <c r="D15" s="16"/>
      <c r="E15" s="17">
        <v>16</v>
      </c>
      <c r="F15" s="18"/>
      <c r="G15" s="108">
        <v>8</v>
      </c>
      <c r="H15" s="19"/>
      <c r="I15" s="109">
        <v>3665</v>
      </c>
      <c r="J15" s="16"/>
    </row>
    <row r="16" spans="1:10" ht="34.5" customHeight="1" x14ac:dyDescent="0.2">
      <c r="A16" s="153" t="s">
        <v>14</v>
      </c>
      <c r="B16" s="154"/>
      <c r="C16" s="128">
        <v>8771</v>
      </c>
      <c r="D16" s="127">
        <v>10078</v>
      </c>
      <c r="E16" s="127">
        <v>34</v>
      </c>
      <c r="F16" s="129">
        <v>39</v>
      </c>
      <c r="G16" s="128">
        <v>34</v>
      </c>
      <c r="H16" s="129">
        <v>47</v>
      </c>
      <c r="I16" s="127">
        <v>8825</v>
      </c>
      <c r="J16" s="127">
        <v>10104</v>
      </c>
    </row>
    <row r="17" spans="1:30" ht="34.5" customHeight="1" x14ac:dyDescent="0.2">
      <c r="A17" s="20"/>
      <c r="B17" s="21" t="s">
        <v>15</v>
      </c>
      <c r="C17" s="131">
        <v>3193</v>
      </c>
      <c r="D17" s="131">
        <v>3135</v>
      </c>
      <c r="E17" s="131">
        <v>9</v>
      </c>
      <c r="F17" s="132">
        <v>9</v>
      </c>
      <c r="G17" s="133">
        <v>12</v>
      </c>
      <c r="H17" s="134">
        <v>10</v>
      </c>
      <c r="I17" s="115">
        <v>3190</v>
      </c>
      <c r="J17" s="115">
        <v>3134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0</v>
      </c>
      <c r="F18" s="135">
        <v>0</v>
      </c>
      <c r="G18" s="136">
        <v>0</v>
      </c>
      <c r="H18" s="137">
        <v>0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974</v>
      </c>
      <c r="D19" s="135">
        <v>962</v>
      </c>
      <c r="E19" s="135">
        <v>9</v>
      </c>
      <c r="F19" s="138">
        <v>9</v>
      </c>
      <c r="G19" s="136">
        <v>8</v>
      </c>
      <c r="H19" s="137">
        <v>8</v>
      </c>
      <c r="I19" s="118">
        <v>975</v>
      </c>
      <c r="J19" s="118">
        <v>963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346</v>
      </c>
      <c r="D21" s="135">
        <v>304</v>
      </c>
      <c r="E21" s="135">
        <v>2</v>
      </c>
      <c r="F21" s="138">
        <v>2</v>
      </c>
      <c r="G21" s="136">
        <v>3</v>
      </c>
      <c r="H21" s="137">
        <v>2</v>
      </c>
      <c r="I21" s="118">
        <v>345</v>
      </c>
      <c r="J21" s="118">
        <v>304</v>
      </c>
    </row>
    <row r="22" spans="1:30" ht="34.5" customHeight="1" x14ac:dyDescent="0.2">
      <c r="A22" s="20"/>
      <c r="B22" s="24" t="s">
        <v>20</v>
      </c>
      <c r="C22" s="135">
        <v>1428</v>
      </c>
      <c r="D22" s="135">
        <v>2932</v>
      </c>
      <c r="E22" s="135">
        <v>5</v>
      </c>
      <c r="F22" s="138">
        <v>10</v>
      </c>
      <c r="G22" s="136">
        <v>2</v>
      </c>
      <c r="H22" s="137">
        <v>21</v>
      </c>
      <c r="I22" s="118">
        <v>1431</v>
      </c>
      <c r="J22" s="118">
        <v>2921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1</v>
      </c>
      <c r="F23" s="138">
        <v>1</v>
      </c>
      <c r="G23" s="136">
        <v>0</v>
      </c>
      <c r="H23" s="137">
        <v>0</v>
      </c>
      <c r="I23" s="118">
        <v>87</v>
      </c>
      <c r="J23" s="118">
        <v>84</v>
      </c>
    </row>
    <row r="24" spans="1:30" ht="34.5" customHeight="1" x14ac:dyDescent="0.2">
      <c r="A24" s="20"/>
      <c r="B24" s="24" t="s">
        <v>22</v>
      </c>
      <c r="C24" s="135">
        <v>548</v>
      </c>
      <c r="D24" s="135">
        <v>529</v>
      </c>
      <c r="E24" s="135">
        <v>2</v>
      </c>
      <c r="F24" s="138">
        <v>2</v>
      </c>
      <c r="G24" s="136">
        <v>1</v>
      </c>
      <c r="H24" s="137">
        <v>0</v>
      </c>
      <c r="I24" s="118">
        <v>549</v>
      </c>
      <c r="J24" s="118">
        <v>531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628</v>
      </c>
      <c r="D26" s="135">
        <v>555</v>
      </c>
      <c r="E26" s="135">
        <v>2</v>
      </c>
      <c r="F26" s="135">
        <v>2</v>
      </c>
      <c r="G26" s="136">
        <v>0</v>
      </c>
      <c r="H26" s="137">
        <v>0</v>
      </c>
      <c r="I26" s="118">
        <v>630</v>
      </c>
      <c r="J26" s="118">
        <v>557</v>
      </c>
    </row>
    <row r="27" spans="1:30" ht="34.5" customHeight="1" x14ac:dyDescent="0.2">
      <c r="A27" s="20"/>
      <c r="B27" s="24" t="s">
        <v>25</v>
      </c>
      <c r="C27" s="135">
        <v>666</v>
      </c>
      <c r="D27" s="135">
        <v>672</v>
      </c>
      <c r="E27" s="135">
        <v>2</v>
      </c>
      <c r="F27" s="138">
        <v>2</v>
      </c>
      <c r="G27" s="136">
        <v>4</v>
      </c>
      <c r="H27" s="137">
        <v>3</v>
      </c>
      <c r="I27" s="118">
        <v>664</v>
      </c>
      <c r="J27" s="118">
        <v>671</v>
      </c>
    </row>
    <row r="28" spans="1:30" ht="34.5" customHeight="1" thickBot="1" x14ac:dyDescent="0.25">
      <c r="A28" s="20"/>
      <c r="B28" s="28" t="s">
        <v>26</v>
      </c>
      <c r="C28" s="139">
        <v>687</v>
      </c>
      <c r="D28" s="139">
        <v>684</v>
      </c>
      <c r="E28" s="139">
        <v>2</v>
      </c>
      <c r="F28" s="140">
        <v>2</v>
      </c>
      <c r="G28" s="141">
        <v>4</v>
      </c>
      <c r="H28" s="142">
        <v>3</v>
      </c>
      <c r="I28" s="121">
        <v>685</v>
      </c>
      <c r="J28" s="121">
        <v>683</v>
      </c>
    </row>
    <row r="29" spans="1:30" ht="34.5" customHeight="1" thickTop="1" thickBot="1" x14ac:dyDescent="0.25">
      <c r="A29" s="155" t="s">
        <v>27</v>
      </c>
      <c r="B29" s="156"/>
      <c r="C29" s="143">
        <v>12428</v>
      </c>
      <c r="D29" s="144">
        <v>10112</v>
      </c>
      <c r="E29" s="144">
        <v>50</v>
      </c>
      <c r="F29" s="145">
        <v>39</v>
      </c>
      <c r="G29" s="146">
        <v>42</v>
      </c>
      <c r="H29" s="147">
        <v>47</v>
      </c>
      <c r="I29" s="143">
        <v>12490</v>
      </c>
      <c r="J29" s="144">
        <v>10104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  <pageSetUpPr fitToPage="1"/>
  </sheetPr>
  <dimension ref="A1:AE37"/>
  <sheetViews>
    <sheetView view="pageLayout" zoomScale="75" zoomScaleNormal="75" zoomScalePageLayoutView="75" workbookViewId="0">
      <selection activeCell="AF10" sqref="AF10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48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51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12315</v>
      </c>
      <c r="D6" s="38">
        <v>1674</v>
      </c>
      <c r="E6" s="39">
        <v>49</v>
      </c>
      <c r="F6" s="39">
        <v>941</v>
      </c>
      <c r="G6" s="39">
        <v>166</v>
      </c>
      <c r="H6" s="39">
        <v>8780</v>
      </c>
      <c r="I6" s="39">
        <v>430</v>
      </c>
      <c r="J6" s="39">
        <v>0</v>
      </c>
      <c r="K6" s="39">
        <v>130</v>
      </c>
      <c r="L6" s="39">
        <v>44</v>
      </c>
      <c r="M6" s="39">
        <v>5</v>
      </c>
      <c r="N6" s="39">
        <v>40</v>
      </c>
      <c r="O6" s="40">
        <v>56</v>
      </c>
      <c r="P6" s="41"/>
      <c r="Q6" s="195" t="s">
        <v>52</v>
      </c>
      <c r="R6" s="196"/>
      <c r="S6" s="42">
        <v>10019</v>
      </c>
      <c r="T6" s="43">
        <v>1260</v>
      </c>
      <c r="U6" s="44">
        <v>32</v>
      </c>
      <c r="V6" s="44">
        <v>621</v>
      </c>
      <c r="W6" s="44">
        <v>119</v>
      </c>
      <c r="X6" s="44">
        <v>7452</v>
      </c>
      <c r="Y6" s="44">
        <v>334</v>
      </c>
      <c r="Z6" s="44">
        <v>0</v>
      </c>
      <c r="AA6" s="44">
        <v>99</v>
      </c>
      <c r="AB6" s="44">
        <v>37</v>
      </c>
      <c r="AC6" s="44">
        <v>2</v>
      </c>
      <c r="AD6" s="44">
        <v>26</v>
      </c>
      <c r="AE6" s="45">
        <v>37</v>
      </c>
    </row>
    <row r="7" spans="1:31" ht="23.25" customHeight="1" thickBot="1" x14ac:dyDescent="0.25">
      <c r="A7" s="193"/>
      <c r="B7" s="194"/>
      <c r="C7" s="46">
        <v>100</v>
      </c>
      <c r="D7" s="47">
        <v>13.593179049939099</v>
      </c>
      <c r="E7" s="48">
        <v>0.39788875355257813</v>
      </c>
      <c r="F7" s="48">
        <v>7.6410881039382872</v>
      </c>
      <c r="G7" s="48">
        <v>1.3479496548924077</v>
      </c>
      <c r="H7" s="48">
        <v>71.295168493706868</v>
      </c>
      <c r="I7" s="48">
        <v>3.4916768168899717</v>
      </c>
      <c r="J7" s="48">
        <v>0</v>
      </c>
      <c r="K7" s="48">
        <v>1.0556232237109215</v>
      </c>
      <c r="L7" s="48">
        <v>0.35728786033292731</v>
      </c>
      <c r="M7" s="48">
        <v>4.0600893219650831E-2</v>
      </c>
      <c r="N7" s="48">
        <v>0.32480714575720665</v>
      </c>
      <c r="O7" s="49">
        <v>0.45473000406008929</v>
      </c>
      <c r="P7" s="41"/>
      <c r="Q7" s="197"/>
      <c r="R7" s="198"/>
      <c r="S7" s="50">
        <v>100</v>
      </c>
      <c r="T7" s="51">
        <v>12.576105399740491</v>
      </c>
      <c r="U7" s="51">
        <v>0.31939315300928234</v>
      </c>
      <c r="V7" s="51">
        <v>6.1982233755863856</v>
      </c>
      <c r="W7" s="51">
        <v>1.1877432877532688</v>
      </c>
      <c r="X7" s="51">
        <v>74.378680507036634</v>
      </c>
      <c r="Y7" s="51">
        <v>3.3336660345343847</v>
      </c>
      <c r="Z7" s="51">
        <v>0</v>
      </c>
      <c r="AA7" s="51">
        <v>0.98812256712246738</v>
      </c>
      <c r="AB7" s="51">
        <v>0.36929833316698274</v>
      </c>
      <c r="AC7" s="51">
        <v>1.9962072063080146E-2</v>
      </c>
      <c r="AD7" s="51">
        <v>0.25950693682004189</v>
      </c>
      <c r="AE7" s="52">
        <v>0.36929833316698274</v>
      </c>
    </row>
    <row r="8" spans="1:31" ht="23.25" customHeight="1" thickTop="1" x14ac:dyDescent="0.2">
      <c r="A8" s="199" t="s">
        <v>53</v>
      </c>
      <c r="B8" s="200"/>
      <c r="C8" s="53">
        <v>3623</v>
      </c>
      <c r="D8" s="54">
        <v>437</v>
      </c>
      <c r="E8" s="55">
        <v>19</v>
      </c>
      <c r="F8" s="55">
        <v>306</v>
      </c>
      <c r="G8" s="55">
        <v>59</v>
      </c>
      <c r="H8" s="55">
        <v>2576</v>
      </c>
      <c r="I8" s="55">
        <v>159</v>
      </c>
      <c r="J8" s="55">
        <v>0</v>
      </c>
      <c r="K8" s="55">
        <v>41</v>
      </c>
      <c r="L8" s="55">
        <v>9</v>
      </c>
      <c r="M8" s="55">
        <v>2</v>
      </c>
      <c r="N8" s="55">
        <v>15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12.06182721501518</v>
      </c>
      <c r="E9" s="63">
        <v>0.52442727021805136</v>
      </c>
      <c r="F9" s="63">
        <v>8.4460391940380894</v>
      </c>
      <c r="G9" s="63">
        <v>1.6284846812034226</v>
      </c>
      <c r="H9" s="63">
        <v>71.101297267457909</v>
      </c>
      <c r="I9" s="63">
        <v>4.3886282086668507</v>
      </c>
      <c r="J9" s="63">
        <v>0</v>
      </c>
      <c r="K9" s="63">
        <v>1.1316588462600055</v>
      </c>
      <c r="L9" s="63">
        <v>0.24841291747170852</v>
      </c>
      <c r="M9" s="63">
        <v>5.5202870549268562E-2</v>
      </c>
      <c r="N9" s="63">
        <v>0.41402152911951418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8692</v>
      </c>
      <c r="D10" s="69">
        <v>1237</v>
      </c>
      <c r="E10" s="70">
        <v>30</v>
      </c>
      <c r="F10" s="70">
        <v>635</v>
      </c>
      <c r="G10" s="70">
        <v>107</v>
      </c>
      <c r="H10" s="70">
        <v>6204</v>
      </c>
      <c r="I10" s="70">
        <v>271</v>
      </c>
      <c r="J10" s="70">
        <v>0</v>
      </c>
      <c r="K10" s="70">
        <v>89</v>
      </c>
      <c r="L10" s="70">
        <v>35</v>
      </c>
      <c r="M10" s="70">
        <v>3</v>
      </c>
      <c r="N10" s="70">
        <v>25</v>
      </c>
      <c r="O10" s="71">
        <v>56</v>
      </c>
      <c r="P10" s="41"/>
      <c r="Q10" s="209" t="s">
        <v>33</v>
      </c>
      <c r="R10" s="210"/>
      <c r="S10" s="72">
        <v>10019</v>
      </c>
      <c r="T10" s="73">
        <v>1260</v>
      </c>
      <c r="U10" s="73">
        <v>32</v>
      </c>
      <c r="V10" s="73">
        <v>621</v>
      </c>
      <c r="W10" s="73">
        <v>119</v>
      </c>
      <c r="X10" s="73">
        <v>7452</v>
      </c>
      <c r="Y10" s="73">
        <v>334</v>
      </c>
      <c r="Z10" s="73">
        <v>0</v>
      </c>
      <c r="AA10" s="73">
        <v>99</v>
      </c>
      <c r="AB10" s="73">
        <v>37</v>
      </c>
      <c r="AC10" s="73">
        <v>2</v>
      </c>
      <c r="AD10" s="73">
        <v>26</v>
      </c>
      <c r="AE10" s="74">
        <v>37</v>
      </c>
    </row>
    <row r="11" spans="1:31" ht="23.25" customHeight="1" x14ac:dyDescent="0.2">
      <c r="A11" s="199"/>
      <c r="B11" s="202"/>
      <c r="C11" s="61">
        <v>100</v>
      </c>
      <c r="D11" s="62">
        <v>14.231477220432581</v>
      </c>
      <c r="E11" s="63">
        <v>0.34514496088357111</v>
      </c>
      <c r="F11" s="63">
        <v>7.3055683387022547</v>
      </c>
      <c r="G11" s="63">
        <v>1.2310170271514036</v>
      </c>
      <c r="H11" s="63">
        <v>71.375977910722497</v>
      </c>
      <c r="I11" s="63">
        <v>3.1178094799815921</v>
      </c>
      <c r="J11" s="63">
        <v>0</v>
      </c>
      <c r="K11" s="63">
        <v>1.023930050621261</v>
      </c>
      <c r="L11" s="63">
        <v>0.40266912103083297</v>
      </c>
      <c r="M11" s="63">
        <v>3.4514496088357112E-2</v>
      </c>
      <c r="N11" s="63">
        <v>0.28762080073630925</v>
      </c>
      <c r="O11" s="64">
        <v>0.6442705936493327</v>
      </c>
      <c r="P11" s="41"/>
      <c r="Q11" s="203"/>
      <c r="R11" s="206"/>
      <c r="S11" s="65">
        <v>100</v>
      </c>
      <c r="T11" s="67">
        <v>12.576105399740491</v>
      </c>
      <c r="U11" s="67">
        <v>0.31939315300928234</v>
      </c>
      <c r="V11" s="67">
        <v>6.1982233755863856</v>
      </c>
      <c r="W11" s="67">
        <v>1.1877432877532688</v>
      </c>
      <c r="X11" s="67">
        <v>74.378680507036634</v>
      </c>
      <c r="Y11" s="67">
        <v>3.3336660345343847</v>
      </c>
      <c r="Z11" s="67">
        <v>0</v>
      </c>
      <c r="AA11" s="67">
        <v>0.98812256712246738</v>
      </c>
      <c r="AB11" s="67">
        <v>0.36929833316698274</v>
      </c>
      <c r="AC11" s="67">
        <v>1.9962072063080146E-2</v>
      </c>
      <c r="AD11" s="67">
        <v>0.25950693682004189</v>
      </c>
      <c r="AE11" s="68">
        <v>0.36929833316698274</v>
      </c>
    </row>
    <row r="12" spans="1:31" ht="23.25" customHeight="1" x14ac:dyDescent="0.2">
      <c r="A12" s="211"/>
      <c r="B12" s="213" t="s">
        <v>55</v>
      </c>
      <c r="C12" s="53">
        <v>3185</v>
      </c>
      <c r="D12" s="75">
        <v>237</v>
      </c>
      <c r="E12" s="76">
        <v>16</v>
      </c>
      <c r="F12" s="77">
        <v>65</v>
      </c>
      <c r="G12" s="76">
        <v>23</v>
      </c>
      <c r="H12" s="76">
        <v>2590</v>
      </c>
      <c r="I12" s="76">
        <v>205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3129</v>
      </c>
      <c r="T12" s="79">
        <v>233</v>
      </c>
      <c r="U12" s="80">
        <v>16</v>
      </c>
      <c r="V12" s="80">
        <v>64</v>
      </c>
      <c r="W12" s="80">
        <v>23</v>
      </c>
      <c r="X12" s="80">
        <v>2554</v>
      </c>
      <c r="Y12" s="80">
        <v>191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7.4411302982731549</v>
      </c>
      <c r="E13" s="63">
        <v>0.50235478806907374</v>
      </c>
      <c r="F13" s="63">
        <v>2.0408163265306123</v>
      </c>
      <c r="G13" s="63">
        <v>0.72213500784929363</v>
      </c>
      <c r="H13" s="63">
        <v>81.318681318681314</v>
      </c>
      <c r="I13" s="63">
        <v>6.4364207221350087</v>
      </c>
      <c r="J13" s="63">
        <v>0</v>
      </c>
      <c r="K13" s="63">
        <v>1.3186813186813187</v>
      </c>
      <c r="L13" s="63">
        <v>0.15698587127158556</v>
      </c>
      <c r="M13" s="63">
        <v>0</v>
      </c>
      <c r="N13" s="63">
        <v>6.2794348508634218E-2</v>
      </c>
      <c r="O13" s="64">
        <v>0</v>
      </c>
      <c r="P13" s="41"/>
      <c r="Q13" s="215"/>
      <c r="R13" s="217"/>
      <c r="S13" s="65">
        <v>100</v>
      </c>
      <c r="T13" s="82">
        <v>7.4464685202940233</v>
      </c>
      <c r="U13" s="67">
        <v>0.51134547778843076</v>
      </c>
      <c r="V13" s="67">
        <v>2.045381911153723</v>
      </c>
      <c r="W13" s="67">
        <v>0.73505912432086928</v>
      </c>
      <c r="X13" s="67">
        <v>81.623521891978271</v>
      </c>
      <c r="Y13" s="67">
        <v>6.1041866410993926</v>
      </c>
      <c r="Z13" s="67">
        <v>0</v>
      </c>
      <c r="AA13" s="67">
        <v>1.3422818791946309</v>
      </c>
      <c r="AB13" s="67">
        <v>0.15979546180888463</v>
      </c>
      <c r="AC13" s="67">
        <v>0</v>
      </c>
      <c r="AD13" s="67">
        <v>3.1959092361776922E-2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163</v>
      </c>
      <c r="D14" s="75">
        <v>6</v>
      </c>
      <c r="E14" s="76">
        <v>1</v>
      </c>
      <c r="F14" s="76">
        <v>2</v>
      </c>
      <c r="G14" s="76">
        <v>0</v>
      </c>
      <c r="H14" s="76">
        <v>154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163</v>
      </c>
      <c r="T14" s="83">
        <v>6</v>
      </c>
      <c r="U14" s="84">
        <v>1</v>
      </c>
      <c r="V14" s="84">
        <v>2</v>
      </c>
      <c r="W14" s="84">
        <v>0</v>
      </c>
      <c r="X14" s="84">
        <v>154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3.6809815950920246</v>
      </c>
      <c r="E15" s="63">
        <v>0.61349693251533743</v>
      </c>
      <c r="F15" s="63">
        <v>1.2269938650306749</v>
      </c>
      <c r="G15" s="63">
        <v>0</v>
      </c>
      <c r="H15" s="63">
        <v>94.478527607361968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3.6809815950920246</v>
      </c>
      <c r="U15" s="67">
        <v>0.61349693251533743</v>
      </c>
      <c r="V15" s="67">
        <v>1.2269938650306749</v>
      </c>
      <c r="W15" s="67">
        <v>0</v>
      </c>
      <c r="X15" s="67">
        <v>94.478527607361968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931</v>
      </c>
      <c r="D16" s="75">
        <v>57</v>
      </c>
      <c r="E16" s="76">
        <v>0</v>
      </c>
      <c r="F16" s="76">
        <v>230</v>
      </c>
      <c r="G16" s="76">
        <v>53</v>
      </c>
      <c r="H16" s="76">
        <v>540</v>
      </c>
      <c r="I16" s="76">
        <v>18</v>
      </c>
      <c r="J16" s="76">
        <v>0</v>
      </c>
      <c r="K16" s="76">
        <v>25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920</v>
      </c>
      <c r="T16" s="75">
        <v>56</v>
      </c>
      <c r="U16" s="76">
        <v>0</v>
      </c>
      <c r="V16" s="76">
        <v>228</v>
      </c>
      <c r="W16" s="76">
        <v>53</v>
      </c>
      <c r="X16" s="76">
        <v>538</v>
      </c>
      <c r="Y16" s="76">
        <v>14</v>
      </c>
      <c r="Z16" s="76">
        <v>0</v>
      </c>
      <c r="AA16" s="76">
        <v>25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6.1224489795918364</v>
      </c>
      <c r="E17" s="63">
        <v>0</v>
      </c>
      <c r="F17" s="63">
        <v>24.704618689581096</v>
      </c>
      <c r="G17" s="63">
        <v>5.692803437164339</v>
      </c>
      <c r="H17" s="63">
        <v>58.002148227712134</v>
      </c>
      <c r="I17" s="63">
        <v>1.9334049409237379</v>
      </c>
      <c r="J17" s="63">
        <v>0</v>
      </c>
      <c r="K17" s="63">
        <v>2.685284640171858</v>
      </c>
      <c r="L17" s="63">
        <v>0.75187969924812026</v>
      </c>
      <c r="M17" s="63">
        <v>0</v>
      </c>
      <c r="N17" s="63">
        <v>0.10741138560687433</v>
      </c>
      <c r="O17" s="64">
        <v>0</v>
      </c>
      <c r="P17" s="41"/>
      <c r="Q17" s="215"/>
      <c r="R17" s="217"/>
      <c r="S17" s="65">
        <v>100</v>
      </c>
      <c r="T17" s="82">
        <v>6.0869565217391308</v>
      </c>
      <c r="U17" s="67">
        <v>0</v>
      </c>
      <c r="V17" s="67">
        <v>24.782608695652176</v>
      </c>
      <c r="W17" s="67">
        <v>5.7608695652173916</v>
      </c>
      <c r="X17" s="67">
        <v>58.478260869565212</v>
      </c>
      <c r="Y17" s="67">
        <v>1.5217391304347827</v>
      </c>
      <c r="Z17" s="67">
        <v>0</v>
      </c>
      <c r="AA17" s="67">
        <v>2.7173913043478262</v>
      </c>
      <c r="AB17" s="67">
        <v>0.65217391304347827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96</v>
      </c>
      <c r="D18" s="75">
        <v>8</v>
      </c>
      <c r="E18" s="76">
        <v>0</v>
      </c>
      <c r="F18" s="76">
        <v>79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v>83</v>
      </c>
      <c r="T18" s="83">
        <v>7</v>
      </c>
      <c r="U18" s="84">
        <v>0</v>
      </c>
      <c r="V18" s="84">
        <v>68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8.3333333333333321</v>
      </c>
      <c r="E19" s="63">
        <v>0</v>
      </c>
      <c r="F19" s="63">
        <v>82.291666666666657</v>
      </c>
      <c r="G19" s="63">
        <v>3.125</v>
      </c>
      <c r="H19" s="63">
        <v>0</v>
      </c>
      <c r="I19" s="63">
        <v>0</v>
      </c>
      <c r="J19" s="63">
        <v>0</v>
      </c>
      <c r="K19" s="63">
        <v>2.083333333333333</v>
      </c>
      <c r="L19" s="63">
        <v>2.083333333333333</v>
      </c>
      <c r="M19" s="63">
        <v>1.0416666666666665</v>
      </c>
      <c r="N19" s="63">
        <v>1.0416666666666665</v>
      </c>
      <c r="O19" s="64">
        <v>0</v>
      </c>
      <c r="P19" s="41"/>
      <c r="Q19" s="215"/>
      <c r="R19" s="217"/>
      <c r="S19" s="65">
        <v>100</v>
      </c>
      <c r="T19" s="82">
        <v>8.4337349397590362</v>
      </c>
      <c r="U19" s="67">
        <v>0</v>
      </c>
      <c r="V19" s="67">
        <v>81.92771084337349</v>
      </c>
      <c r="W19" s="67">
        <v>1.2048192771084338</v>
      </c>
      <c r="X19" s="67">
        <v>0</v>
      </c>
      <c r="Y19" s="67">
        <v>0</v>
      </c>
      <c r="Z19" s="67">
        <v>0</v>
      </c>
      <c r="AA19" s="67">
        <v>2.4096385542168677</v>
      </c>
      <c r="AB19" s="67">
        <v>3.6144578313253009</v>
      </c>
      <c r="AC19" s="67">
        <v>0</v>
      </c>
      <c r="AD19" s="67">
        <v>1.2048192771084338</v>
      </c>
      <c r="AE19" s="68">
        <v>1.2048192771084338</v>
      </c>
    </row>
    <row r="20" spans="1:31" ht="23.25" customHeight="1" x14ac:dyDescent="0.2">
      <c r="A20" s="211"/>
      <c r="B20" s="213" t="s">
        <v>63</v>
      </c>
      <c r="C20" s="53">
        <v>328</v>
      </c>
      <c r="D20" s="86">
        <v>16</v>
      </c>
      <c r="E20" s="87">
        <v>0</v>
      </c>
      <c r="F20" s="87">
        <v>93</v>
      </c>
      <c r="G20" s="87">
        <v>20</v>
      </c>
      <c r="H20" s="87">
        <v>130</v>
      </c>
      <c r="I20" s="87">
        <v>4</v>
      </c>
      <c r="J20" s="87">
        <v>0</v>
      </c>
      <c r="K20" s="87">
        <v>0</v>
      </c>
      <c r="L20" s="87">
        <v>13</v>
      </c>
      <c r="M20" s="87">
        <v>0</v>
      </c>
      <c r="N20" s="87">
        <v>0</v>
      </c>
      <c r="O20" s="88">
        <v>52</v>
      </c>
      <c r="P20" s="41"/>
      <c r="Q20" s="215"/>
      <c r="R20" s="216" t="s">
        <v>64</v>
      </c>
      <c r="S20" s="72">
        <v>287</v>
      </c>
      <c r="T20" s="83">
        <v>16</v>
      </c>
      <c r="U20" s="84">
        <v>0</v>
      </c>
      <c r="V20" s="84">
        <v>76</v>
      </c>
      <c r="W20" s="84">
        <v>19</v>
      </c>
      <c r="X20" s="84">
        <v>128</v>
      </c>
      <c r="Y20" s="84">
        <v>4</v>
      </c>
      <c r="Z20" s="84">
        <v>0</v>
      </c>
      <c r="AA20" s="84">
        <v>0</v>
      </c>
      <c r="AB20" s="84">
        <v>12</v>
      </c>
      <c r="AC20" s="84">
        <v>0</v>
      </c>
      <c r="AD20" s="84">
        <v>0</v>
      </c>
      <c r="AE20" s="85">
        <v>32</v>
      </c>
    </row>
    <row r="21" spans="1:31" ht="23.25" customHeight="1" x14ac:dyDescent="0.2">
      <c r="A21" s="211"/>
      <c r="B21" s="214"/>
      <c r="C21" s="61">
        <v>100</v>
      </c>
      <c r="D21" s="89">
        <v>4.8780487804878048</v>
      </c>
      <c r="E21" s="63">
        <v>0</v>
      </c>
      <c r="F21" s="63">
        <v>28.353658536585364</v>
      </c>
      <c r="G21" s="63">
        <v>6.0975609756097562</v>
      </c>
      <c r="H21" s="63">
        <v>39.634146341463413</v>
      </c>
      <c r="I21" s="63">
        <v>1.2195121951219512</v>
      </c>
      <c r="J21" s="63">
        <v>0</v>
      </c>
      <c r="K21" s="63">
        <v>0</v>
      </c>
      <c r="L21" s="63">
        <v>3.9634146341463414</v>
      </c>
      <c r="M21" s="63">
        <v>0</v>
      </c>
      <c r="N21" s="63">
        <v>0</v>
      </c>
      <c r="O21" s="64">
        <v>15.853658536585366</v>
      </c>
      <c r="P21" s="41"/>
      <c r="Q21" s="215"/>
      <c r="R21" s="217"/>
      <c r="S21" s="65">
        <v>100</v>
      </c>
      <c r="T21" s="82">
        <v>5.5749128919860631</v>
      </c>
      <c r="U21" s="67" t="s">
        <v>90</v>
      </c>
      <c r="V21" s="67">
        <v>26.480836236933797</v>
      </c>
      <c r="W21" s="67">
        <v>6.6202090592334493</v>
      </c>
      <c r="X21" s="67">
        <v>44.599303135888505</v>
      </c>
      <c r="Y21" s="67">
        <v>1.3937282229965158</v>
      </c>
      <c r="Z21" s="67" t="s">
        <v>90</v>
      </c>
      <c r="AA21" s="67" t="s">
        <v>90</v>
      </c>
      <c r="AB21" s="67">
        <v>4.1811846689895473</v>
      </c>
      <c r="AC21" s="67" t="s">
        <v>90</v>
      </c>
      <c r="AD21" s="67" t="s">
        <v>90</v>
      </c>
      <c r="AE21" s="68">
        <v>11.149825783972126</v>
      </c>
    </row>
    <row r="22" spans="1:31" ht="23.25" customHeight="1" x14ac:dyDescent="0.2">
      <c r="A22" s="211"/>
      <c r="B22" s="213" t="s">
        <v>65</v>
      </c>
      <c r="C22" s="53">
        <v>1403</v>
      </c>
      <c r="D22" s="75">
        <v>425</v>
      </c>
      <c r="E22" s="76">
        <v>9</v>
      </c>
      <c r="F22" s="76">
        <v>53</v>
      </c>
      <c r="G22" s="76">
        <v>4</v>
      </c>
      <c r="H22" s="76">
        <v>860</v>
      </c>
      <c r="I22" s="76">
        <v>27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v>2939</v>
      </c>
      <c r="T22" s="83">
        <v>476</v>
      </c>
      <c r="U22" s="84">
        <v>11</v>
      </c>
      <c r="V22" s="84">
        <v>79</v>
      </c>
      <c r="W22" s="84">
        <v>19</v>
      </c>
      <c r="X22" s="90">
        <v>2206</v>
      </c>
      <c r="Y22" s="84">
        <v>107</v>
      </c>
      <c r="Z22" s="84">
        <v>0</v>
      </c>
      <c r="AA22" s="84">
        <v>16</v>
      </c>
      <c r="AB22" s="84">
        <v>7</v>
      </c>
      <c r="AC22" s="84">
        <v>0</v>
      </c>
      <c r="AD22" s="84">
        <v>18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30.292230933713469</v>
      </c>
      <c r="E23" s="63">
        <v>0.64148253741981476</v>
      </c>
      <c r="F23" s="63">
        <v>3.7776193870277974</v>
      </c>
      <c r="G23" s="63">
        <v>0.2851033499643621</v>
      </c>
      <c r="H23" s="63">
        <v>61.297220242337843</v>
      </c>
      <c r="I23" s="63">
        <v>1.9244476122594441</v>
      </c>
      <c r="J23" s="63">
        <v>0</v>
      </c>
      <c r="K23" s="63">
        <v>0.42765502494654317</v>
      </c>
      <c r="L23" s="63">
        <v>0.2851033499643621</v>
      </c>
      <c r="M23" s="63">
        <v>0</v>
      </c>
      <c r="N23" s="63">
        <v>1.0691375623663579</v>
      </c>
      <c r="O23" s="64">
        <v>0</v>
      </c>
      <c r="P23" s="41"/>
      <c r="Q23" s="215"/>
      <c r="R23" s="217"/>
      <c r="S23" s="65">
        <v>100</v>
      </c>
      <c r="T23" s="82">
        <v>16.195985028921402</v>
      </c>
      <c r="U23" s="67">
        <v>0.37427696495406598</v>
      </c>
      <c r="V23" s="67">
        <v>2.6879891119428376</v>
      </c>
      <c r="W23" s="67">
        <v>0.64647839401156859</v>
      </c>
      <c r="X23" s="67">
        <v>75.059544062606335</v>
      </c>
      <c r="Y23" s="67">
        <v>3.6406941136440967</v>
      </c>
      <c r="Z23" s="67">
        <v>0</v>
      </c>
      <c r="AA23" s="67">
        <v>0.54440285811500511</v>
      </c>
      <c r="AB23" s="67">
        <v>0.23817625042531473</v>
      </c>
      <c r="AC23" s="67">
        <v>0</v>
      </c>
      <c r="AD23" s="67">
        <v>0.6124532153793808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v>535</v>
      </c>
      <c r="D26" s="75">
        <v>463</v>
      </c>
      <c r="E26" s="76">
        <v>4</v>
      </c>
      <c r="F26" s="76">
        <v>10</v>
      </c>
      <c r="G26" s="76">
        <v>0</v>
      </c>
      <c r="H26" s="76">
        <v>48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v>516</v>
      </c>
      <c r="T26" s="83">
        <v>447</v>
      </c>
      <c r="U26" s="84">
        <v>4</v>
      </c>
      <c r="V26" s="84">
        <v>8</v>
      </c>
      <c r="W26" s="84">
        <v>0</v>
      </c>
      <c r="X26" s="84">
        <v>47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86.542056074766364</v>
      </c>
      <c r="E27" s="63">
        <v>0.74766355140186924</v>
      </c>
      <c r="F27" s="63">
        <v>1.8691588785046727</v>
      </c>
      <c r="G27" s="63">
        <v>0</v>
      </c>
      <c r="H27" s="63">
        <v>8.9719626168224291</v>
      </c>
      <c r="I27" s="63">
        <v>0.18691588785046731</v>
      </c>
      <c r="J27" s="63">
        <v>0</v>
      </c>
      <c r="K27" s="63">
        <v>0</v>
      </c>
      <c r="L27" s="63">
        <v>0.18691588785046731</v>
      </c>
      <c r="M27" s="63">
        <v>0.37383177570093462</v>
      </c>
      <c r="N27" s="63">
        <v>1.1214953271028036</v>
      </c>
      <c r="O27" s="64">
        <v>0</v>
      </c>
      <c r="P27" s="41"/>
      <c r="Q27" s="215"/>
      <c r="R27" s="217"/>
      <c r="S27" s="65">
        <v>100</v>
      </c>
      <c r="T27" s="82">
        <v>86.627906976744185</v>
      </c>
      <c r="U27" s="67">
        <v>0.77519379844961245</v>
      </c>
      <c r="V27" s="67">
        <v>1.5503875968992249</v>
      </c>
      <c r="W27" s="67">
        <v>0</v>
      </c>
      <c r="X27" s="67">
        <v>9.1085271317829459</v>
      </c>
      <c r="Y27" s="67">
        <v>0.19379844961240311</v>
      </c>
      <c r="Z27" s="67">
        <v>0</v>
      </c>
      <c r="AA27" s="67">
        <v>0</v>
      </c>
      <c r="AB27" s="67">
        <v>0.19379844961240311</v>
      </c>
      <c r="AC27" s="67">
        <v>0.38759689922480622</v>
      </c>
      <c r="AD27" s="67">
        <v>1.1627906976744187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4</v>
      </c>
      <c r="D28" s="75">
        <v>0</v>
      </c>
      <c r="E28" s="76">
        <v>0</v>
      </c>
      <c r="F28" s="76">
        <v>3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4</v>
      </c>
      <c r="T28" s="83">
        <v>0</v>
      </c>
      <c r="U28" s="84">
        <v>0</v>
      </c>
      <c r="V28" s="84">
        <v>3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75</v>
      </c>
      <c r="G29" s="63">
        <v>0</v>
      </c>
      <c r="H29" s="63">
        <v>0</v>
      </c>
      <c r="I29" s="63">
        <v>0</v>
      </c>
      <c r="J29" s="63">
        <v>0</v>
      </c>
      <c r="K29" s="63">
        <v>25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75</v>
      </c>
      <c r="W29" s="67">
        <v>0</v>
      </c>
      <c r="X29" s="67">
        <v>0</v>
      </c>
      <c r="Y29" s="67">
        <v>0</v>
      </c>
      <c r="Z29" s="67">
        <v>0</v>
      </c>
      <c r="AA29" s="67">
        <v>25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612</v>
      </c>
      <c r="D30" s="91">
        <v>19</v>
      </c>
      <c r="E30" s="76">
        <v>0</v>
      </c>
      <c r="F30" s="76">
        <v>17</v>
      </c>
      <c r="G30" s="76">
        <v>0</v>
      </c>
      <c r="H30" s="76">
        <v>573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541</v>
      </c>
      <c r="T30" s="83">
        <v>13</v>
      </c>
      <c r="U30" s="84">
        <v>0</v>
      </c>
      <c r="V30" s="84">
        <v>13</v>
      </c>
      <c r="W30" s="84">
        <v>0</v>
      </c>
      <c r="X30" s="84">
        <v>512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3.1045751633986929</v>
      </c>
      <c r="E31" s="63">
        <v>0</v>
      </c>
      <c r="F31" s="63">
        <v>2.7777777777777777</v>
      </c>
      <c r="G31" s="63">
        <v>0</v>
      </c>
      <c r="H31" s="63">
        <v>93.627450980392155</v>
      </c>
      <c r="I31" s="63">
        <v>0</v>
      </c>
      <c r="J31" s="63">
        <v>0</v>
      </c>
      <c r="K31" s="63">
        <v>0</v>
      </c>
      <c r="L31" s="63">
        <v>0.49019607843137253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2.4029574861367835</v>
      </c>
      <c r="U31" s="67">
        <v>0</v>
      </c>
      <c r="V31" s="67">
        <v>2.4029574861367835</v>
      </c>
      <c r="W31" s="67">
        <v>0</v>
      </c>
      <c r="X31" s="67">
        <v>94.639556377079487</v>
      </c>
      <c r="Y31" s="67">
        <v>0</v>
      </c>
      <c r="Z31" s="67">
        <v>0</v>
      </c>
      <c r="AA31" s="67">
        <v>0</v>
      </c>
      <c r="AB31" s="67">
        <v>0.55452865064695012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664</v>
      </c>
      <c r="D32" s="75">
        <v>4</v>
      </c>
      <c r="E32" s="76">
        <v>0</v>
      </c>
      <c r="F32" s="76">
        <v>6</v>
      </c>
      <c r="G32" s="76">
        <v>1</v>
      </c>
      <c r="H32" s="76">
        <v>643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670</v>
      </c>
      <c r="T32" s="83">
        <v>4</v>
      </c>
      <c r="U32" s="84">
        <v>0</v>
      </c>
      <c r="V32" s="84">
        <v>6</v>
      </c>
      <c r="W32" s="84">
        <v>1</v>
      </c>
      <c r="X32" s="84">
        <v>648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0.60240963855421692</v>
      </c>
      <c r="E33" s="94">
        <v>0</v>
      </c>
      <c r="F33" s="94">
        <v>0.90361445783132521</v>
      </c>
      <c r="G33" s="94">
        <v>0.15060240963855423</v>
      </c>
      <c r="H33" s="94">
        <v>96.837349397590373</v>
      </c>
      <c r="I33" s="94">
        <v>1.0542168674698795</v>
      </c>
      <c r="J33" s="94">
        <v>0</v>
      </c>
      <c r="K33" s="94">
        <v>0.45180722891566261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0.59701492537313439</v>
      </c>
      <c r="U33" s="67">
        <v>0</v>
      </c>
      <c r="V33" s="67">
        <v>0.89552238805970152</v>
      </c>
      <c r="W33" s="67">
        <v>0.1492537313432836</v>
      </c>
      <c r="X33" s="67">
        <v>96.71641791044776</v>
      </c>
      <c r="Y33" s="67">
        <v>1.1940298507462688</v>
      </c>
      <c r="Z33" s="67">
        <v>0</v>
      </c>
      <c r="AA33" s="67">
        <v>0.44776119402985076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685</v>
      </c>
      <c r="D34" s="91">
        <v>2</v>
      </c>
      <c r="E34" s="76">
        <v>0</v>
      </c>
      <c r="F34" s="76">
        <v>4</v>
      </c>
      <c r="G34" s="76">
        <v>1</v>
      </c>
      <c r="H34" s="76">
        <v>666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684</v>
      </c>
      <c r="T34" s="83">
        <v>2</v>
      </c>
      <c r="U34" s="84">
        <v>0</v>
      </c>
      <c r="V34" s="84">
        <v>4</v>
      </c>
      <c r="W34" s="84">
        <v>1</v>
      </c>
      <c r="X34" s="84">
        <v>665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0.29197080291970801</v>
      </c>
      <c r="E35" s="100">
        <v>0</v>
      </c>
      <c r="F35" s="100">
        <v>0.58394160583941601</v>
      </c>
      <c r="G35" s="100">
        <v>0.145985401459854</v>
      </c>
      <c r="H35" s="100">
        <v>97.226277372262771</v>
      </c>
      <c r="I35" s="100">
        <v>1.3138686131386861</v>
      </c>
      <c r="J35" s="100">
        <v>0</v>
      </c>
      <c r="K35" s="100">
        <v>0.43795620437956206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0.29239766081871343</v>
      </c>
      <c r="U35" s="105">
        <v>0</v>
      </c>
      <c r="V35" s="105">
        <v>0.58479532163742687</v>
      </c>
      <c r="W35" s="105">
        <v>0.14619883040935672</v>
      </c>
      <c r="X35" s="105">
        <v>97.222222222222214</v>
      </c>
      <c r="Y35" s="105">
        <v>1.3157894736842104</v>
      </c>
      <c r="Z35" s="105">
        <v>0</v>
      </c>
      <c r="AA35" s="105">
        <v>0.43859649122807015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Ｐゴシック,太字"&amp;14平成28年4月1日現在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12490</v>
      </c>
      <c r="D6" s="38">
        <v>1682</v>
      </c>
      <c r="E6" s="39">
        <v>43</v>
      </c>
      <c r="F6" s="39">
        <v>941</v>
      </c>
      <c r="G6" s="39">
        <v>164</v>
      </c>
      <c r="H6" s="39">
        <v>8950</v>
      </c>
      <c r="I6" s="39">
        <v>424</v>
      </c>
      <c r="J6" s="39">
        <v>0</v>
      </c>
      <c r="K6" s="39">
        <v>130</v>
      </c>
      <c r="L6" s="39">
        <v>45</v>
      </c>
      <c r="M6" s="39">
        <v>5</v>
      </c>
      <c r="N6" s="39">
        <v>45</v>
      </c>
      <c r="O6" s="40">
        <v>61</v>
      </c>
      <c r="P6" s="41"/>
      <c r="Q6" s="195" t="s">
        <v>52</v>
      </c>
      <c r="R6" s="196"/>
      <c r="S6" s="42">
        <v>10104</v>
      </c>
      <c r="T6" s="43">
        <v>1271</v>
      </c>
      <c r="U6" s="44">
        <v>25</v>
      </c>
      <c r="V6" s="44">
        <v>627</v>
      </c>
      <c r="W6" s="44">
        <v>119</v>
      </c>
      <c r="X6" s="44">
        <v>7526</v>
      </c>
      <c r="Y6" s="44">
        <v>327</v>
      </c>
      <c r="Z6" s="44">
        <v>0</v>
      </c>
      <c r="AA6" s="44">
        <v>98</v>
      </c>
      <c r="AB6" s="44">
        <v>37</v>
      </c>
      <c r="AC6" s="44">
        <v>2</v>
      </c>
      <c r="AD6" s="44">
        <v>32</v>
      </c>
      <c r="AE6" s="45">
        <v>40</v>
      </c>
    </row>
    <row r="7" spans="1:31" ht="23.25" customHeight="1" thickBot="1" x14ac:dyDescent="0.25">
      <c r="A7" s="193"/>
      <c r="B7" s="194"/>
      <c r="C7" s="46">
        <v>100</v>
      </c>
      <c r="D7" s="47">
        <v>13.466773418734986</v>
      </c>
      <c r="E7" s="48">
        <v>0.34427542033626901</v>
      </c>
      <c r="F7" s="48">
        <v>7.5340272217774213</v>
      </c>
      <c r="G7" s="48">
        <v>1.3130504403522818</v>
      </c>
      <c r="H7" s="48">
        <v>71.657325860688545</v>
      </c>
      <c r="I7" s="48">
        <v>3.3947157726180945</v>
      </c>
      <c r="J7" s="48">
        <v>0</v>
      </c>
      <c r="K7" s="48">
        <v>1.0408326661329064</v>
      </c>
      <c r="L7" s="48">
        <v>0.36028823058446757</v>
      </c>
      <c r="M7" s="48">
        <v>4.0032025620496396E-2</v>
      </c>
      <c r="N7" s="48">
        <v>0.36028823058446757</v>
      </c>
      <c r="O7" s="49">
        <v>0.48839071257005601</v>
      </c>
      <c r="P7" s="41"/>
      <c r="Q7" s="197"/>
      <c r="R7" s="198"/>
      <c r="S7" s="50">
        <v>100</v>
      </c>
      <c r="T7" s="51">
        <v>12.579176563737136</v>
      </c>
      <c r="U7" s="51">
        <v>0.24742676167854313</v>
      </c>
      <c r="V7" s="51">
        <v>6.2054631828978621</v>
      </c>
      <c r="W7" s="51">
        <v>1.1777513855898654</v>
      </c>
      <c r="X7" s="51">
        <v>74.485352335708626</v>
      </c>
      <c r="Y7" s="51">
        <v>3.2363420427553442</v>
      </c>
      <c r="Z7" s="51">
        <v>0</v>
      </c>
      <c r="AA7" s="51">
        <v>0.9699129057798892</v>
      </c>
      <c r="AB7" s="51">
        <v>0.36619160728424388</v>
      </c>
      <c r="AC7" s="51">
        <v>1.9794140934283451E-2</v>
      </c>
      <c r="AD7" s="51">
        <v>0.31670625494853522</v>
      </c>
      <c r="AE7" s="52">
        <v>0.39588281868566899</v>
      </c>
    </row>
    <row r="8" spans="1:31" ht="23.25" customHeight="1" thickTop="1" x14ac:dyDescent="0.2">
      <c r="A8" s="199" t="s">
        <v>53</v>
      </c>
      <c r="B8" s="200"/>
      <c r="C8" s="53">
        <v>3665</v>
      </c>
      <c r="D8" s="54">
        <v>435</v>
      </c>
      <c r="E8" s="55">
        <v>19</v>
      </c>
      <c r="F8" s="55">
        <v>307</v>
      </c>
      <c r="G8" s="55">
        <v>56</v>
      </c>
      <c r="H8" s="55">
        <v>2624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11.869031377899045</v>
      </c>
      <c r="E9" s="63">
        <v>0.51841746248294684</v>
      </c>
      <c r="F9" s="63">
        <v>8.3765347885402441</v>
      </c>
      <c r="G9" s="63">
        <v>1.5279672578444747</v>
      </c>
      <c r="H9" s="63">
        <v>71.596180081855394</v>
      </c>
      <c r="I9" s="63">
        <v>4.2564802182810366</v>
      </c>
      <c r="J9" s="63">
        <v>0</v>
      </c>
      <c r="K9" s="63">
        <v>1.145975443383356</v>
      </c>
      <c r="L9" s="63">
        <v>0.27285129604365621</v>
      </c>
      <c r="M9" s="63">
        <v>5.4570259208731244E-2</v>
      </c>
      <c r="N9" s="63">
        <v>0.38199181446111868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8825</v>
      </c>
      <c r="D10" s="69">
        <v>1247</v>
      </c>
      <c r="E10" s="70">
        <v>24</v>
      </c>
      <c r="F10" s="70">
        <v>634</v>
      </c>
      <c r="G10" s="70">
        <v>108</v>
      </c>
      <c r="H10" s="70">
        <v>6326</v>
      </c>
      <c r="I10" s="70">
        <v>268</v>
      </c>
      <c r="J10" s="70">
        <v>0</v>
      </c>
      <c r="K10" s="70">
        <v>88</v>
      </c>
      <c r="L10" s="70">
        <v>35</v>
      </c>
      <c r="M10" s="70">
        <v>3</v>
      </c>
      <c r="N10" s="70">
        <v>31</v>
      </c>
      <c r="O10" s="71">
        <v>61</v>
      </c>
      <c r="P10" s="41"/>
      <c r="Q10" s="209" t="s">
        <v>33</v>
      </c>
      <c r="R10" s="210"/>
      <c r="S10" s="72">
        <v>10104</v>
      </c>
      <c r="T10" s="73">
        <v>1271</v>
      </c>
      <c r="U10" s="73">
        <v>25</v>
      </c>
      <c r="V10" s="73">
        <v>627</v>
      </c>
      <c r="W10" s="73">
        <v>119</v>
      </c>
      <c r="X10" s="73">
        <v>7526</v>
      </c>
      <c r="Y10" s="73">
        <v>327</v>
      </c>
      <c r="Z10" s="73">
        <v>0</v>
      </c>
      <c r="AA10" s="73">
        <v>98</v>
      </c>
      <c r="AB10" s="73">
        <v>37</v>
      </c>
      <c r="AC10" s="73">
        <v>2</v>
      </c>
      <c r="AD10" s="73">
        <v>32</v>
      </c>
      <c r="AE10" s="74">
        <v>40</v>
      </c>
    </row>
    <row r="11" spans="1:31" ht="23.25" customHeight="1" x14ac:dyDescent="0.2">
      <c r="A11" s="199"/>
      <c r="B11" s="202"/>
      <c r="C11" s="61">
        <v>100</v>
      </c>
      <c r="D11" s="62">
        <v>14.130311614730878</v>
      </c>
      <c r="E11" s="63">
        <v>0.27195467422096314</v>
      </c>
      <c r="F11" s="63">
        <v>7.1841359773371112</v>
      </c>
      <c r="G11" s="63">
        <v>1.2237960339943343</v>
      </c>
      <c r="H11" s="63">
        <v>71.68271954674222</v>
      </c>
      <c r="I11" s="63">
        <v>3.036827195467422</v>
      </c>
      <c r="J11" s="63">
        <v>0</v>
      </c>
      <c r="K11" s="63">
        <v>0.99716713881019825</v>
      </c>
      <c r="L11" s="63">
        <v>0.39660056657223797</v>
      </c>
      <c r="M11" s="63">
        <v>3.3994334277620393E-2</v>
      </c>
      <c r="N11" s="63">
        <v>0.35127478753541075</v>
      </c>
      <c r="O11" s="64">
        <v>0.69121813031161472</v>
      </c>
      <c r="P11" s="41"/>
      <c r="Q11" s="203"/>
      <c r="R11" s="206"/>
      <c r="S11" s="65">
        <v>100</v>
      </c>
      <c r="T11" s="67">
        <v>12.579176563737136</v>
      </c>
      <c r="U11" s="67">
        <v>0.24742676167854313</v>
      </c>
      <c r="V11" s="67">
        <v>6.2054631828978621</v>
      </c>
      <c r="W11" s="67">
        <v>1.1777513855898654</v>
      </c>
      <c r="X11" s="67">
        <v>74.485352335708626</v>
      </c>
      <c r="Y11" s="67">
        <v>3.2363420427553442</v>
      </c>
      <c r="Z11" s="67">
        <v>0</v>
      </c>
      <c r="AA11" s="67">
        <v>0.9699129057798892</v>
      </c>
      <c r="AB11" s="67">
        <v>0.36619160728424388</v>
      </c>
      <c r="AC11" s="67">
        <v>1.9794140934283451E-2</v>
      </c>
      <c r="AD11" s="67">
        <v>0.31670625494853522</v>
      </c>
      <c r="AE11" s="68">
        <v>0.39588281868566899</v>
      </c>
    </row>
    <row r="12" spans="1:31" ht="23.25" customHeight="1" x14ac:dyDescent="0.2">
      <c r="A12" s="211"/>
      <c r="B12" s="213" t="s">
        <v>55</v>
      </c>
      <c r="C12" s="53">
        <v>3190</v>
      </c>
      <c r="D12" s="75">
        <v>230</v>
      </c>
      <c r="E12" s="76">
        <v>16</v>
      </c>
      <c r="F12" s="77">
        <v>59</v>
      </c>
      <c r="G12" s="76">
        <v>23</v>
      </c>
      <c r="H12" s="76">
        <v>2611</v>
      </c>
      <c r="I12" s="76">
        <v>202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3134</v>
      </c>
      <c r="T12" s="79">
        <v>226</v>
      </c>
      <c r="U12" s="80">
        <v>16</v>
      </c>
      <c r="V12" s="80">
        <v>59</v>
      </c>
      <c r="W12" s="80">
        <v>23</v>
      </c>
      <c r="X12" s="80">
        <v>2574</v>
      </c>
      <c r="Y12" s="80">
        <v>188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7.2100313479623823</v>
      </c>
      <c r="E13" s="63">
        <v>0.50156739811912232</v>
      </c>
      <c r="F13" s="63">
        <v>1.8495297805642634</v>
      </c>
      <c r="G13" s="63">
        <v>0.72100313479623823</v>
      </c>
      <c r="H13" s="63">
        <v>81.849529780564268</v>
      </c>
      <c r="I13" s="63">
        <v>6.3322884012539191</v>
      </c>
      <c r="J13" s="63">
        <v>0</v>
      </c>
      <c r="K13" s="63">
        <v>1.3166144200626959</v>
      </c>
      <c r="L13" s="63">
        <v>0.15673981191222569</v>
      </c>
      <c r="M13" s="63">
        <v>0</v>
      </c>
      <c r="N13" s="63">
        <v>6.269592476489029E-2</v>
      </c>
      <c r="O13" s="64">
        <v>0</v>
      </c>
      <c r="P13" s="41"/>
      <c r="Q13" s="215"/>
      <c r="R13" s="217"/>
      <c r="S13" s="65">
        <v>100</v>
      </c>
      <c r="T13" s="82">
        <v>7.211231652839821</v>
      </c>
      <c r="U13" s="67">
        <v>0.51052967453733256</v>
      </c>
      <c r="V13" s="67">
        <v>1.8825781748564134</v>
      </c>
      <c r="W13" s="67">
        <v>0.73388640714741549</v>
      </c>
      <c r="X13" s="67">
        <v>82.131461391193355</v>
      </c>
      <c r="Y13" s="67">
        <v>5.9987236758136566</v>
      </c>
      <c r="Z13" s="67">
        <v>0</v>
      </c>
      <c r="AA13" s="67">
        <v>1.3401403956604978</v>
      </c>
      <c r="AB13" s="67">
        <v>0.1595405232929164</v>
      </c>
      <c r="AC13" s="67">
        <v>0</v>
      </c>
      <c r="AD13" s="67">
        <v>3.1908104658583285E-2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975</v>
      </c>
      <c r="D16" s="75">
        <v>57</v>
      </c>
      <c r="E16" s="76">
        <v>0</v>
      </c>
      <c r="F16" s="76">
        <v>231</v>
      </c>
      <c r="G16" s="76">
        <v>53</v>
      </c>
      <c r="H16" s="76">
        <v>583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963</v>
      </c>
      <c r="T16" s="75">
        <v>56</v>
      </c>
      <c r="U16" s="76">
        <v>0</v>
      </c>
      <c r="V16" s="76">
        <v>229</v>
      </c>
      <c r="W16" s="76">
        <v>53</v>
      </c>
      <c r="X16" s="76">
        <v>581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5.8461538461538458</v>
      </c>
      <c r="E17" s="63">
        <v>0</v>
      </c>
      <c r="F17" s="63">
        <v>23.692307692307693</v>
      </c>
      <c r="G17" s="63">
        <v>5.4358974358974361</v>
      </c>
      <c r="H17" s="63">
        <v>59.794871794871796</v>
      </c>
      <c r="I17" s="63">
        <v>1.9487179487179489</v>
      </c>
      <c r="J17" s="63">
        <v>0</v>
      </c>
      <c r="K17" s="63">
        <v>2.4615384615384617</v>
      </c>
      <c r="L17" s="63">
        <v>0.71794871794871795</v>
      </c>
      <c r="M17" s="63">
        <v>0</v>
      </c>
      <c r="N17" s="63">
        <v>0.10256410256410256</v>
      </c>
      <c r="O17" s="64">
        <v>0</v>
      </c>
      <c r="P17" s="41"/>
      <c r="Q17" s="215"/>
      <c r="R17" s="217"/>
      <c r="S17" s="65">
        <v>100</v>
      </c>
      <c r="T17" s="82">
        <v>5.8151609553478716</v>
      </c>
      <c r="U17" s="67">
        <v>0</v>
      </c>
      <c r="V17" s="67">
        <v>23.779854620976117</v>
      </c>
      <c r="W17" s="67">
        <v>5.5036344755970923</v>
      </c>
      <c r="X17" s="67">
        <v>60.332294911734166</v>
      </c>
      <c r="Y17" s="67">
        <v>1.4537902388369679</v>
      </c>
      <c r="Z17" s="67">
        <v>0</v>
      </c>
      <c r="AA17" s="67">
        <v>2.4922118380062304</v>
      </c>
      <c r="AB17" s="67">
        <v>0.62305295950155759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1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2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2.0202020202020203</v>
      </c>
      <c r="M19" s="63">
        <v>1.0101010101010102</v>
      </c>
      <c r="N19" s="63">
        <v>1.0101010101010102</v>
      </c>
      <c r="O19" s="64">
        <v>1.0101010101010102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2.3255813953488373</v>
      </c>
      <c r="AC19" s="67">
        <v>0</v>
      </c>
      <c r="AD19" s="67">
        <v>1.1627906976744187</v>
      </c>
      <c r="AE19" s="68">
        <v>1.1627906976744187</v>
      </c>
    </row>
    <row r="20" spans="1:31" ht="23.25" customHeight="1" x14ac:dyDescent="0.2">
      <c r="A20" s="211"/>
      <c r="B20" s="213" t="s">
        <v>63</v>
      </c>
      <c r="C20" s="53">
        <v>345</v>
      </c>
      <c r="D20" s="86">
        <v>15</v>
      </c>
      <c r="E20" s="87">
        <v>0</v>
      </c>
      <c r="F20" s="87">
        <v>95</v>
      </c>
      <c r="G20" s="87">
        <v>20</v>
      </c>
      <c r="H20" s="87">
        <v>142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55</v>
      </c>
      <c r="P20" s="41"/>
      <c r="Q20" s="215"/>
      <c r="R20" s="216" t="s">
        <v>64</v>
      </c>
      <c r="S20" s="72">
        <v>304</v>
      </c>
      <c r="T20" s="83">
        <v>15</v>
      </c>
      <c r="U20" s="84">
        <v>0</v>
      </c>
      <c r="V20" s="84">
        <v>80</v>
      </c>
      <c r="W20" s="84">
        <v>19</v>
      </c>
      <c r="X20" s="84">
        <v>139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4.3478260869565215</v>
      </c>
      <c r="E21" s="63">
        <v>0</v>
      </c>
      <c r="F21" s="63">
        <v>27.536231884057973</v>
      </c>
      <c r="G21" s="63">
        <v>5.7971014492753623</v>
      </c>
      <c r="H21" s="63">
        <v>41.159420289855071</v>
      </c>
      <c r="I21" s="63">
        <v>1.1594202898550725</v>
      </c>
      <c r="J21" s="63">
        <v>0</v>
      </c>
      <c r="K21" s="63">
        <v>0.28985507246376813</v>
      </c>
      <c r="L21" s="63">
        <v>3.7681159420289858</v>
      </c>
      <c r="M21" s="63">
        <v>0</v>
      </c>
      <c r="N21" s="63">
        <v>0</v>
      </c>
      <c r="O21" s="64">
        <v>15.942028985507244</v>
      </c>
      <c r="P21" s="41"/>
      <c r="Q21" s="215"/>
      <c r="R21" s="217"/>
      <c r="S21" s="65">
        <v>100</v>
      </c>
      <c r="T21" s="82">
        <v>4.9342105263157894</v>
      </c>
      <c r="U21" s="67" t="s">
        <v>90</v>
      </c>
      <c r="V21" s="67">
        <v>26.315789473684209</v>
      </c>
      <c r="W21" s="67">
        <v>6.25</v>
      </c>
      <c r="X21" s="67">
        <v>45.723684210526315</v>
      </c>
      <c r="Y21" s="67">
        <v>1.3157894736842104</v>
      </c>
      <c r="Z21" s="67" t="s">
        <v>90</v>
      </c>
      <c r="AA21" s="67">
        <v>0.3289473684210526</v>
      </c>
      <c r="AB21" s="67">
        <v>3.9473684210526314</v>
      </c>
      <c r="AC21" s="67" t="s">
        <v>90</v>
      </c>
      <c r="AD21" s="67" t="s">
        <v>90</v>
      </c>
      <c r="AE21" s="68">
        <v>11.184210526315789</v>
      </c>
    </row>
    <row r="22" spans="1:31" ht="23.25" customHeight="1" x14ac:dyDescent="0.2">
      <c r="A22" s="211"/>
      <c r="B22" s="213" t="s">
        <v>65</v>
      </c>
      <c r="C22" s="53">
        <v>1431</v>
      </c>
      <c r="D22" s="75">
        <v>426</v>
      </c>
      <c r="E22" s="76">
        <v>6</v>
      </c>
      <c r="F22" s="76">
        <v>51</v>
      </c>
      <c r="G22" s="76">
        <v>6</v>
      </c>
      <c r="H22" s="76">
        <v>888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18</v>
      </c>
      <c r="O22" s="78">
        <v>0</v>
      </c>
      <c r="P22" s="41"/>
      <c r="Q22" s="215"/>
      <c r="R22" s="216" t="s">
        <v>66</v>
      </c>
      <c r="S22" s="72">
        <v>2921</v>
      </c>
      <c r="T22" s="83">
        <v>478</v>
      </c>
      <c r="U22" s="84">
        <v>7</v>
      </c>
      <c r="V22" s="84">
        <v>79</v>
      </c>
      <c r="W22" s="84">
        <v>19</v>
      </c>
      <c r="X22" s="90">
        <v>2190</v>
      </c>
      <c r="Y22" s="84">
        <v>103</v>
      </c>
      <c r="Z22" s="84">
        <v>0</v>
      </c>
      <c r="AA22" s="84">
        <v>16</v>
      </c>
      <c r="AB22" s="84">
        <v>8</v>
      </c>
      <c r="AC22" s="84">
        <v>0</v>
      </c>
      <c r="AD22" s="84">
        <v>21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29.769392033542978</v>
      </c>
      <c r="E23" s="63">
        <v>0.41928721174004197</v>
      </c>
      <c r="F23" s="63">
        <v>3.5639412997903559</v>
      </c>
      <c r="G23" s="63">
        <v>0.41928721174004197</v>
      </c>
      <c r="H23" s="63">
        <v>62.054507337526211</v>
      </c>
      <c r="I23" s="63">
        <v>1.8169112508735148</v>
      </c>
      <c r="J23" s="63">
        <v>0</v>
      </c>
      <c r="K23" s="63">
        <v>0.41928721174004197</v>
      </c>
      <c r="L23" s="63">
        <v>0.27952480782669459</v>
      </c>
      <c r="M23" s="63">
        <v>0</v>
      </c>
      <c r="N23" s="63">
        <v>1.257861635220126</v>
      </c>
      <c r="O23" s="64">
        <v>0</v>
      </c>
      <c r="P23" s="41"/>
      <c r="Q23" s="215"/>
      <c r="R23" s="217"/>
      <c r="S23" s="65">
        <v>100</v>
      </c>
      <c r="T23" s="82">
        <v>16.364258815474152</v>
      </c>
      <c r="U23" s="67">
        <v>0.23964395754878468</v>
      </c>
      <c r="V23" s="67">
        <v>2.7045532351934272</v>
      </c>
      <c r="W23" s="67">
        <v>0.65046217048955846</v>
      </c>
      <c r="X23" s="67">
        <v>74.974323861691204</v>
      </c>
      <c r="Y23" s="67">
        <v>3.5261896610749743</v>
      </c>
      <c r="Z23" s="67">
        <v>0</v>
      </c>
      <c r="AA23" s="67">
        <v>0.54775761725436489</v>
      </c>
      <c r="AB23" s="67">
        <v>0.27387880862718245</v>
      </c>
      <c r="AC23" s="67">
        <v>0</v>
      </c>
      <c r="AD23" s="67">
        <v>0.71893187264635394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87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5</v>
      </c>
      <c r="P24" s="41"/>
      <c r="Q24" s="215"/>
      <c r="R24" s="216" t="s">
        <v>68</v>
      </c>
      <c r="S24" s="72">
        <v>84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5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83.908045977011497</v>
      </c>
      <c r="G25" s="63">
        <v>2.2988505747126435</v>
      </c>
      <c r="H25" s="63">
        <v>0</v>
      </c>
      <c r="I25" s="63">
        <v>0</v>
      </c>
      <c r="J25" s="63">
        <v>0</v>
      </c>
      <c r="K25" s="63">
        <v>8.0459770114942533</v>
      </c>
      <c r="L25" s="63">
        <v>0</v>
      </c>
      <c r="M25" s="63">
        <v>0</v>
      </c>
      <c r="N25" s="63">
        <v>0</v>
      </c>
      <c r="O25" s="64">
        <v>5.7471264367816088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83.333333333333343</v>
      </c>
      <c r="W25" s="67">
        <v>2.3809523809523809</v>
      </c>
      <c r="X25" s="67">
        <v>0</v>
      </c>
      <c r="Y25" s="67">
        <v>0</v>
      </c>
      <c r="Z25" s="67">
        <v>0</v>
      </c>
      <c r="AA25" s="67">
        <v>8.3333333333333321</v>
      </c>
      <c r="AB25" s="67">
        <v>0</v>
      </c>
      <c r="AC25" s="67">
        <v>0</v>
      </c>
      <c r="AD25" s="67">
        <v>0</v>
      </c>
      <c r="AE25" s="68">
        <v>5.9523809523809517</v>
      </c>
    </row>
    <row r="26" spans="1:31" ht="23.25" customHeight="1" x14ac:dyDescent="0.2">
      <c r="A26" s="211"/>
      <c r="B26" s="213" t="s">
        <v>69</v>
      </c>
      <c r="C26" s="53">
        <v>549</v>
      </c>
      <c r="D26" s="75">
        <v>477</v>
      </c>
      <c r="E26" s="76">
        <v>1</v>
      </c>
      <c r="F26" s="76">
        <v>9</v>
      </c>
      <c r="G26" s="76">
        <v>0</v>
      </c>
      <c r="H26" s="76">
        <v>49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9</v>
      </c>
      <c r="O26" s="78">
        <v>0</v>
      </c>
      <c r="P26" s="41"/>
      <c r="Q26" s="215"/>
      <c r="R26" s="216" t="s">
        <v>70</v>
      </c>
      <c r="S26" s="72">
        <v>531</v>
      </c>
      <c r="T26" s="83">
        <v>461</v>
      </c>
      <c r="U26" s="84">
        <v>1</v>
      </c>
      <c r="V26" s="84">
        <v>8</v>
      </c>
      <c r="W26" s="84">
        <v>0</v>
      </c>
      <c r="X26" s="84">
        <v>48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9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86.885245901639337</v>
      </c>
      <c r="E27" s="63">
        <v>0.18214936247723132</v>
      </c>
      <c r="F27" s="63">
        <v>1.639344262295082</v>
      </c>
      <c r="G27" s="63">
        <v>0</v>
      </c>
      <c r="H27" s="63">
        <v>8.9253187613843341</v>
      </c>
      <c r="I27" s="63">
        <v>0.18214936247723132</v>
      </c>
      <c r="J27" s="63">
        <v>0</v>
      </c>
      <c r="K27" s="63">
        <v>0</v>
      </c>
      <c r="L27" s="63">
        <v>0.18214936247723132</v>
      </c>
      <c r="M27" s="63">
        <v>0.36429872495446264</v>
      </c>
      <c r="N27" s="63">
        <v>1.639344262295082</v>
      </c>
      <c r="O27" s="64">
        <v>0</v>
      </c>
      <c r="P27" s="41"/>
      <c r="Q27" s="215"/>
      <c r="R27" s="217"/>
      <c r="S27" s="65">
        <v>100</v>
      </c>
      <c r="T27" s="82">
        <v>86.817325800376636</v>
      </c>
      <c r="U27" s="67">
        <v>0.18832391713747645</v>
      </c>
      <c r="V27" s="67">
        <v>1.5065913370998116</v>
      </c>
      <c r="W27" s="67">
        <v>0</v>
      </c>
      <c r="X27" s="67">
        <v>9.0395480225988702</v>
      </c>
      <c r="Y27" s="67">
        <v>0.18832391713747645</v>
      </c>
      <c r="Z27" s="67">
        <v>0</v>
      </c>
      <c r="AA27" s="67">
        <v>0</v>
      </c>
      <c r="AB27" s="67">
        <v>0.18832391713747645</v>
      </c>
      <c r="AC27" s="67">
        <v>0.37664783427495291</v>
      </c>
      <c r="AD27" s="67">
        <v>1.6949152542372881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630</v>
      </c>
      <c r="D30" s="91">
        <v>19</v>
      </c>
      <c r="E30" s="76">
        <v>0</v>
      </c>
      <c r="F30" s="76">
        <v>17</v>
      </c>
      <c r="G30" s="76">
        <v>0</v>
      </c>
      <c r="H30" s="76">
        <v>591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557</v>
      </c>
      <c r="T30" s="83">
        <v>13</v>
      </c>
      <c r="U30" s="84">
        <v>0</v>
      </c>
      <c r="V30" s="84">
        <v>13</v>
      </c>
      <c r="W30" s="84">
        <v>0</v>
      </c>
      <c r="X30" s="84">
        <v>528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3.0158730158730158</v>
      </c>
      <c r="E31" s="63">
        <v>0</v>
      </c>
      <c r="F31" s="63">
        <v>2.6984126984126986</v>
      </c>
      <c r="G31" s="63">
        <v>0</v>
      </c>
      <c r="H31" s="63">
        <v>93.80952380952381</v>
      </c>
      <c r="I31" s="63">
        <v>0</v>
      </c>
      <c r="J31" s="63">
        <v>0</v>
      </c>
      <c r="K31" s="63">
        <v>0</v>
      </c>
      <c r="L31" s="63">
        <v>0.47619047619047622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2.3339317773788149</v>
      </c>
      <c r="U31" s="67">
        <v>0</v>
      </c>
      <c r="V31" s="67">
        <v>2.3339317773788149</v>
      </c>
      <c r="W31" s="67">
        <v>0</v>
      </c>
      <c r="X31" s="67">
        <v>94.7935368043088</v>
      </c>
      <c r="Y31" s="67">
        <v>0</v>
      </c>
      <c r="Z31" s="67">
        <v>0</v>
      </c>
      <c r="AA31" s="67">
        <v>0</v>
      </c>
      <c r="AB31" s="67">
        <v>0.53859964093357271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664</v>
      </c>
      <c r="D32" s="75">
        <v>5</v>
      </c>
      <c r="E32" s="76">
        <v>0</v>
      </c>
      <c r="F32" s="76">
        <v>7</v>
      </c>
      <c r="G32" s="76">
        <v>1</v>
      </c>
      <c r="H32" s="76">
        <v>642</v>
      </c>
      <c r="I32" s="76">
        <v>7</v>
      </c>
      <c r="J32" s="76">
        <v>0</v>
      </c>
      <c r="K32" s="76">
        <v>2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671</v>
      </c>
      <c r="T32" s="83">
        <v>5</v>
      </c>
      <c r="U32" s="84">
        <v>0</v>
      </c>
      <c r="V32" s="84">
        <v>7</v>
      </c>
      <c r="W32" s="84">
        <v>1</v>
      </c>
      <c r="X32" s="84">
        <v>648</v>
      </c>
      <c r="Y32" s="84">
        <v>8</v>
      </c>
      <c r="Z32" s="84">
        <v>0</v>
      </c>
      <c r="AA32" s="84">
        <v>2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0.75301204819277112</v>
      </c>
      <c r="E33" s="94">
        <v>0</v>
      </c>
      <c r="F33" s="94">
        <v>1.0542168674698795</v>
      </c>
      <c r="G33" s="94">
        <v>0.15060240963855423</v>
      </c>
      <c r="H33" s="94">
        <v>96.686746987951807</v>
      </c>
      <c r="I33" s="94">
        <v>1.0542168674698795</v>
      </c>
      <c r="J33" s="94">
        <v>0</v>
      </c>
      <c r="K33" s="94">
        <v>0.30120481927710846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0.7451564828614009</v>
      </c>
      <c r="U33" s="67">
        <v>0</v>
      </c>
      <c r="V33" s="67">
        <v>1.0432190760059614</v>
      </c>
      <c r="W33" s="67">
        <v>0.14903129657228018</v>
      </c>
      <c r="X33" s="67">
        <v>96.572280178837559</v>
      </c>
      <c r="Y33" s="67">
        <v>1.1922503725782414</v>
      </c>
      <c r="Z33" s="67">
        <v>0</v>
      </c>
      <c r="AA33" s="67">
        <v>0.29806259314456035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685</v>
      </c>
      <c r="D34" s="91">
        <v>3</v>
      </c>
      <c r="E34" s="76">
        <v>0</v>
      </c>
      <c r="F34" s="76">
        <v>5</v>
      </c>
      <c r="G34" s="76">
        <v>1</v>
      </c>
      <c r="H34" s="76">
        <v>664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683</v>
      </c>
      <c r="T34" s="83">
        <v>3</v>
      </c>
      <c r="U34" s="84">
        <v>0</v>
      </c>
      <c r="V34" s="84">
        <v>5</v>
      </c>
      <c r="W34" s="84">
        <v>1</v>
      </c>
      <c r="X34" s="84">
        <v>662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0.43795620437956206</v>
      </c>
      <c r="E35" s="100">
        <v>0</v>
      </c>
      <c r="F35" s="100">
        <v>0.72992700729927007</v>
      </c>
      <c r="G35" s="100">
        <v>0.145985401459854</v>
      </c>
      <c r="H35" s="100">
        <v>96.934306569343065</v>
      </c>
      <c r="I35" s="100">
        <v>1.3138686131386861</v>
      </c>
      <c r="J35" s="100">
        <v>0</v>
      </c>
      <c r="K35" s="100">
        <v>0.43795620437956206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0.43923865300146414</v>
      </c>
      <c r="U35" s="105">
        <v>0</v>
      </c>
      <c r="V35" s="105">
        <v>0.7320644216691069</v>
      </c>
      <c r="W35" s="105">
        <v>0.14641288433382138</v>
      </c>
      <c r="X35" s="105">
        <v>96.925329428989755</v>
      </c>
      <c r="Y35" s="105">
        <v>1.3177159590043925</v>
      </c>
      <c r="Z35" s="105">
        <v>0</v>
      </c>
      <c r="AA35" s="105">
        <v>0.43923865300146414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T3:T5"/>
    <mergeCell ref="U3:U5"/>
    <mergeCell ref="H3:H5"/>
    <mergeCell ref="I3:I5"/>
    <mergeCell ref="K3:K5"/>
    <mergeCell ref="L3:L5"/>
    <mergeCell ref="M3:M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Ｐゴシック,太字"&amp;14平成29年1月1日現在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133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134</v>
      </c>
    </row>
    <row r="7" spans="1:10" ht="24" customHeight="1" x14ac:dyDescent="0.2"/>
    <row r="8" spans="1:10" ht="26.25" customHeight="1" x14ac:dyDescent="0.2">
      <c r="B8" s="8" t="s">
        <v>135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138</v>
      </c>
      <c r="D13" s="164"/>
      <c r="E13" s="165" t="s">
        <v>136</v>
      </c>
      <c r="F13" s="166"/>
      <c r="G13" s="167" t="s">
        <v>144</v>
      </c>
      <c r="H13" s="168"/>
      <c r="I13" s="169" t="s">
        <v>137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3665</v>
      </c>
      <c r="D15" s="16"/>
      <c r="E15" s="17">
        <v>21</v>
      </c>
      <c r="F15" s="18"/>
      <c r="G15" s="108">
        <v>16</v>
      </c>
      <c r="H15" s="19"/>
      <c r="I15" s="109">
        <v>3670</v>
      </c>
      <c r="J15" s="16"/>
    </row>
    <row r="16" spans="1:10" ht="34.5" customHeight="1" x14ac:dyDescent="0.2">
      <c r="A16" s="153" t="s">
        <v>14</v>
      </c>
      <c r="B16" s="154"/>
      <c r="C16" s="128">
        <v>8771</v>
      </c>
      <c r="D16" s="127">
        <v>10078</v>
      </c>
      <c r="E16" s="127">
        <v>42</v>
      </c>
      <c r="F16" s="129">
        <v>45</v>
      </c>
      <c r="G16" s="128">
        <v>36</v>
      </c>
      <c r="H16" s="129">
        <v>44</v>
      </c>
      <c r="I16" s="127">
        <v>8831</v>
      </c>
      <c r="J16" s="127">
        <v>10105</v>
      </c>
    </row>
    <row r="17" spans="1:30" ht="34.5" customHeight="1" x14ac:dyDescent="0.2">
      <c r="A17" s="20"/>
      <c r="B17" s="21" t="s">
        <v>15</v>
      </c>
      <c r="C17" s="131">
        <v>3190</v>
      </c>
      <c r="D17" s="131">
        <v>3134</v>
      </c>
      <c r="E17" s="131">
        <v>12</v>
      </c>
      <c r="F17" s="132">
        <v>12</v>
      </c>
      <c r="G17" s="133">
        <v>13</v>
      </c>
      <c r="H17" s="134">
        <v>13</v>
      </c>
      <c r="I17" s="115">
        <v>3189</v>
      </c>
      <c r="J17" s="115">
        <v>3133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0</v>
      </c>
      <c r="F18" s="135">
        <v>0</v>
      </c>
      <c r="G18" s="136">
        <v>0</v>
      </c>
      <c r="H18" s="137">
        <v>0</v>
      </c>
      <c r="I18" s="118">
        <v>165</v>
      </c>
      <c r="J18" s="118">
        <v>165</v>
      </c>
    </row>
    <row r="19" spans="1:30" ht="34.5" customHeight="1" x14ac:dyDescent="0.2">
      <c r="A19" s="20"/>
      <c r="B19" s="26" t="s">
        <v>17</v>
      </c>
      <c r="C19" s="135">
        <v>975</v>
      </c>
      <c r="D19" s="135">
        <v>963</v>
      </c>
      <c r="E19" s="135">
        <v>10</v>
      </c>
      <c r="F19" s="138">
        <v>9</v>
      </c>
      <c r="G19" s="136">
        <v>7</v>
      </c>
      <c r="H19" s="137">
        <v>7</v>
      </c>
      <c r="I19" s="118">
        <v>978</v>
      </c>
      <c r="J19" s="118">
        <v>965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345</v>
      </c>
      <c r="D21" s="135">
        <v>304</v>
      </c>
      <c r="E21" s="135">
        <v>3</v>
      </c>
      <c r="F21" s="138">
        <v>3</v>
      </c>
      <c r="G21" s="136">
        <v>0</v>
      </c>
      <c r="H21" s="137">
        <v>0</v>
      </c>
      <c r="I21" s="118">
        <v>348</v>
      </c>
      <c r="J21" s="118">
        <v>307</v>
      </c>
    </row>
    <row r="22" spans="1:30" ht="34.5" customHeight="1" x14ac:dyDescent="0.2">
      <c r="A22" s="20"/>
      <c r="B22" s="24" t="s">
        <v>20</v>
      </c>
      <c r="C22" s="135">
        <v>1431</v>
      </c>
      <c r="D22" s="135">
        <v>2921</v>
      </c>
      <c r="E22" s="135">
        <v>4</v>
      </c>
      <c r="F22" s="138">
        <v>8</v>
      </c>
      <c r="G22" s="136">
        <v>3</v>
      </c>
      <c r="H22" s="137">
        <v>11</v>
      </c>
      <c r="I22" s="118">
        <v>1432</v>
      </c>
      <c r="J22" s="118">
        <v>2918</v>
      </c>
    </row>
    <row r="23" spans="1:30" ht="34.5" customHeight="1" x14ac:dyDescent="0.2">
      <c r="A23" s="20"/>
      <c r="B23" s="24" t="s">
        <v>21</v>
      </c>
      <c r="C23" s="135">
        <v>87</v>
      </c>
      <c r="D23" s="135">
        <v>84</v>
      </c>
      <c r="E23" s="135">
        <v>0</v>
      </c>
      <c r="F23" s="138">
        <v>0</v>
      </c>
      <c r="G23" s="136">
        <v>2</v>
      </c>
      <c r="H23" s="137">
        <v>2</v>
      </c>
      <c r="I23" s="118">
        <v>85</v>
      </c>
      <c r="J23" s="118">
        <v>82</v>
      </c>
    </row>
    <row r="24" spans="1:30" ht="34.5" customHeight="1" x14ac:dyDescent="0.2">
      <c r="A24" s="20"/>
      <c r="B24" s="24" t="s">
        <v>22</v>
      </c>
      <c r="C24" s="135">
        <v>549</v>
      </c>
      <c r="D24" s="135">
        <v>531</v>
      </c>
      <c r="E24" s="135">
        <v>1</v>
      </c>
      <c r="F24" s="138">
        <v>1</v>
      </c>
      <c r="G24" s="136">
        <v>1</v>
      </c>
      <c r="H24" s="137">
        <v>1</v>
      </c>
      <c r="I24" s="118">
        <v>549</v>
      </c>
      <c r="J24" s="118">
        <v>531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630</v>
      </c>
      <c r="D26" s="135">
        <v>557</v>
      </c>
      <c r="E26" s="135">
        <v>4</v>
      </c>
      <c r="F26" s="135">
        <v>4</v>
      </c>
      <c r="G26" s="136">
        <v>0</v>
      </c>
      <c r="H26" s="137">
        <v>0</v>
      </c>
      <c r="I26" s="118">
        <v>634</v>
      </c>
      <c r="J26" s="118">
        <v>561</v>
      </c>
    </row>
    <row r="27" spans="1:30" ht="34.5" customHeight="1" x14ac:dyDescent="0.2">
      <c r="A27" s="20"/>
      <c r="B27" s="24" t="s">
        <v>25</v>
      </c>
      <c r="C27" s="135">
        <v>664</v>
      </c>
      <c r="D27" s="135">
        <v>671</v>
      </c>
      <c r="E27" s="135">
        <v>4</v>
      </c>
      <c r="F27" s="138">
        <v>4</v>
      </c>
      <c r="G27" s="136">
        <v>5</v>
      </c>
      <c r="H27" s="137">
        <v>5</v>
      </c>
      <c r="I27" s="118">
        <v>663</v>
      </c>
      <c r="J27" s="118">
        <v>670</v>
      </c>
    </row>
    <row r="28" spans="1:30" ht="34.5" customHeight="1" thickBot="1" x14ac:dyDescent="0.25">
      <c r="A28" s="20"/>
      <c r="B28" s="28" t="s">
        <v>26</v>
      </c>
      <c r="C28" s="139">
        <v>685</v>
      </c>
      <c r="D28" s="139">
        <v>683</v>
      </c>
      <c r="E28" s="139">
        <v>4</v>
      </c>
      <c r="F28" s="140">
        <v>4</v>
      </c>
      <c r="G28" s="141">
        <v>5</v>
      </c>
      <c r="H28" s="142">
        <v>5</v>
      </c>
      <c r="I28" s="121">
        <v>684</v>
      </c>
      <c r="J28" s="121">
        <v>682</v>
      </c>
    </row>
    <row r="29" spans="1:30" ht="34.5" customHeight="1" thickTop="1" thickBot="1" x14ac:dyDescent="0.25">
      <c r="A29" s="155" t="s">
        <v>27</v>
      </c>
      <c r="B29" s="156"/>
      <c r="C29" s="143">
        <v>12436</v>
      </c>
      <c r="D29" s="144">
        <v>10104</v>
      </c>
      <c r="E29" s="144">
        <v>63</v>
      </c>
      <c r="F29" s="145">
        <v>45</v>
      </c>
      <c r="G29" s="146">
        <v>52</v>
      </c>
      <c r="H29" s="147">
        <v>44</v>
      </c>
      <c r="I29" s="143">
        <v>12501</v>
      </c>
      <c r="J29" s="144">
        <v>10105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activeCell="G17" sqref="G17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12501</v>
      </c>
      <c r="D6" s="38">
        <v>1685</v>
      </c>
      <c r="E6" s="39">
        <v>43</v>
      </c>
      <c r="F6" s="39">
        <v>942</v>
      </c>
      <c r="G6" s="39">
        <v>164</v>
      </c>
      <c r="H6" s="39">
        <v>8957</v>
      </c>
      <c r="I6" s="39">
        <v>424</v>
      </c>
      <c r="J6" s="39">
        <v>0</v>
      </c>
      <c r="K6" s="39">
        <v>130</v>
      </c>
      <c r="L6" s="39">
        <v>45</v>
      </c>
      <c r="M6" s="39">
        <v>5</v>
      </c>
      <c r="N6" s="39">
        <v>45</v>
      </c>
      <c r="O6" s="40">
        <v>61</v>
      </c>
      <c r="P6" s="41"/>
      <c r="Q6" s="195" t="s">
        <v>52</v>
      </c>
      <c r="R6" s="196"/>
      <c r="S6" s="42">
        <v>10105</v>
      </c>
      <c r="T6" s="43">
        <v>1272</v>
      </c>
      <c r="U6" s="44">
        <v>25</v>
      </c>
      <c r="V6" s="44">
        <v>627</v>
      </c>
      <c r="W6" s="44">
        <v>119</v>
      </c>
      <c r="X6" s="44">
        <v>7526</v>
      </c>
      <c r="Y6" s="44">
        <v>327</v>
      </c>
      <c r="Z6" s="44">
        <v>0</v>
      </c>
      <c r="AA6" s="44">
        <v>98</v>
      </c>
      <c r="AB6" s="44">
        <v>37</v>
      </c>
      <c r="AC6" s="44">
        <v>2</v>
      </c>
      <c r="AD6" s="44">
        <v>32</v>
      </c>
      <c r="AE6" s="45">
        <v>40</v>
      </c>
    </row>
    <row r="7" spans="1:31" ht="23.25" customHeight="1" thickBot="1" x14ac:dyDescent="0.25">
      <c r="A7" s="193"/>
      <c r="B7" s="194"/>
      <c r="C7" s="46">
        <v>100</v>
      </c>
      <c r="D7" s="47">
        <v>13.4789216862651</v>
      </c>
      <c r="E7" s="48">
        <v>0.34397248220142385</v>
      </c>
      <c r="F7" s="48">
        <v>7.5353971682265417</v>
      </c>
      <c r="G7" s="48">
        <v>1.3118950483961282</v>
      </c>
      <c r="H7" s="48">
        <v>71.650267978561715</v>
      </c>
      <c r="I7" s="48">
        <v>3.3917286617070634</v>
      </c>
      <c r="J7" s="48">
        <v>0</v>
      </c>
      <c r="K7" s="48">
        <v>1.0399168066554676</v>
      </c>
      <c r="L7" s="48">
        <v>0.35997120230381568</v>
      </c>
      <c r="M7" s="48">
        <v>3.9996800255979521E-2</v>
      </c>
      <c r="N7" s="48">
        <v>0.35997120230381568</v>
      </c>
      <c r="O7" s="49">
        <v>0.48796096312295018</v>
      </c>
      <c r="P7" s="41"/>
      <c r="Q7" s="197"/>
      <c r="R7" s="198"/>
      <c r="S7" s="50">
        <v>100</v>
      </c>
      <c r="T7" s="51">
        <v>12.587827808015833</v>
      </c>
      <c r="U7" s="51">
        <v>0.24740227610094012</v>
      </c>
      <c r="V7" s="51">
        <v>6.2048490846115785</v>
      </c>
      <c r="W7" s="51">
        <v>1.177634834240475</v>
      </c>
      <c r="X7" s="51">
        <v>74.477981197427013</v>
      </c>
      <c r="Y7" s="51">
        <v>3.236021771400297</v>
      </c>
      <c r="Z7" s="51">
        <v>0</v>
      </c>
      <c r="AA7" s="51">
        <v>0.96981692231568539</v>
      </c>
      <c r="AB7" s="51">
        <v>0.36615536862939135</v>
      </c>
      <c r="AC7" s="51">
        <v>1.9792182088075209E-2</v>
      </c>
      <c r="AD7" s="51">
        <v>0.31667491340920334</v>
      </c>
      <c r="AE7" s="52">
        <v>0.39584364176150422</v>
      </c>
    </row>
    <row r="8" spans="1:31" ht="23.25" customHeight="1" thickTop="1" x14ac:dyDescent="0.2">
      <c r="A8" s="199" t="s">
        <v>53</v>
      </c>
      <c r="B8" s="200"/>
      <c r="C8" s="53">
        <v>3670</v>
      </c>
      <c r="D8" s="54">
        <v>436</v>
      </c>
      <c r="E8" s="55">
        <v>19</v>
      </c>
      <c r="F8" s="55">
        <v>307</v>
      </c>
      <c r="G8" s="55">
        <v>56</v>
      </c>
      <c r="H8" s="55">
        <v>2628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11.880108991825614</v>
      </c>
      <c r="E9" s="63">
        <v>0.51771117166212532</v>
      </c>
      <c r="F9" s="63">
        <v>8.3651226158038146</v>
      </c>
      <c r="G9" s="63">
        <v>1.5258855585831061</v>
      </c>
      <c r="H9" s="63">
        <v>71.607629427792915</v>
      </c>
      <c r="I9" s="63">
        <v>4.2506811989100823</v>
      </c>
      <c r="J9" s="63">
        <v>0</v>
      </c>
      <c r="K9" s="63">
        <v>1.1444141689373297</v>
      </c>
      <c r="L9" s="63">
        <v>0.27247956403269752</v>
      </c>
      <c r="M9" s="63">
        <v>5.4495912806539509E-2</v>
      </c>
      <c r="N9" s="63">
        <v>0.38147138964577654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8831</v>
      </c>
      <c r="D10" s="69">
        <v>1249</v>
      </c>
      <c r="E10" s="70">
        <v>24</v>
      </c>
      <c r="F10" s="70">
        <v>635</v>
      </c>
      <c r="G10" s="70">
        <v>108</v>
      </c>
      <c r="H10" s="70">
        <v>6329</v>
      </c>
      <c r="I10" s="70">
        <v>268</v>
      </c>
      <c r="J10" s="70">
        <v>0</v>
      </c>
      <c r="K10" s="70">
        <v>88</v>
      </c>
      <c r="L10" s="70">
        <v>35</v>
      </c>
      <c r="M10" s="70">
        <v>3</v>
      </c>
      <c r="N10" s="70">
        <v>31</v>
      </c>
      <c r="O10" s="71">
        <v>61</v>
      </c>
      <c r="P10" s="41"/>
      <c r="Q10" s="209" t="s">
        <v>33</v>
      </c>
      <c r="R10" s="210"/>
      <c r="S10" s="72">
        <v>10105</v>
      </c>
      <c r="T10" s="73">
        <v>1272</v>
      </c>
      <c r="U10" s="73">
        <v>25</v>
      </c>
      <c r="V10" s="73">
        <v>627</v>
      </c>
      <c r="W10" s="73">
        <v>119</v>
      </c>
      <c r="X10" s="73">
        <v>7526</v>
      </c>
      <c r="Y10" s="73">
        <v>327</v>
      </c>
      <c r="Z10" s="73">
        <v>0</v>
      </c>
      <c r="AA10" s="73">
        <v>98</v>
      </c>
      <c r="AB10" s="73">
        <v>37</v>
      </c>
      <c r="AC10" s="73">
        <v>2</v>
      </c>
      <c r="AD10" s="73">
        <v>32</v>
      </c>
      <c r="AE10" s="74">
        <v>40</v>
      </c>
    </row>
    <row r="11" spans="1:31" ht="23.25" customHeight="1" x14ac:dyDescent="0.2">
      <c r="A11" s="199"/>
      <c r="B11" s="202"/>
      <c r="C11" s="61">
        <v>100</v>
      </c>
      <c r="D11" s="62">
        <v>14.143358623032498</v>
      </c>
      <c r="E11" s="63">
        <v>0.27176990148341074</v>
      </c>
      <c r="F11" s="63">
        <v>7.1905786434152423</v>
      </c>
      <c r="G11" s="63">
        <v>1.2229645566753482</v>
      </c>
      <c r="H11" s="63">
        <v>71.667987770354429</v>
      </c>
      <c r="I11" s="63">
        <v>3.0347638998980861</v>
      </c>
      <c r="J11" s="63">
        <v>0</v>
      </c>
      <c r="K11" s="63">
        <v>0.99648963877250596</v>
      </c>
      <c r="L11" s="63">
        <v>0.39633110632997393</v>
      </c>
      <c r="M11" s="63">
        <v>3.3971237685426342E-2</v>
      </c>
      <c r="N11" s="63">
        <v>0.35103612274940549</v>
      </c>
      <c r="O11" s="64">
        <v>0.69074849960366891</v>
      </c>
      <c r="P11" s="41"/>
      <c r="Q11" s="203"/>
      <c r="R11" s="206"/>
      <c r="S11" s="65">
        <v>100</v>
      </c>
      <c r="T11" s="67">
        <v>12.587827808015833</v>
      </c>
      <c r="U11" s="67">
        <v>0.24740227610094012</v>
      </c>
      <c r="V11" s="67">
        <v>6.2048490846115785</v>
      </c>
      <c r="W11" s="67">
        <v>1.177634834240475</v>
      </c>
      <c r="X11" s="67">
        <v>74.477981197427013</v>
      </c>
      <c r="Y11" s="67">
        <v>3.236021771400297</v>
      </c>
      <c r="Z11" s="67">
        <v>0</v>
      </c>
      <c r="AA11" s="67">
        <v>0.96981692231568539</v>
      </c>
      <c r="AB11" s="67">
        <v>0.36615536862939135</v>
      </c>
      <c r="AC11" s="67">
        <v>1.9792182088075209E-2</v>
      </c>
      <c r="AD11" s="67">
        <v>0.31667491340920334</v>
      </c>
      <c r="AE11" s="68">
        <v>0.39584364176150422</v>
      </c>
    </row>
    <row r="12" spans="1:31" ht="23.25" customHeight="1" x14ac:dyDescent="0.2">
      <c r="A12" s="211"/>
      <c r="B12" s="213" t="s">
        <v>55</v>
      </c>
      <c r="C12" s="53">
        <v>3189</v>
      </c>
      <c r="D12" s="75">
        <v>230</v>
      </c>
      <c r="E12" s="76">
        <v>16</v>
      </c>
      <c r="F12" s="77">
        <v>59</v>
      </c>
      <c r="G12" s="76">
        <v>23</v>
      </c>
      <c r="H12" s="76">
        <v>2610</v>
      </c>
      <c r="I12" s="76">
        <v>202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3133</v>
      </c>
      <c r="T12" s="79">
        <v>226</v>
      </c>
      <c r="U12" s="80">
        <v>16</v>
      </c>
      <c r="V12" s="80">
        <v>59</v>
      </c>
      <c r="W12" s="80">
        <v>23</v>
      </c>
      <c r="X12" s="80">
        <v>2573</v>
      </c>
      <c r="Y12" s="80">
        <v>188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7.2122922546252743</v>
      </c>
      <c r="E13" s="63">
        <v>0.50172467858262781</v>
      </c>
      <c r="F13" s="63">
        <v>1.8501097522734398</v>
      </c>
      <c r="G13" s="63">
        <v>0.72122922546252743</v>
      </c>
      <c r="H13" s="63">
        <v>81.843838193791157</v>
      </c>
      <c r="I13" s="63">
        <v>6.3342740671056763</v>
      </c>
      <c r="J13" s="63">
        <v>0</v>
      </c>
      <c r="K13" s="63">
        <v>1.3170272812793979</v>
      </c>
      <c r="L13" s="63">
        <v>0.15678896205707119</v>
      </c>
      <c r="M13" s="63">
        <v>0</v>
      </c>
      <c r="N13" s="63">
        <v>6.2715584822828477E-2</v>
      </c>
      <c r="O13" s="64">
        <v>0</v>
      </c>
      <c r="P13" s="41"/>
      <c r="Q13" s="215"/>
      <c r="R13" s="217"/>
      <c r="S13" s="65">
        <v>100</v>
      </c>
      <c r="T13" s="82">
        <v>7.213533354612192</v>
      </c>
      <c r="U13" s="67">
        <v>0.51069262687519945</v>
      </c>
      <c r="V13" s="67">
        <v>1.8831790616022981</v>
      </c>
      <c r="W13" s="67">
        <v>0.73412065113309921</v>
      </c>
      <c r="X13" s="67">
        <v>82.12575805936801</v>
      </c>
      <c r="Y13" s="67">
        <v>6.000638365783594</v>
      </c>
      <c r="Z13" s="67">
        <v>0</v>
      </c>
      <c r="AA13" s="67">
        <v>1.3405681455473986</v>
      </c>
      <c r="AB13" s="67">
        <v>0.15959144589849983</v>
      </c>
      <c r="AC13" s="67">
        <v>0</v>
      </c>
      <c r="AD13" s="67">
        <v>3.1918289179699966E-2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165</v>
      </c>
      <c r="D14" s="75">
        <v>6</v>
      </c>
      <c r="E14" s="76">
        <v>1</v>
      </c>
      <c r="F14" s="76">
        <v>2</v>
      </c>
      <c r="G14" s="76">
        <v>0</v>
      </c>
      <c r="H14" s="76">
        <v>156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165</v>
      </c>
      <c r="T14" s="83">
        <v>6</v>
      </c>
      <c r="U14" s="84">
        <v>1</v>
      </c>
      <c r="V14" s="84">
        <v>2</v>
      </c>
      <c r="W14" s="84">
        <v>0</v>
      </c>
      <c r="X14" s="84">
        <v>156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3.6363636363636362</v>
      </c>
      <c r="E15" s="63">
        <v>0.60606060606060608</v>
      </c>
      <c r="F15" s="63">
        <v>1.2121212121212122</v>
      </c>
      <c r="G15" s="63">
        <v>0</v>
      </c>
      <c r="H15" s="63">
        <v>94.545454545454547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3.6363636363636362</v>
      </c>
      <c r="U15" s="67">
        <v>0.60606060606060608</v>
      </c>
      <c r="V15" s="67">
        <v>1.2121212121212122</v>
      </c>
      <c r="W15" s="67">
        <v>0</v>
      </c>
      <c r="X15" s="67">
        <v>94.545454545454547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978</v>
      </c>
      <c r="D16" s="75">
        <v>59</v>
      </c>
      <c r="E16" s="76">
        <v>0</v>
      </c>
      <c r="F16" s="76">
        <v>232</v>
      </c>
      <c r="G16" s="76">
        <v>53</v>
      </c>
      <c r="H16" s="76">
        <v>583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965</v>
      </c>
      <c r="T16" s="75">
        <v>57</v>
      </c>
      <c r="U16" s="76">
        <v>0</v>
      </c>
      <c r="V16" s="76">
        <v>230</v>
      </c>
      <c r="W16" s="76">
        <v>53</v>
      </c>
      <c r="X16" s="76">
        <v>581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6.0327198364008181</v>
      </c>
      <c r="E17" s="63">
        <v>0</v>
      </c>
      <c r="F17" s="63">
        <v>23.721881390593047</v>
      </c>
      <c r="G17" s="63">
        <v>5.4192229038854807</v>
      </c>
      <c r="H17" s="63">
        <v>59.611451942740288</v>
      </c>
      <c r="I17" s="63">
        <v>1.9427402862985685</v>
      </c>
      <c r="J17" s="63">
        <v>0</v>
      </c>
      <c r="K17" s="63">
        <v>2.4539877300613497</v>
      </c>
      <c r="L17" s="63">
        <v>0.71574642126789367</v>
      </c>
      <c r="M17" s="63">
        <v>0</v>
      </c>
      <c r="N17" s="63">
        <v>0.10224948875255625</v>
      </c>
      <c r="O17" s="64">
        <v>0</v>
      </c>
      <c r="P17" s="41"/>
      <c r="Q17" s="215"/>
      <c r="R17" s="217"/>
      <c r="S17" s="65">
        <v>100</v>
      </c>
      <c r="T17" s="82">
        <v>5.9067357512953365</v>
      </c>
      <c r="U17" s="67">
        <v>0</v>
      </c>
      <c r="V17" s="67">
        <v>23.834196891191709</v>
      </c>
      <c r="W17" s="67">
        <v>5.4922279792746114</v>
      </c>
      <c r="X17" s="67">
        <v>60.207253886010356</v>
      </c>
      <c r="Y17" s="67">
        <v>1.4507772020725389</v>
      </c>
      <c r="Z17" s="67">
        <v>0</v>
      </c>
      <c r="AA17" s="67">
        <v>2.4870466321243523</v>
      </c>
      <c r="AB17" s="67">
        <v>0.62176165803108807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1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2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2.0202020202020203</v>
      </c>
      <c r="M19" s="63">
        <v>1.0101010101010102</v>
      </c>
      <c r="N19" s="63">
        <v>1.0101010101010102</v>
      </c>
      <c r="O19" s="64">
        <v>1.0101010101010102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2.3255813953488373</v>
      </c>
      <c r="AC19" s="67">
        <v>0</v>
      </c>
      <c r="AD19" s="67">
        <v>1.1627906976744187</v>
      </c>
      <c r="AE19" s="68">
        <v>1.1627906976744187</v>
      </c>
    </row>
    <row r="20" spans="1:31" ht="23.25" customHeight="1" x14ac:dyDescent="0.2">
      <c r="A20" s="211"/>
      <c r="B20" s="213" t="s">
        <v>63</v>
      </c>
      <c r="C20" s="53">
        <v>348</v>
      </c>
      <c r="D20" s="86">
        <v>15</v>
      </c>
      <c r="E20" s="87">
        <v>0</v>
      </c>
      <c r="F20" s="87">
        <v>96</v>
      </c>
      <c r="G20" s="87">
        <v>20</v>
      </c>
      <c r="H20" s="87">
        <v>144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55</v>
      </c>
      <c r="P20" s="41"/>
      <c r="Q20" s="215"/>
      <c r="R20" s="216" t="s">
        <v>64</v>
      </c>
      <c r="S20" s="72">
        <v>307</v>
      </c>
      <c r="T20" s="83">
        <v>15</v>
      </c>
      <c r="U20" s="84">
        <v>0</v>
      </c>
      <c r="V20" s="84">
        <v>81</v>
      </c>
      <c r="W20" s="84">
        <v>19</v>
      </c>
      <c r="X20" s="84">
        <v>141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4.3103448275862073</v>
      </c>
      <c r="E21" s="63">
        <v>0</v>
      </c>
      <c r="F21" s="63">
        <v>27.586206896551722</v>
      </c>
      <c r="G21" s="63">
        <v>5.7471264367816088</v>
      </c>
      <c r="H21" s="63">
        <v>41.379310344827587</v>
      </c>
      <c r="I21" s="63">
        <v>1.1494252873563218</v>
      </c>
      <c r="J21" s="63">
        <v>0</v>
      </c>
      <c r="K21" s="63">
        <v>0.28735632183908044</v>
      </c>
      <c r="L21" s="63">
        <v>3.7356321839080464</v>
      </c>
      <c r="M21" s="63">
        <v>0</v>
      </c>
      <c r="N21" s="63">
        <v>0</v>
      </c>
      <c r="O21" s="64">
        <v>15.804597701149426</v>
      </c>
      <c r="P21" s="41"/>
      <c r="Q21" s="215"/>
      <c r="R21" s="217"/>
      <c r="S21" s="65">
        <v>100</v>
      </c>
      <c r="T21" s="82">
        <v>4.8859934853420199</v>
      </c>
      <c r="U21" s="67" t="s">
        <v>90</v>
      </c>
      <c r="V21" s="67">
        <v>26.384364820846905</v>
      </c>
      <c r="W21" s="67">
        <v>6.1889250814332248</v>
      </c>
      <c r="X21" s="67">
        <v>45.928338762214985</v>
      </c>
      <c r="Y21" s="67">
        <v>1.3029315960912053</v>
      </c>
      <c r="Z21" s="67" t="s">
        <v>90</v>
      </c>
      <c r="AA21" s="67">
        <v>0.32573289902280134</v>
      </c>
      <c r="AB21" s="67">
        <v>3.9087947882736152</v>
      </c>
      <c r="AC21" s="67" t="s">
        <v>90</v>
      </c>
      <c r="AD21" s="67" t="s">
        <v>90</v>
      </c>
      <c r="AE21" s="68">
        <v>11.074918566775244</v>
      </c>
    </row>
    <row r="22" spans="1:31" ht="23.25" customHeight="1" x14ac:dyDescent="0.2">
      <c r="A22" s="211"/>
      <c r="B22" s="213" t="s">
        <v>65</v>
      </c>
      <c r="C22" s="53">
        <v>1432</v>
      </c>
      <c r="D22" s="75">
        <v>426</v>
      </c>
      <c r="E22" s="76">
        <v>6</v>
      </c>
      <c r="F22" s="76">
        <v>52</v>
      </c>
      <c r="G22" s="76">
        <v>6</v>
      </c>
      <c r="H22" s="76">
        <v>888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18</v>
      </c>
      <c r="O22" s="78">
        <v>0</v>
      </c>
      <c r="P22" s="41"/>
      <c r="Q22" s="215"/>
      <c r="R22" s="216" t="s">
        <v>66</v>
      </c>
      <c r="S22" s="72">
        <v>2918</v>
      </c>
      <c r="T22" s="83">
        <v>478</v>
      </c>
      <c r="U22" s="84">
        <v>7</v>
      </c>
      <c r="V22" s="84">
        <v>79</v>
      </c>
      <c r="W22" s="84">
        <v>19</v>
      </c>
      <c r="X22" s="90">
        <v>2187</v>
      </c>
      <c r="Y22" s="84">
        <v>103</v>
      </c>
      <c r="Z22" s="84">
        <v>0</v>
      </c>
      <c r="AA22" s="84">
        <v>16</v>
      </c>
      <c r="AB22" s="84">
        <v>8</v>
      </c>
      <c r="AC22" s="84">
        <v>0</v>
      </c>
      <c r="AD22" s="84">
        <v>21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29.748603351955303</v>
      </c>
      <c r="E23" s="63">
        <v>0.41899441340782123</v>
      </c>
      <c r="F23" s="63">
        <v>3.6312849162011176</v>
      </c>
      <c r="G23" s="63">
        <v>0.41899441340782123</v>
      </c>
      <c r="H23" s="63">
        <v>62.011173184357538</v>
      </c>
      <c r="I23" s="63">
        <v>1.8156424581005588</v>
      </c>
      <c r="J23" s="63">
        <v>0</v>
      </c>
      <c r="K23" s="63">
        <v>0.41899441340782123</v>
      </c>
      <c r="L23" s="63">
        <v>0.27932960893854747</v>
      </c>
      <c r="M23" s="63">
        <v>0</v>
      </c>
      <c r="N23" s="63">
        <v>1.2569832402234637</v>
      </c>
      <c r="O23" s="64">
        <v>0</v>
      </c>
      <c r="P23" s="41"/>
      <c r="Q23" s="215"/>
      <c r="R23" s="217"/>
      <c r="S23" s="65">
        <v>100</v>
      </c>
      <c r="T23" s="82">
        <v>16.381082933516105</v>
      </c>
      <c r="U23" s="67">
        <v>0.23989033584647018</v>
      </c>
      <c r="V23" s="67">
        <v>2.7073337902673065</v>
      </c>
      <c r="W23" s="67">
        <v>0.6511309115832763</v>
      </c>
      <c r="X23" s="67">
        <v>74.94859492803289</v>
      </c>
      <c r="Y23" s="67">
        <v>3.5298149417409186</v>
      </c>
      <c r="Z23" s="67">
        <v>0</v>
      </c>
      <c r="AA23" s="67">
        <v>0.54832076764907478</v>
      </c>
      <c r="AB23" s="67">
        <v>0.27416038382453739</v>
      </c>
      <c r="AC23" s="67">
        <v>0</v>
      </c>
      <c r="AD23" s="67">
        <v>0.71967100753941049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85</v>
      </c>
      <c r="D24" s="75">
        <v>0</v>
      </c>
      <c r="E24" s="76">
        <v>0</v>
      </c>
      <c r="F24" s="76">
        <v>71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5</v>
      </c>
      <c r="P24" s="41"/>
      <c r="Q24" s="215"/>
      <c r="R24" s="216" t="s">
        <v>68</v>
      </c>
      <c r="S24" s="72">
        <v>82</v>
      </c>
      <c r="T24" s="83">
        <v>0</v>
      </c>
      <c r="U24" s="84">
        <v>0</v>
      </c>
      <c r="V24" s="84">
        <v>68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5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83.529411764705884</v>
      </c>
      <c r="G25" s="63">
        <v>2.3529411764705883</v>
      </c>
      <c r="H25" s="63">
        <v>0</v>
      </c>
      <c r="I25" s="63">
        <v>0</v>
      </c>
      <c r="J25" s="63">
        <v>0</v>
      </c>
      <c r="K25" s="63">
        <v>8.235294117647058</v>
      </c>
      <c r="L25" s="63">
        <v>0</v>
      </c>
      <c r="M25" s="63">
        <v>0</v>
      </c>
      <c r="N25" s="63">
        <v>0</v>
      </c>
      <c r="O25" s="64">
        <v>5.8823529411764701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82.926829268292678</v>
      </c>
      <c r="W25" s="67">
        <v>2.4390243902439024</v>
      </c>
      <c r="X25" s="67">
        <v>0</v>
      </c>
      <c r="Y25" s="67">
        <v>0</v>
      </c>
      <c r="Z25" s="67">
        <v>0</v>
      </c>
      <c r="AA25" s="67">
        <v>8.536585365853659</v>
      </c>
      <c r="AB25" s="67">
        <v>0</v>
      </c>
      <c r="AC25" s="67">
        <v>0</v>
      </c>
      <c r="AD25" s="67">
        <v>0</v>
      </c>
      <c r="AE25" s="68">
        <v>6.0975609756097562</v>
      </c>
    </row>
    <row r="26" spans="1:31" ht="23.25" customHeight="1" x14ac:dyDescent="0.2">
      <c r="A26" s="211"/>
      <c r="B26" s="213" t="s">
        <v>69</v>
      </c>
      <c r="C26" s="53">
        <v>549</v>
      </c>
      <c r="D26" s="75">
        <v>477</v>
      </c>
      <c r="E26" s="76">
        <v>1</v>
      </c>
      <c r="F26" s="76">
        <v>9</v>
      </c>
      <c r="G26" s="76">
        <v>0</v>
      </c>
      <c r="H26" s="76">
        <v>49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9</v>
      </c>
      <c r="O26" s="78">
        <v>0</v>
      </c>
      <c r="P26" s="41"/>
      <c r="Q26" s="215"/>
      <c r="R26" s="216" t="s">
        <v>70</v>
      </c>
      <c r="S26" s="72">
        <v>531</v>
      </c>
      <c r="T26" s="83">
        <v>461</v>
      </c>
      <c r="U26" s="84">
        <v>1</v>
      </c>
      <c r="V26" s="84">
        <v>8</v>
      </c>
      <c r="W26" s="84">
        <v>0</v>
      </c>
      <c r="X26" s="84">
        <v>48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9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86.885245901639337</v>
      </c>
      <c r="E27" s="63">
        <v>0.18214936247723132</v>
      </c>
      <c r="F27" s="63">
        <v>1.639344262295082</v>
      </c>
      <c r="G27" s="63">
        <v>0</v>
      </c>
      <c r="H27" s="63">
        <v>8.9253187613843341</v>
      </c>
      <c r="I27" s="63">
        <v>0.18214936247723132</v>
      </c>
      <c r="J27" s="63">
        <v>0</v>
      </c>
      <c r="K27" s="63">
        <v>0</v>
      </c>
      <c r="L27" s="63">
        <v>0.18214936247723132</v>
      </c>
      <c r="M27" s="63">
        <v>0.36429872495446264</v>
      </c>
      <c r="N27" s="63">
        <v>1.639344262295082</v>
      </c>
      <c r="O27" s="64">
        <v>0</v>
      </c>
      <c r="P27" s="41"/>
      <c r="Q27" s="215"/>
      <c r="R27" s="217"/>
      <c r="S27" s="65">
        <v>100</v>
      </c>
      <c r="T27" s="82">
        <v>86.817325800376636</v>
      </c>
      <c r="U27" s="67">
        <v>0.18832391713747645</v>
      </c>
      <c r="V27" s="67">
        <v>1.5065913370998116</v>
      </c>
      <c r="W27" s="67">
        <v>0</v>
      </c>
      <c r="X27" s="67">
        <v>9.0395480225988702</v>
      </c>
      <c r="Y27" s="67">
        <v>0.18832391713747645</v>
      </c>
      <c r="Z27" s="67">
        <v>0</v>
      </c>
      <c r="AA27" s="67">
        <v>0</v>
      </c>
      <c r="AB27" s="67">
        <v>0.18832391713747645</v>
      </c>
      <c r="AC27" s="67">
        <v>0.37664783427495291</v>
      </c>
      <c r="AD27" s="67">
        <v>1.6949152542372881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634</v>
      </c>
      <c r="D30" s="91">
        <v>19</v>
      </c>
      <c r="E30" s="76">
        <v>0</v>
      </c>
      <c r="F30" s="76">
        <v>17</v>
      </c>
      <c r="G30" s="76">
        <v>0</v>
      </c>
      <c r="H30" s="76">
        <v>595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561</v>
      </c>
      <c r="T30" s="83">
        <v>13</v>
      </c>
      <c r="U30" s="84">
        <v>0</v>
      </c>
      <c r="V30" s="84">
        <v>13</v>
      </c>
      <c r="W30" s="84">
        <v>0</v>
      </c>
      <c r="X30" s="84">
        <v>532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2.9968454258675079</v>
      </c>
      <c r="E31" s="63">
        <v>0</v>
      </c>
      <c r="F31" s="63">
        <v>2.6813880126182967</v>
      </c>
      <c r="G31" s="63">
        <v>0</v>
      </c>
      <c r="H31" s="63">
        <v>93.848580441640379</v>
      </c>
      <c r="I31" s="63">
        <v>0</v>
      </c>
      <c r="J31" s="63">
        <v>0</v>
      </c>
      <c r="K31" s="63">
        <v>0</v>
      </c>
      <c r="L31" s="63">
        <v>0.47318611987381703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2.3172905525846703</v>
      </c>
      <c r="U31" s="67">
        <v>0</v>
      </c>
      <c r="V31" s="67">
        <v>2.3172905525846703</v>
      </c>
      <c r="W31" s="67">
        <v>0</v>
      </c>
      <c r="X31" s="67">
        <v>94.830659536541901</v>
      </c>
      <c r="Y31" s="67">
        <v>0</v>
      </c>
      <c r="Z31" s="67">
        <v>0</v>
      </c>
      <c r="AA31" s="67">
        <v>0</v>
      </c>
      <c r="AB31" s="67">
        <v>0.53475935828876997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663</v>
      </c>
      <c r="D32" s="75">
        <v>5</v>
      </c>
      <c r="E32" s="76">
        <v>0</v>
      </c>
      <c r="F32" s="76">
        <v>7</v>
      </c>
      <c r="G32" s="76">
        <v>1</v>
      </c>
      <c r="H32" s="76">
        <v>641</v>
      </c>
      <c r="I32" s="76">
        <v>7</v>
      </c>
      <c r="J32" s="76">
        <v>0</v>
      </c>
      <c r="K32" s="76">
        <v>2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670</v>
      </c>
      <c r="T32" s="83">
        <v>5</v>
      </c>
      <c r="U32" s="84">
        <v>0</v>
      </c>
      <c r="V32" s="84">
        <v>7</v>
      </c>
      <c r="W32" s="84">
        <v>1</v>
      </c>
      <c r="X32" s="84">
        <v>647</v>
      </c>
      <c r="Y32" s="84">
        <v>8</v>
      </c>
      <c r="Z32" s="84">
        <v>0</v>
      </c>
      <c r="AA32" s="84">
        <v>2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0.75414781297134237</v>
      </c>
      <c r="E33" s="94">
        <v>0</v>
      </c>
      <c r="F33" s="94">
        <v>1.0558069381598794</v>
      </c>
      <c r="G33" s="94">
        <v>0.1508295625942685</v>
      </c>
      <c r="H33" s="94">
        <v>96.681749622926091</v>
      </c>
      <c r="I33" s="94">
        <v>1.0558069381598794</v>
      </c>
      <c r="J33" s="94">
        <v>0</v>
      </c>
      <c r="K33" s="94">
        <v>0.30165912518853699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0.74626865671641784</v>
      </c>
      <c r="U33" s="67">
        <v>0</v>
      </c>
      <c r="V33" s="67">
        <v>1.0447761194029852</v>
      </c>
      <c r="W33" s="67">
        <v>0.1492537313432836</v>
      </c>
      <c r="X33" s="67">
        <v>96.567164179104481</v>
      </c>
      <c r="Y33" s="67">
        <v>1.1940298507462688</v>
      </c>
      <c r="Z33" s="67">
        <v>0</v>
      </c>
      <c r="AA33" s="67">
        <v>0.29850746268656719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684</v>
      </c>
      <c r="D34" s="91">
        <v>3</v>
      </c>
      <c r="E34" s="76">
        <v>0</v>
      </c>
      <c r="F34" s="76">
        <v>5</v>
      </c>
      <c r="G34" s="76">
        <v>1</v>
      </c>
      <c r="H34" s="76">
        <v>663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682</v>
      </c>
      <c r="T34" s="83">
        <v>3</v>
      </c>
      <c r="U34" s="84">
        <v>0</v>
      </c>
      <c r="V34" s="84">
        <v>5</v>
      </c>
      <c r="W34" s="84">
        <v>1</v>
      </c>
      <c r="X34" s="84">
        <v>661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0.43859649122807015</v>
      </c>
      <c r="E35" s="100">
        <v>0</v>
      </c>
      <c r="F35" s="100">
        <v>0.73099415204678353</v>
      </c>
      <c r="G35" s="100">
        <v>0.14619883040935672</v>
      </c>
      <c r="H35" s="100">
        <v>96.929824561403507</v>
      </c>
      <c r="I35" s="100">
        <v>1.3157894736842104</v>
      </c>
      <c r="J35" s="100">
        <v>0</v>
      </c>
      <c r="K35" s="100">
        <v>0.43859649122807015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0.43988269794721413</v>
      </c>
      <c r="U35" s="105">
        <v>0</v>
      </c>
      <c r="V35" s="105">
        <v>0.73313782991202348</v>
      </c>
      <c r="W35" s="105">
        <v>0.1466275659824047</v>
      </c>
      <c r="X35" s="105">
        <v>96.920821114369502</v>
      </c>
      <c r="Y35" s="105">
        <v>1.3196480938416422</v>
      </c>
      <c r="Z35" s="105">
        <v>0</v>
      </c>
      <c r="AA35" s="105">
        <v>0.43988269794721413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J3:J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Ｐゴシック,太字"&amp;14平成29年2月1日現在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139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140</v>
      </c>
    </row>
    <row r="7" spans="1:10" ht="24" customHeight="1" x14ac:dyDescent="0.2"/>
    <row r="8" spans="1:10" ht="26.25" customHeight="1" x14ac:dyDescent="0.2">
      <c r="B8" s="8" t="s">
        <v>141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137</v>
      </c>
      <c r="D13" s="164"/>
      <c r="E13" s="165" t="s">
        <v>142</v>
      </c>
      <c r="F13" s="166"/>
      <c r="G13" s="167" t="s">
        <v>144</v>
      </c>
      <c r="H13" s="168"/>
      <c r="I13" s="169" t="s">
        <v>8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3670</v>
      </c>
      <c r="D15" s="16"/>
      <c r="E15" s="17">
        <v>15</v>
      </c>
      <c r="F15" s="18"/>
      <c r="G15" s="108">
        <v>12</v>
      </c>
      <c r="H15" s="19"/>
      <c r="I15" s="109">
        <v>3673</v>
      </c>
      <c r="J15" s="16"/>
    </row>
    <row r="16" spans="1:10" ht="34.5" customHeight="1" x14ac:dyDescent="0.2">
      <c r="A16" s="153" t="s">
        <v>14</v>
      </c>
      <c r="B16" s="154"/>
      <c r="C16" s="128">
        <v>8831</v>
      </c>
      <c r="D16" s="127">
        <v>10105</v>
      </c>
      <c r="E16" s="127">
        <v>41</v>
      </c>
      <c r="F16" s="129">
        <v>45</v>
      </c>
      <c r="G16" s="128">
        <v>35</v>
      </c>
      <c r="H16" s="129">
        <v>42</v>
      </c>
      <c r="I16" s="127">
        <v>8837</v>
      </c>
      <c r="J16" s="127">
        <v>10108</v>
      </c>
    </row>
    <row r="17" spans="1:30" ht="34.5" customHeight="1" x14ac:dyDescent="0.2">
      <c r="A17" s="20"/>
      <c r="B17" s="21" t="s">
        <v>15</v>
      </c>
      <c r="C17" s="131">
        <v>3189</v>
      </c>
      <c r="D17" s="131">
        <v>3133</v>
      </c>
      <c r="E17" s="131">
        <v>12</v>
      </c>
      <c r="F17" s="132">
        <v>14</v>
      </c>
      <c r="G17" s="133">
        <v>13</v>
      </c>
      <c r="H17" s="134">
        <v>14</v>
      </c>
      <c r="I17" s="115">
        <v>3188</v>
      </c>
      <c r="J17" s="115">
        <v>3133</v>
      </c>
    </row>
    <row r="18" spans="1:30" ht="34.5" customHeight="1" x14ac:dyDescent="0.2">
      <c r="A18" s="20"/>
      <c r="B18" s="24" t="s">
        <v>16</v>
      </c>
      <c r="C18" s="135">
        <v>165</v>
      </c>
      <c r="D18" s="135">
        <v>165</v>
      </c>
      <c r="E18" s="135">
        <v>0</v>
      </c>
      <c r="F18" s="135">
        <v>0</v>
      </c>
      <c r="G18" s="136">
        <v>1</v>
      </c>
      <c r="H18" s="137">
        <v>1</v>
      </c>
      <c r="I18" s="118">
        <v>164</v>
      </c>
      <c r="J18" s="118">
        <v>164</v>
      </c>
    </row>
    <row r="19" spans="1:30" ht="34.5" customHeight="1" x14ac:dyDescent="0.2">
      <c r="A19" s="20"/>
      <c r="B19" s="26" t="s">
        <v>17</v>
      </c>
      <c r="C19" s="135">
        <v>978</v>
      </c>
      <c r="D19" s="135">
        <v>965</v>
      </c>
      <c r="E19" s="135">
        <v>9</v>
      </c>
      <c r="F19" s="138">
        <v>9</v>
      </c>
      <c r="G19" s="136">
        <v>8</v>
      </c>
      <c r="H19" s="137">
        <v>8</v>
      </c>
      <c r="I19" s="118">
        <v>979</v>
      </c>
      <c r="J19" s="118">
        <v>966</v>
      </c>
    </row>
    <row r="20" spans="1:30" ht="34.5" customHeight="1" x14ac:dyDescent="0.2">
      <c r="A20" s="20"/>
      <c r="B20" s="24" t="s">
        <v>18</v>
      </c>
      <c r="C20" s="135">
        <v>99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99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348</v>
      </c>
      <c r="D21" s="135">
        <v>307</v>
      </c>
      <c r="E21" s="135">
        <v>3</v>
      </c>
      <c r="F21" s="138">
        <v>3</v>
      </c>
      <c r="G21" s="136">
        <v>3</v>
      </c>
      <c r="H21" s="137">
        <v>3</v>
      </c>
      <c r="I21" s="118">
        <v>348</v>
      </c>
      <c r="J21" s="118">
        <v>307</v>
      </c>
    </row>
    <row r="22" spans="1:30" ht="34.5" customHeight="1" x14ac:dyDescent="0.2">
      <c r="A22" s="20"/>
      <c r="B22" s="24" t="s">
        <v>20</v>
      </c>
      <c r="C22" s="135">
        <v>1432</v>
      </c>
      <c r="D22" s="135">
        <v>2918</v>
      </c>
      <c r="E22" s="135">
        <v>8</v>
      </c>
      <c r="F22" s="138">
        <v>10</v>
      </c>
      <c r="G22" s="136">
        <v>0</v>
      </c>
      <c r="H22" s="137">
        <v>6</v>
      </c>
      <c r="I22" s="118">
        <v>1440</v>
      </c>
      <c r="J22" s="118">
        <v>2922</v>
      </c>
    </row>
    <row r="23" spans="1:30" ht="34.5" customHeight="1" x14ac:dyDescent="0.2">
      <c r="A23" s="20"/>
      <c r="B23" s="24" t="s">
        <v>21</v>
      </c>
      <c r="C23" s="135">
        <v>85</v>
      </c>
      <c r="D23" s="135">
        <v>82</v>
      </c>
      <c r="E23" s="135">
        <v>0</v>
      </c>
      <c r="F23" s="138">
        <v>0</v>
      </c>
      <c r="G23" s="136">
        <v>0</v>
      </c>
      <c r="H23" s="137">
        <v>0</v>
      </c>
      <c r="I23" s="118">
        <v>85</v>
      </c>
      <c r="J23" s="118">
        <v>82</v>
      </c>
    </row>
    <row r="24" spans="1:30" ht="34.5" customHeight="1" x14ac:dyDescent="0.2">
      <c r="A24" s="20"/>
      <c r="B24" s="24" t="s">
        <v>22</v>
      </c>
      <c r="C24" s="135">
        <v>549</v>
      </c>
      <c r="D24" s="135">
        <v>531</v>
      </c>
      <c r="E24" s="135">
        <v>0</v>
      </c>
      <c r="F24" s="138">
        <v>0</v>
      </c>
      <c r="G24" s="136">
        <v>0</v>
      </c>
      <c r="H24" s="137">
        <v>0</v>
      </c>
      <c r="I24" s="118">
        <v>549</v>
      </c>
      <c r="J24" s="118">
        <v>531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634</v>
      </c>
      <c r="D26" s="135">
        <v>561</v>
      </c>
      <c r="E26" s="135">
        <v>4</v>
      </c>
      <c r="F26" s="135">
        <v>4</v>
      </c>
      <c r="G26" s="136">
        <v>0</v>
      </c>
      <c r="H26" s="137">
        <v>2</v>
      </c>
      <c r="I26" s="118">
        <v>638</v>
      </c>
      <c r="J26" s="118">
        <v>563</v>
      </c>
    </row>
    <row r="27" spans="1:30" ht="34.5" customHeight="1" x14ac:dyDescent="0.2">
      <c r="A27" s="20"/>
      <c r="B27" s="24" t="s">
        <v>25</v>
      </c>
      <c r="C27" s="135">
        <v>663</v>
      </c>
      <c r="D27" s="135">
        <v>670</v>
      </c>
      <c r="E27" s="135">
        <v>2</v>
      </c>
      <c r="F27" s="138">
        <v>2</v>
      </c>
      <c r="G27" s="136">
        <v>4</v>
      </c>
      <c r="H27" s="137">
        <v>3</v>
      </c>
      <c r="I27" s="118">
        <v>661</v>
      </c>
      <c r="J27" s="118">
        <v>669</v>
      </c>
    </row>
    <row r="28" spans="1:30" ht="34.5" customHeight="1" thickBot="1" x14ac:dyDescent="0.25">
      <c r="A28" s="20"/>
      <c r="B28" s="28" t="s">
        <v>26</v>
      </c>
      <c r="C28" s="139">
        <v>684</v>
      </c>
      <c r="D28" s="139">
        <v>682</v>
      </c>
      <c r="E28" s="139">
        <v>3</v>
      </c>
      <c r="F28" s="140">
        <v>3</v>
      </c>
      <c r="G28" s="141">
        <v>6</v>
      </c>
      <c r="H28" s="142">
        <v>5</v>
      </c>
      <c r="I28" s="121">
        <v>681</v>
      </c>
      <c r="J28" s="121">
        <v>680</v>
      </c>
    </row>
    <row r="29" spans="1:30" ht="34.5" customHeight="1" thickTop="1" thickBot="1" x14ac:dyDescent="0.25">
      <c r="A29" s="155" t="s">
        <v>27</v>
      </c>
      <c r="B29" s="156"/>
      <c r="C29" s="143">
        <v>12501</v>
      </c>
      <c r="D29" s="144">
        <v>10105</v>
      </c>
      <c r="E29" s="144">
        <v>56</v>
      </c>
      <c r="F29" s="145">
        <v>45</v>
      </c>
      <c r="G29" s="146">
        <v>47</v>
      </c>
      <c r="H29" s="147">
        <v>42</v>
      </c>
      <c r="I29" s="143">
        <v>12510</v>
      </c>
      <c r="J29" s="144">
        <v>10108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9"/>
    <pageSetUpPr fitToPage="1"/>
  </sheetPr>
  <dimension ref="A1:AE37"/>
  <sheetViews>
    <sheetView view="pageBreakPreview" zoomScale="75" zoomScaleNormal="75" zoomScaleSheetLayoutView="75" zoomScalePageLayoutView="75" workbookViewId="0">
      <selection sqref="A1:O1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v>12510</v>
      </c>
      <c r="D6" s="38">
        <v>1682</v>
      </c>
      <c r="E6" s="39">
        <v>43</v>
      </c>
      <c r="F6" s="39">
        <v>944</v>
      </c>
      <c r="G6" s="39">
        <v>166</v>
      </c>
      <c r="H6" s="39">
        <v>8962</v>
      </c>
      <c r="I6" s="39">
        <v>423</v>
      </c>
      <c r="J6" s="39">
        <v>0</v>
      </c>
      <c r="K6" s="39">
        <v>129</v>
      </c>
      <c r="L6" s="39">
        <v>45</v>
      </c>
      <c r="M6" s="39">
        <v>5</v>
      </c>
      <c r="N6" s="39">
        <v>49</v>
      </c>
      <c r="O6" s="40">
        <v>62</v>
      </c>
      <c r="P6" s="41"/>
      <c r="Q6" s="195" t="s">
        <v>52</v>
      </c>
      <c r="R6" s="196"/>
      <c r="S6" s="42">
        <v>10108</v>
      </c>
      <c r="T6" s="43">
        <v>1268</v>
      </c>
      <c r="U6" s="44">
        <v>25</v>
      </c>
      <c r="V6" s="44">
        <v>628</v>
      </c>
      <c r="W6" s="44">
        <v>121</v>
      </c>
      <c r="X6" s="44">
        <v>7527</v>
      </c>
      <c r="Y6" s="44">
        <v>326</v>
      </c>
      <c r="Z6" s="44">
        <v>0</v>
      </c>
      <c r="AA6" s="44">
        <v>97</v>
      </c>
      <c r="AB6" s="44">
        <v>37</v>
      </c>
      <c r="AC6" s="44">
        <v>2</v>
      </c>
      <c r="AD6" s="44">
        <v>36</v>
      </c>
      <c r="AE6" s="45">
        <v>41</v>
      </c>
    </row>
    <row r="7" spans="1:31" ht="23.25" customHeight="1" thickBot="1" x14ac:dyDescent="0.25">
      <c r="A7" s="193"/>
      <c r="B7" s="194"/>
      <c r="C7" s="46">
        <v>100</v>
      </c>
      <c r="D7" s="47">
        <v>13.445243804956036</v>
      </c>
      <c r="E7" s="48">
        <v>0.34372501998401278</v>
      </c>
      <c r="F7" s="48">
        <v>7.5459632294164667</v>
      </c>
      <c r="G7" s="48">
        <v>1.3269384492406076</v>
      </c>
      <c r="H7" s="48">
        <v>71.638689048760995</v>
      </c>
      <c r="I7" s="48">
        <v>3.3812949640287768</v>
      </c>
      <c r="J7" s="48">
        <v>0</v>
      </c>
      <c r="K7" s="48">
        <v>1.0311750599520384</v>
      </c>
      <c r="L7" s="48">
        <v>0.35971223021582738</v>
      </c>
      <c r="M7" s="48">
        <v>3.9968025579536368E-2</v>
      </c>
      <c r="N7" s="48">
        <v>0.39168665067945646</v>
      </c>
      <c r="O7" s="49">
        <v>0.49560351718625095</v>
      </c>
      <c r="P7" s="41"/>
      <c r="Q7" s="197"/>
      <c r="R7" s="198"/>
      <c r="S7" s="50">
        <v>100</v>
      </c>
      <c r="T7" s="51">
        <v>12.544519192718639</v>
      </c>
      <c r="U7" s="51">
        <v>0.24732884843688169</v>
      </c>
      <c r="V7" s="51">
        <v>6.2129006727344676</v>
      </c>
      <c r="W7" s="51">
        <v>1.1970716264345074</v>
      </c>
      <c r="X7" s="51">
        <v>74.465769687376337</v>
      </c>
      <c r="Y7" s="51">
        <v>3.2251681836169372</v>
      </c>
      <c r="Z7" s="51">
        <v>0</v>
      </c>
      <c r="AA7" s="51">
        <v>0.95963593193510099</v>
      </c>
      <c r="AB7" s="51">
        <v>0.36604669568658488</v>
      </c>
      <c r="AC7" s="51">
        <v>1.9786307874950535E-2</v>
      </c>
      <c r="AD7" s="51">
        <v>0.35615354174910963</v>
      </c>
      <c r="AE7" s="52">
        <v>0.40561931143648594</v>
      </c>
    </row>
    <row r="8" spans="1:31" ht="23.25" customHeight="1" thickTop="1" x14ac:dyDescent="0.2">
      <c r="A8" s="199" t="s">
        <v>53</v>
      </c>
      <c r="B8" s="200"/>
      <c r="C8" s="53">
        <v>3673</v>
      </c>
      <c r="D8" s="54">
        <v>435</v>
      </c>
      <c r="E8" s="55">
        <v>19</v>
      </c>
      <c r="F8" s="55">
        <v>307</v>
      </c>
      <c r="G8" s="55">
        <v>56</v>
      </c>
      <c r="H8" s="55">
        <v>2632</v>
      </c>
      <c r="I8" s="55">
        <v>156</v>
      </c>
      <c r="J8" s="55">
        <v>0</v>
      </c>
      <c r="K8" s="55">
        <v>42</v>
      </c>
      <c r="L8" s="55">
        <v>10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11.843179961884019</v>
      </c>
      <c r="E9" s="63">
        <v>0.51728832017424442</v>
      </c>
      <c r="F9" s="63">
        <v>8.3582902259733203</v>
      </c>
      <c r="G9" s="63">
        <v>1.524639259460931</v>
      </c>
      <c r="H9" s="63">
        <v>71.658045194663771</v>
      </c>
      <c r="I9" s="63">
        <v>4.2472093656411651</v>
      </c>
      <c r="J9" s="63">
        <v>0</v>
      </c>
      <c r="K9" s="63">
        <v>1.1434794445956984</v>
      </c>
      <c r="L9" s="63">
        <v>0.27225701061802338</v>
      </c>
      <c r="M9" s="63">
        <v>5.4451402123604685E-2</v>
      </c>
      <c r="N9" s="63">
        <v>0.38115981486523276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v>8837</v>
      </c>
      <c r="D10" s="69">
        <v>1247</v>
      </c>
      <c r="E10" s="70">
        <v>24</v>
      </c>
      <c r="F10" s="70">
        <v>637</v>
      </c>
      <c r="G10" s="70">
        <v>110</v>
      </c>
      <c r="H10" s="70">
        <v>6330</v>
      </c>
      <c r="I10" s="70">
        <v>267</v>
      </c>
      <c r="J10" s="70">
        <v>0</v>
      </c>
      <c r="K10" s="70">
        <v>87</v>
      </c>
      <c r="L10" s="70">
        <v>35</v>
      </c>
      <c r="M10" s="70">
        <v>3</v>
      </c>
      <c r="N10" s="70">
        <v>35</v>
      </c>
      <c r="O10" s="71">
        <v>62</v>
      </c>
      <c r="P10" s="41"/>
      <c r="Q10" s="209" t="s">
        <v>33</v>
      </c>
      <c r="R10" s="210"/>
      <c r="S10" s="72">
        <v>10108</v>
      </c>
      <c r="T10" s="73">
        <v>1268</v>
      </c>
      <c r="U10" s="73">
        <v>25</v>
      </c>
      <c r="V10" s="73">
        <v>628</v>
      </c>
      <c r="W10" s="73">
        <v>121</v>
      </c>
      <c r="X10" s="73">
        <v>7527</v>
      </c>
      <c r="Y10" s="73">
        <v>326</v>
      </c>
      <c r="Z10" s="73">
        <v>0</v>
      </c>
      <c r="AA10" s="73">
        <v>97</v>
      </c>
      <c r="AB10" s="73">
        <v>37</v>
      </c>
      <c r="AC10" s="73">
        <v>2</v>
      </c>
      <c r="AD10" s="73">
        <v>36</v>
      </c>
      <c r="AE10" s="74">
        <v>41</v>
      </c>
    </row>
    <row r="11" spans="1:31" ht="23.25" customHeight="1" x14ac:dyDescent="0.2">
      <c r="A11" s="199"/>
      <c r="B11" s="202"/>
      <c r="C11" s="61">
        <v>100</v>
      </c>
      <c r="D11" s="62">
        <v>14.111123684508318</v>
      </c>
      <c r="E11" s="63">
        <v>0.27158537965372864</v>
      </c>
      <c r="F11" s="63">
        <v>7.2083286183093813</v>
      </c>
      <c r="G11" s="63">
        <v>1.2447663234129229</v>
      </c>
      <c r="H11" s="63">
        <v>71.630643883670928</v>
      </c>
      <c r="I11" s="63">
        <v>3.0213873486477314</v>
      </c>
      <c r="J11" s="63">
        <v>0</v>
      </c>
      <c r="K11" s="63">
        <v>0.98449700124476625</v>
      </c>
      <c r="L11" s="63">
        <v>0.39606201199502095</v>
      </c>
      <c r="M11" s="63">
        <v>3.394817245671608E-2</v>
      </c>
      <c r="N11" s="63">
        <v>0.39606201199502095</v>
      </c>
      <c r="O11" s="64">
        <v>0.70159556410546564</v>
      </c>
      <c r="P11" s="41"/>
      <c r="Q11" s="203"/>
      <c r="R11" s="206"/>
      <c r="S11" s="65">
        <v>100</v>
      </c>
      <c r="T11" s="67">
        <v>12.544519192718639</v>
      </c>
      <c r="U11" s="67">
        <v>0.24732884843688169</v>
      </c>
      <c r="V11" s="67">
        <v>6.2129006727344676</v>
      </c>
      <c r="W11" s="67">
        <v>1.1970716264345074</v>
      </c>
      <c r="X11" s="67">
        <v>74.465769687376337</v>
      </c>
      <c r="Y11" s="67">
        <v>3.2251681836169372</v>
      </c>
      <c r="Z11" s="67">
        <v>0</v>
      </c>
      <c r="AA11" s="67">
        <v>0.95963593193510099</v>
      </c>
      <c r="AB11" s="67">
        <v>0.36604669568658488</v>
      </c>
      <c r="AC11" s="67">
        <v>1.9786307874950535E-2</v>
      </c>
      <c r="AD11" s="67">
        <v>0.35615354174910963</v>
      </c>
      <c r="AE11" s="68">
        <v>0.40561931143648594</v>
      </c>
    </row>
    <row r="12" spans="1:31" ht="23.25" customHeight="1" x14ac:dyDescent="0.2">
      <c r="A12" s="211"/>
      <c r="B12" s="213" t="s">
        <v>55</v>
      </c>
      <c r="C12" s="53">
        <v>3188</v>
      </c>
      <c r="D12" s="75">
        <v>230</v>
      </c>
      <c r="E12" s="76">
        <v>16</v>
      </c>
      <c r="F12" s="77">
        <v>59</v>
      </c>
      <c r="G12" s="76">
        <v>23</v>
      </c>
      <c r="H12" s="76">
        <v>2610</v>
      </c>
      <c r="I12" s="76">
        <v>201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v>3133</v>
      </c>
      <c r="T12" s="79">
        <v>226</v>
      </c>
      <c r="U12" s="80">
        <v>16</v>
      </c>
      <c r="V12" s="80">
        <v>59</v>
      </c>
      <c r="W12" s="80">
        <v>23</v>
      </c>
      <c r="X12" s="80">
        <v>2574</v>
      </c>
      <c r="Y12" s="80">
        <v>187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7.2145545796737762</v>
      </c>
      <c r="E13" s="63">
        <v>0.50188205771643657</v>
      </c>
      <c r="F13" s="63">
        <v>1.8506900878293602</v>
      </c>
      <c r="G13" s="63">
        <v>0.72145545796737764</v>
      </c>
      <c r="H13" s="63">
        <v>81.869510664993726</v>
      </c>
      <c r="I13" s="63">
        <v>6.3048933500627342</v>
      </c>
      <c r="J13" s="63">
        <v>0</v>
      </c>
      <c r="K13" s="63">
        <v>1.3174404015056462</v>
      </c>
      <c r="L13" s="63">
        <v>0.15683814303638646</v>
      </c>
      <c r="M13" s="63">
        <v>0</v>
      </c>
      <c r="N13" s="63">
        <v>6.2735257214554571E-2</v>
      </c>
      <c r="O13" s="64">
        <v>0</v>
      </c>
      <c r="P13" s="41"/>
      <c r="Q13" s="215"/>
      <c r="R13" s="217"/>
      <c r="S13" s="65">
        <v>100</v>
      </c>
      <c r="T13" s="82">
        <v>7.213533354612192</v>
      </c>
      <c r="U13" s="67">
        <v>0.51069262687519945</v>
      </c>
      <c r="V13" s="67">
        <v>1.8831790616022981</v>
      </c>
      <c r="W13" s="67">
        <v>0.73412065113309921</v>
      </c>
      <c r="X13" s="67">
        <v>82.15767634854771</v>
      </c>
      <c r="Y13" s="67">
        <v>5.9687200766038941</v>
      </c>
      <c r="Z13" s="67">
        <v>0</v>
      </c>
      <c r="AA13" s="67">
        <v>1.3405681455473986</v>
      </c>
      <c r="AB13" s="67">
        <v>0.15959144589849983</v>
      </c>
      <c r="AC13" s="67">
        <v>0</v>
      </c>
      <c r="AD13" s="67">
        <v>3.1918289179699966E-2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v>164</v>
      </c>
      <c r="D14" s="75">
        <v>6</v>
      </c>
      <c r="E14" s="76">
        <v>1</v>
      </c>
      <c r="F14" s="76">
        <v>2</v>
      </c>
      <c r="G14" s="76">
        <v>0</v>
      </c>
      <c r="H14" s="76">
        <v>155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v>164</v>
      </c>
      <c r="T14" s="83">
        <v>6</v>
      </c>
      <c r="U14" s="84">
        <v>1</v>
      </c>
      <c r="V14" s="84">
        <v>2</v>
      </c>
      <c r="W14" s="84">
        <v>0</v>
      </c>
      <c r="X14" s="84">
        <v>155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3.6585365853658534</v>
      </c>
      <c r="E15" s="63">
        <v>0.6097560975609756</v>
      </c>
      <c r="F15" s="63">
        <v>1.2195121951219512</v>
      </c>
      <c r="G15" s="63">
        <v>0</v>
      </c>
      <c r="H15" s="63">
        <v>94.512195121951208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3.6585365853658534</v>
      </c>
      <c r="U15" s="67">
        <v>0.6097560975609756</v>
      </c>
      <c r="V15" s="67">
        <v>1.2195121951219512</v>
      </c>
      <c r="W15" s="67">
        <v>0</v>
      </c>
      <c r="X15" s="67">
        <v>94.512195121951208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v>979</v>
      </c>
      <c r="D16" s="75">
        <v>60</v>
      </c>
      <c r="E16" s="76">
        <v>0</v>
      </c>
      <c r="F16" s="76">
        <v>232</v>
      </c>
      <c r="G16" s="76">
        <v>54</v>
      </c>
      <c r="H16" s="76">
        <v>582</v>
      </c>
      <c r="I16" s="76">
        <v>19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v>966</v>
      </c>
      <c r="T16" s="75">
        <v>58</v>
      </c>
      <c r="U16" s="76">
        <v>0</v>
      </c>
      <c r="V16" s="76">
        <v>230</v>
      </c>
      <c r="W16" s="76">
        <v>53</v>
      </c>
      <c r="X16" s="76">
        <v>581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6.1287027579162414</v>
      </c>
      <c r="E17" s="63">
        <v>0</v>
      </c>
      <c r="F17" s="63">
        <v>23.697650663942799</v>
      </c>
      <c r="G17" s="63">
        <v>5.5158324821246172</v>
      </c>
      <c r="H17" s="63">
        <v>59.448416751787533</v>
      </c>
      <c r="I17" s="63">
        <v>1.9407558733401431</v>
      </c>
      <c r="J17" s="63">
        <v>0</v>
      </c>
      <c r="K17" s="63">
        <v>2.4514811031664965</v>
      </c>
      <c r="L17" s="63">
        <v>0.71501532175689486</v>
      </c>
      <c r="M17" s="63">
        <v>0</v>
      </c>
      <c r="N17" s="63">
        <v>0.10214504596527069</v>
      </c>
      <c r="O17" s="64">
        <v>0</v>
      </c>
      <c r="P17" s="41"/>
      <c r="Q17" s="215"/>
      <c r="R17" s="217"/>
      <c r="S17" s="65">
        <v>100</v>
      </c>
      <c r="T17" s="82">
        <v>6.004140786749482</v>
      </c>
      <c r="U17" s="67">
        <v>0</v>
      </c>
      <c r="V17" s="67">
        <v>23.809523809523807</v>
      </c>
      <c r="W17" s="67">
        <v>5.4865424430641827</v>
      </c>
      <c r="X17" s="67">
        <v>60.144927536231883</v>
      </c>
      <c r="Y17" s="67">
        <v>1.4492753623188406</v>
      </c>
      <c r="Z17" s="67">
        <v>0</v>
      </c>
      <c r="AA17" s="67">
        <v>2.4844720496894408</v>
      </c>
      <c r="AB17" s="67">
        <v>0.6211180124223602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v>99</v>
      </c>
      <c r="D18" s="75">
        <v>9</v>
      </c>
      <c r="E18" s="76">
        <v>0</v>
      </c>
      <c r="F18" s="76">
        <v>81</v>
      </c>
      <c r="G18" s="76">
        <v>2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1</v>
      </c>
      <c r="P18" s="41"/>
      <c r="Q18" s="215"/>
      <c r="R18" s="216" t="s">
        <v>62</v>
      </c>
      <c r="S18" s="72">
        <v>86</v>
      </c>
      <c r="T18" s="83">
        <v>8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2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9.0909090909090917</v>
      </c>
      <c r="E19" s="63">
        <v>0</v>
      </c>
      <c r="F19" s="63">
        <v>81.818181818181827</v>
      </c>
      <c r="G19" s="63">
        <v>2.0202020202020203</v>
      </c>
      <c r="H19" s="63">
        <v>0</v>
      </c>
      <c r="I19" s="63">
        <v>0</v>
      </c>
      <c r="J19" s="63">
        <v>0</v>
      </c>
      <c r="K19" s="63">
        <v>2.0202020202020203</v>
      </c>
      <c r="L19" s="63">
        <v>2.0202020202020203</v>
      </c>
      <c r="M19" s="63">
        <v>1.0101010101010102</v>
      </c>
      <c r="N19" s="63">
        <v>1.0101010101010102</v>
      </c>
      <c r="O19" s="64">
        <v>1.0101010101010102</v>
      </c>
      <c r="P19" s="41"/>
      <c r="Q19" s="215"/>
      <c r="R19" s="217"/>
      <c r="S19" s="65">
        <v>100</v>
      </c>
      <c r="T19" s="82">
        <v>9.3023255813953494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2.3255813953488373</v>
      </c>
      <c r="AC19" s="67">
        <v>0</v>
      </c>
      <c r="AD19" s="67">
        <v>1.1627906976744187</v>
      </c>
      <c r="AE19" s="68">
        <v>1.1627906976744187</v>
      </c>
    </row>
    <row r="20" spans="1:31" ht="23.25" customHeight="1" x14ac:dyDescent="0.2">
      <c r="A20" s="211"/>
      <c r="B20" s="213" t="s">
        <v>63</v>
      </c>
      <c r="C20" s="53">
        <v>348</v>
      </c>
      <c r="D20" s="86">
        <v>14</v>
      </c>
      <c r="E20" s="87">
        <v>0</v>
      </c>
      <c r="F20" s="87">
        <v>97</v>
      </c>
      <c r="G20" s="87">
        <v>20</v>
      </c>
      <c r="H20" s="87">
        <v>143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56</v>
      </c>
      <c r="P20" s="41"/>
      <c r="Q20" s="215"/>
      <c r="R20" s="216" t="s">
        <v>64</v>
      </c>
      <c r="S20" s="72">
        <v>307</v>
      </c>
      <c r="T20" s="83">
        <v>14</v>
      </c>
      <c r="U20" s="84">
        <v>0</v>
      </c>
      <c r="V20" s="84">
        <v>82</v>
      </c>
      <c r="W20" s="84">
        <v>19</v>
      </c>
      <c r="X20" s="84">
        <v>140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35</v>
      </c>
    </row>
    <row r="21" spans="1:31" ht="23.25" customHeight="1" x14ac:dyDescent="0.2">
      <c r="A21" s="211"/>
      <c r="B21" s="214"/>
      <c r="C21" s="61">
        <v>100</v>
      </c>
      <c r="D21" s="89">
        <v>4.0229885057471266</v>
      </c>
      <c r="E21" s="63">
        <v>0</v>
      </c>
      <c r="F21" s="63">
        <v>27.873563218390807</v>
      </c>
      <c r="G21" s="63">
        <v>5.7471264367816088</v>
      </c>
      <c r="H21" s="63">
        <v>41.09195402298851</v>
      </c>
      <c r="I21" s="63">
        <v>1.1494252873563218</v>
      </c>
      <c r="J21" s="63">
        <v>0</v>
      </c>
      <c r="K21" s="63">
        <v>0.28735632183908044</v>
      </c>
      <c r="L21" s="63">
        <v>3.7356321839080464</v>
      </c>
      <c r="M21" s="63">
        <v>0</v>
      </c>
      <c r="N21" s="63">
        <v>0</v>
      </c>
      <c r="O21" s="64">
        <v>16.091954022988507</v>
      </c>
      <c r="P21" s="41"/>
      <c r="Q21" s="215"/>
      <c r="R21" s="217"/>
      <c r="S21" s="65">
        <v>100</v>
      </c>
      <c r="T21" s="82">
        <v>4.5602605863192185</v>
      </c>
      <c r="U21" s="67" t="s">
        <v>90</v>
      </c>
      <c r="V21" s="67">
        <v>26.710097719869708</v>
      </c>
      <c r="W21" s="67">
        <v>6.1889250814332248</v>
      </c>
      <c r="X21" s="67">
        <v>45.602605863192181</v>
      </c>
      <c r="Y21" s="67">
        <v>1.3029315960912053</v>
      </c>
      <c r="Z21" s="67" t="s">
        <v>90</v>
      </c>
      <c r="AA21" s="67">
        <v>0.32573289902280134</v>
      </c>
      <c r="AB21" s="67">
        <v>3.9087947882736152</v>
      </c>
      <c r="AC21" s="67" t="s">
        <v>90</v>
      </c>
      <c r="AD21" s="67" t="s">
        <v>90</v>
      </c>
      <c r="AE21" s="68">
        <v>11.400651465798045</v>
      </c>
    </row>
    <row r="22" spans="1:31" ht="23.25" customHeight="1" x14ac:dyDescent="0.2">
      <c r="A22" s="211"/>
      <c r="B22" s="213" t="s">
        <v>65</v>
      </c>
      <c r="C22" s="53">
        <v>1440</v>
      </c>
      <c r="D22" s="75">
        <v>428</v>
      </c>
      <c r="E22" s="76">
        <v>6</v>
      </c>
      <c r="F22" s="76">
        <v>53</v>
      </c>
      <c r="G22" s="76">
        <v>7</v>
      </c>
      <c r="H22" s="76">
        <v>892</v>
      </c>
      <c r="I22" s="76">
        <v>26</v>
      </c>
      <c r="J22" s="76">
        <v>0</v>
      </c>
      <c r="K22" s="76">
        <v>6</v>
      </c>
      <c r="L22" s="76">
        <v>4</v>
      </c>
      <c r="M22" s="76">
        <v>0</v>
      </c>
      <c r="N22" s="76">
        <v>18</v>
      </c>
      <c r="O22" s="78">
        <v>0</v>
      </c>
      <c r="P22" s="41"/>
      <c r="Q22" s="215"/>
      <c r="R22" s="216" t="s">
        <v>66</v>
      </c>
      <c r="S22" s="72">
        <v>2922</v>
      </c>
      <c r="T22" s="83">
        <v>478</v>
      </c>
      <c r="U22" s="84">
        <v>7</v>
      </c>
      <c r="V22" s="84">
        <v>79</v>
      </c>
      <c r="W22" s="84">
        <v>21</v>
      </c>
      <c r="X22" s="90">
        <v>2189</v>
      </c>
      <c r="Y22" s="84">
        <v>103</v>
      </c>
      <c r="Z22" s="84">
        <v>0</v>
      </c>
      <c r="AA22" s="84">
        <v>16</v>
      </c>
      <c r="AB22" s="84">
        <v>8</v>
      </c>
      <c r="AC22" s="84">
        <v>0</v>
      </c>
      <c r="AD22" s="84">
        <v>21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29.722222222222221</v>
      </c>
      <c r="E23" s="63">
        <v>0.41666666666666669</v>
      </c>
      <c r="F23" s="63">
        <v>3.6805555555555558</v>
      </c>
      <c r="G23" s="63">
        <v>0.4861111111111111</v>
      </c>
      <c r="H23" s="63">
        <v>61.944444444444443</v>
      </c>
      <c r="I23" s="63">
        <v>1.8055555555555554</v>
      </c>
      <c r="J23" s="63">
        <v>0</v>
      </c>
      <c r="K23" s="63">
        <v>0.41666666666666669</v>
      </c>
      <c r="L23" s="63">
        <v>0.27777777777777779</v>
      </c>
      <c r="M23" s="63">
        <v>0</v>
      </c>
      <c r="N23" s="63">
        <v>1.25</v>
      </c>
      <c r="O23" s="64">
        <v>0</v>
      </c>
      <c r="P23" s="41"/>
      <c r="Q23" s="215"/>
      <c r="R23" s="217"/>
      <c r="S23" s="65">
        <v>100</v>
      </c>
      <c r="T23" s="82">
        <v>16.358658453114305</v>
      </c>
      <c r="U23" s="67">
        <v>0.23956194387405885</v>
      </c>
      <c r="V23" s="67">
        <v>2.7036276522929499</v>
      </c>
      <c r="W23" s="67">
        <v>0.71868583162217659</v>
      </c>
      <c r="X23" s="67">
        <v>74.91444216290212</v>
      </c>
      <c r="Y23" s="67">
        <v>3.5249828884325805</v>
      </c>
      <c r="Z23" s="67">
        <v>0</v>
      </c>
      <c r="AA23" s="67">
        <v>0.54757015742642023</v>
      </c>
      <c r="AB23" s="67">
        <v>0.27378507871321012</v>
      </c>
      <c r="AC23" s="67">
        <v>0</v>
      </c>
      <c r="AD23" s="67">
        <v>0.71868583162217659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v>85</v>
      </c>
      <c r="D24" s="75">
        <v>0</v>
      </c>
      <c r="E24" s="76">
        <v>0</v>
      </c>
      <c r="F24" s="76">
        <v>71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5</v>
      </c>
      <c r="P24" s="41"/>
      <c r="Q24" s="215"/>
      <c r="R24" s="216" t="s">
        <v>68</v>
      </c>
      <c r="S24" s="72">
        <v>82</v>
      </c>
      <c r="T24" s="83">
        <v>0</v>
      </c>
      <c r="U24" s="84">
        <v>0</v>
      </c>
      <c r="V24" s="84">
        <v>68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5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83.529411764705884</v>
      </c>
      <c r="G25" s="63">
        <v>2.3529411764705883</v>
      </c>
      <c r="H25" s="63">
        <v>0</v>
      </c>
      <c r="I25" s="63">
        <v>0</v>
      </c>
      <c r="J25" s="63">
        <v>0</v>
      </c>
      <c r="K25" s="63">
        <v>8.235294117647058</v>
      </c>
      <c r="L25" s="63">
        <v>0</v>
      </c>
      <c r="M25" s="63">
        <v>0</v>
      </c>
      <c r="N25" s="63">
        <v>0</v>
      </c>
      <c r="O25" s="64">
        <v>5.8823529411764701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82.926829268292678</v>
      </c>
      <c r="W25" s="67">
        <v>2.4390243902439024</v>
      </c>
      <c r="X25" s="67">
        <v>0</v>
      </c>
      <c r="Y25" s="67">
        <v>0</v>
      </c>
      <c r="Z25" s="67">
        <v>0</v>
      </c>
      <c r="AA25" s="67">
        <v>8.536585365853659</v>
      </c>
      <c r="AB25" s="67">
        <v>0</v>
      </c>
      <c r="AC25" s="67">
        <v>0</v>
      </c>
      <c r="AD25" s="67">
        <v>0</v>
      </c>
      <c r="AE25" s="68">
        <v>6.0975609756097562</v>
      </c>
    </row>
    <row r="26" spans="1:31" ht="23.25" customHeight="1" x14ac:dyDescent="0.2">
      <c r="A26" s="211"/>
      <c r="B26" s="213" t="s">
        <v>69</v>
      </c>
      <c r="C26" s="53">
        <v>549</v>
      </c>
      <c r="D26" s="75">
        <v>473</v>
      </c>
      <c r="E26" s="76">
        <v>1</v>
      </c>
      <c r="F26" s="76">
        <v>9</v>
      </c>
      <c r="G26" s="76">
        <v>0</v>
      </c>
      <c r="H26" s="76">
        <v>49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13</v>
      </c>
      <c r="O26" s="78">
        <v>0</v>
      </c>
      <c r="P26" s="41"/>
      <c r="Q26" s="215"/>
      <c r="R26" s="216" t="s">
        <v>70</v>
      </c>
      <c r="S26" s="72">
        <v>531</v>
      </c>
      <c r="T26" s="83">
        <v>457</v>
      </c>
      <c r="U26" s="84">
        <v>1</v>
      </c>
      <c r="V26" s="84">
        <v>8</v>
      </c>
      <c r="W26" s="84">
        <v>0</v>
      </c>
      <c r="X26" s="84">
        <v>48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13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86.156648451730419</v>
      </c>
      <c r="E27" s="63">
        <v>0.18214936247723132</v>
      </c>
      <c r="F27" s="63">
        <v>1.639344262295082</v>
      </c>
      <c r="G27" s="63">
        <v>0</v>
      </c>
      <c r="H27" s="63">
        <v>8.9253187613843341</v>
      </c>
      <c r="I27" s="63">
        <v>0.18214936247723132</v>
      </c>
      <c r="J27" s="63">
        <v>0</v>
      </c>
      <c r="K27" s="63">
        <v>0</v>
      </c>
      <c r="L27" s="63">
        <v>0.18214936247723132</v>
      </c>
      <c r="M27" s="63">
        <v>0.36429872495446264</v>
      </c>
      <c r="N27" s="63">
        <v>2.3679417122040074</v>
      </c>
      <c r="O27" s="64">
        <v>0</v>
      </c>
      <c r="P27" s="41"/>
      <c r="Q27" s="215"/>
      <c r="R27" s="217"/>
      <c r="S27" s="65">
        <v>100</v>
      </c>
      <c r="T27" s="82">
        <v>86.06403013182674</v>
      </c>
      <c r="U27" s="67">
        <v>0.18832391713747645</v>
      </c>
      <c r="V27" s="67">
        <v>1.5065913370998116</v>
      </c>
      <c r="W27" s="67">
        <v>0</v>
      </c>
      <c r="X27" s="67">
        <v>9.0395480225988702</v>
      </c>
      <c r="Y27" s="67">
        <v>0.18832391713747645</v>
      </c>
      <c r="Z27" s="67">
        <v>0</v>
      </c>
      <c r="AA27" s="67">
        <v>0</v>
      </c>
      <c r="AB27" s="67">
        <v>0.18832391713747645</v>
      </c>
      <c r="AC27" s="67">
        <v>0.37664783427495291</v>
      </c>
      <c r="AD27" s="67">
        <v>2.4482109227871938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v>638</v>
      </c>
      <c r="D30" s="91">
        <v>19</v>
      </c>
      <c r="E30" s="76">
        <v>0</v>
      </c>
      <c r="F30" s="76">
        <v>17</v>
      </c>
      <c r="G30" s="76">
        <v>0</v>
      </c>
      <c r="H30" s="76">
        <v>599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v>563</v>
      </c>
      <c r="T30" s="83">
        <v>13</v>
      </c>
      <c r="U30" s="84">
        <v>0</v>
      </c>
      <c r="V30" s="84">
        <v>13</v>
      </c>
      <c r="W30" s="84">
        <v>0</v>
      </c>
      <c r="X30" s="84">
        <v>534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2.9780564263322882</v>
      </c>
      <c r="E31" s="63">
        <v>0</v>
      </c>
      <c r="F31" s="63">
        <v>2.6645768025078369</v>
      </c>
      <c r="G31" s="63">
        <v>0</v>
      </c>
      <c r="H31" s="63">
        <v>93.887147335423194</v>
      </c>
      <c r="I31" s="63">
        <v>0</v>
      </c>
      <c r="J31" s="63">
        <v>0</v>
      </c>
      <c r="K31" s="63">
        <v>0</v>
      </c>
      <c r="L31" s="63">
        <v>0.47021943573667713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2.3090586145648313</v>
      </c>
      <c r="U31" s="67">
        <v>0</v>
      </c>
      <c r="V31" s="67">
        <v>2.3090586145648313</v>
      </c>
      <c r="W31" s="67">
        <v>0</v>
      </c>
      <c r="X31" s="67">
        <v>94.849023090586144</v>
      </c>
      <c r="Y31" s="67">
        <v>0</v>
      </c>
      <c r="Z31" s="67">
        <v>0</v>
      </c>
      <c r="AA31" s="67">
        <v>0</v>
      </c>
      <c r="AB31" s="67">
        <v>0.53285968028419184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v>661</v>
      </c>
      <c r="D32" s="75">
        <v>5</v>
      </c>
      <c r="E32" s="76">
        <v>0</v>
      </c>
      <c r="F32" s="76">
        <v>7</v>
      </c>
      <c r="G32" s="76">
        <v>1</v>
      </c>
      <c r="H32" s="76">
        <v>639</v>
      </c>
      <c r="I32" s="76">
        <v>7</v>
      </c>
      <c r="J32" s="76">
        <v>0</v>
      </c>
      <c r="K32" s="76">
        <v>2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v>669</v>
      </c>
      <c r="T32" s="83">
        <v>5</v>
      </c>
      <c r="U32" s="84">
        <v>0</v>
      </c>
      <c r="V32" s="84">
        <v>7</v>
      </c>
      <c r="W32" s="84">
        <v>1</v>
      </c>
      <c r="X32" s="84">
        <v>646</v>
      </c>
      <c r="Y32" s="84">
        <v>8</v>
      </c>
      <c r="Z32" s="84">
        <v>0</v>
      </c>
      <c r="AA32" s="84">
        <v>2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0.75642965204236012</v>
      </c>
      <c r="E33" s="94">
        <v>0</v>
      </c>
      <c r="F33" s="94">
        <v>1.059001512859304</v>
      </c>
      <c r="G33" s="94">
        <v>0.15128593040847202</v>
      </c>
      <c r="H33" s="94">
        <v>96.671709531013619</v>
      </c>
      <c r="I33" s="94">
        <v>1.059001512859304</v>
      </c>
      <c r="J33" s="94">
        <v>0</v>
      </c>
      <c r="K33" s="94">
        <v>0.30257186081694404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0.74738415545590431</v>
      </c>
      <c r="U33" s="67">
        <v>0</v>
      </c>
      <c r="V33" s="67">
        <v>1.0463378176382661</v>
      </c>
      <c r="W33" s="67">
        <v>0.14947683109118087</v>
      </c>
      <c r="X33" s="67">
        <v>96.562032884902834</v>
      </c>
      <c r="Y33" s="67">
        <v>1.195814648729447</v>
      </c>
      <c r="Z33" s="67">
        <v>0</v>
      </c>
      <c r="AA33" s="67">
        <v>0.29895366218236175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v>681</v>
      </c>
      <c r="D34" s="91">
        <v>3</v>
      </c>
      <c r="E34" s="76">
        <v>0</v>
      </c>
      <c r="F34" s="76">
        <v>5</v>
      </c>
      <c r="G34" s="76">
        <v>1</v>
      </c>
      <c r="H34" s="76">
        <v>661</v>
      </c>
      <c r="I34" s="76">
        <v>9</v>
      </c>
      <c r="J34" s="76">
        <v>0</v>
      </c>
      <c r="K34" s="76">
        <v>2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v>680</v>
      </c>
      <c r="T34" s="83">
        <v>3</v>
      </c>
      <c r="U34" s="84">
        <v>0</v>
      </c>
      <c r="V34" s="84">
        <v>5</v>
      </c>
      <c r="W34" s="84">
        <v>1</v>
      </c>
      <c r="X34" s="84">
        <v>660</v>
      </c>
      <c r="Y34" s="84">
        <v>9</v>
      </c>
      <c r="Z34" s="84">
        <v>0</v>
      </c>
      <c r="AA34" s="84">
        <v>2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0.44052863436123352</v>
      </c>
      <c r="E35" s="100">
        <v>0</v>
      </c>
      <c r="F35" s="100">
        <v>0.73421439060205573</v>
      </c>
      <c r="G35" s="100">
        <v>0.14684287812041116</v>
      </c>
      <c r="H35" s="100">
        <v>97.063142437591779</v>
      </c>
      <c r="I35" s="100">
        <v>1.3215859030837005</v>
      </c>
      <c r="J35" s="100">
        <v>0</v>
      </c>
      <c r="K35" s="100">
        <v>0.29368575624082233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0.44117647058823528</v>
      </c>
      <c r="U35" s="105">
        <v>0</v>
      </c>
      <c r="V35" s="105">
        <v>0.73529411764705876</v>
      </c>
      <c r="W35" s="105">
        <v>0.14705882352941177</v>
      </c>
      <c r="X35" s="105">
        <v>97.058823529411768</v>
      </c>
      <c r="Y35" s="105">
        <v>1.3235294117647058</v>
      </c>
      <c r="Z35" s="105">
        <v>0</v>
      </c>
      <c r="AA35" s="105">
        <v>0.29411764705882354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T3:T5"/>
    <mergeCell ref="U3:U5"/>
    <mergeCell ref="H3:H5"/>
    <mergeCell ref="I3:I5"/>
    <mergeCell ref="J3:J5"/>
    <mergeCell ref="K3:K5"/>
    <mergeCell ref="L3:L5"/>
    <mergeCell ref="M3:M5"/>
    <mergeCell ref="AB3:AB5"/>
    <mergeCell ref="AC3:AC5"/>
    <mergeCell ref="AD3:AD5"/>
    <mergeCell ref="AE3:AE5"/>
    <mergeCell ref="A4:B4"/>
    <mergeCell ref="Q4:R4"/>
    <mergeCell ref="A5:B5"/>
    <mergeCell ref="Q5:R5"/>
    <mergeCell ref="V3:V5"/>
    <mergeCell ref="W3:W5"/>
    <mergeCell ref="X3:X5"/>
    <mergeCell ref="Y3:Y5"/>
    <mergeCell ref="Z3:Z5"/>
    <mergeCell ref="AA3:AA5"/>
    <mergeCell ref="N3:N5"/>
    <mergeCell ref="O3:O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Ｐゴシック,太字"&amp;14平成29年3月1日現在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81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3"/>
      <c r="D5" s="4" t="s">
        <v>2</v>
      </c>
      <c r="E5" s="5"/>
      <c r="F5" s="5"/>
      <c r="G5" s="5"/>
      <c r="H5" s="5"/>
      <c r="I5" s="6"/>
      <c r="J5" s="7"/>
    </row>
    <row r="6" spans="1:10" ht="36.75" customHeight="1" x14ac:dyDescent="0.2">
      <c r="D6" s="4" t="s">
        <v>82</v>
      </c>
    </row>
    <row r="7" spans="1:10" ht="24" customHeight="1" x14ac:dyDescent="0.2"/>
    <row r="8" spans="1:10" ht="26.25" customHeight="1" x14ac:dyDescent="0.2">
      <c r="B8" s="8" t="s">
        <v>83</v>
      </c>
    </row>
    <row r="9" spans="1:10" ht="26.25" customHeight="1" x14ac:dyDescent="0.2">
      <c r="B9" s="8" t="s">
        <v>79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10</v>
      </c>
      <c r="D13" s="164"/>
      <c r="E13" s="165" t="s">
        <v>84</v>
      </c>
      <c r="F13" s="166"/>
      <c r="G13" s="167" t="s">
        <v>144</v>
      </c>
      <c r="H13" s="168"/>
      <c r="I13" s="169" t="s">
        <v>85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3623</v>
      </c>
      <c r="D15" s="16"/>
      <c r="E15" s="17">
        <v>20</v>
      </c>
      <c r="F15" s="18"/>
      <c r="G15" s="108">
        <v>18</v>
      </c>
      <c r="H15" s="19"/>
      <c r="I15" s="109">
        <v>3625</v>
      </c>
      <c r="J15" s="16"/>
    </row>
    <row r="16" spans="1:10" ht="34.5" customHeight="1" x14ac:dyDescent="0.2">
      <c r="A16" s="153" t="s">
        <v>14</v>
      </c>
      <c r="B16" s="154"/>
      <c r="C16" s="128">
        <f t="shared" ref="C16:J16" si="0">SUM(C17:C28)</f>
        <v>8692</v>
      </c>
      <c r="D16" s="127">
        <f t="shared" si="0"/>
        <v>10019</v>
      </c>
      <c r="E16" s="127">
        <f t="shared" si="0"/>
        <v>51</v>
      </c>
      <c r="F16" s="129">
        <f t="shared" si="0"/>
        <v>58</v>
      </c>
      <c r="G16" s="128">
        <v>38</v>
      </c>
      <c r="H16" s="129">
        <v>41</v>
      </c>
      <c r="I16" s="127">
        <f t="shared" si="0"/>
        <v>8705</v>
      </c>
      <c r="J16" s="127">
        <f t="shared" si="0"/>
        <v>10036</v>
      </c>
    </row>
    <row r="17" spans="1:30" ht="34.5" customHeight="1" x14ac:dyDescent="0.2">
      <c r="A17" s="20"/>
      <c r="B17" s="21" t="s">
        <v>15</v>
      </c>
      <c r="C17" s="131">
        <v>3185</v>
      </c>
      <c r="D17" s="131">
        <v>3129</v>
      </c>
      <c r="E17" s="131">
        <v>13</v>
      </c>
      <c r="F17" s="132">
        <v>13</v>
      </c>
      <c r="G17" s="133">
        <v>10</v>
      </c>
      <c r="H17" s="134">
        <v>9</v>
      </c>
      <c r="I17" s="115">
        <v>3188</v>
      </c>
      <c r="J17" s="115">
        <v>3133</v>
      </c>
    </row>
    <row r="18" spans="1:30" ht="34.5" customHeight="1" x14ac:dyDescent="0.2">
      <c r="A18" s="20"/>
      <c r="B18" s="24" t="s">
        <v>16</v>
      </c>
      <c r="C18" s="135">
        <v>163</v>
      </c>
      <c r="D18" s="135">
        <v>163</v>
      </c>
      <c r="E18" s="135">
        <v>0</v>
      </c>
      <c r="F18" s="135">
        <v>0</v>
      </c>
      <c r="G18" s="136">
        <v>0</v>
      </c>
      <c r="H18" s="137">
        <v>0</v>
      </c>
      <c r="I18" s="118">
        <v>163</v>
      </c>
      <c r="J18" s="118">
        <v>163</v>
      </c>
    </row>
    <row r="19" spans="1:30" ht="34.5" customHeight="1" x14ac:dyDescent="0.2">
      <c r="A19" s="20"/>
      <c r="B19" s="26" t="s">
        <v>17</v>
      </c>
      <c r="C19" s="135">
        <v>931</v>
      </c>
      <c r="D19" s="135">
        <v>920</v>
      </c>
      <c r="E19" s="135">
        <v>11</v>
      </c>
      <c r="F19" s="138">
        <v>11</v>
      </c>
      <c r="G19" s="136">
        <v>6</v>
      </c>
      <c r="H19" s="137">
        <v>6</v>
      </c>
      <c r="I19" s="118">
        <v>936</v>
      </c>
      <c r="J19" s="118">
        <v>925</v>
      </c>
    </row>
    <row r="20" spans="1:30" ht="34.5" customHeight="1" x14ac:dyDescent="0.2">
      <c r="A20" s="20"/>
      <c r="B20" s="24" t="s">
        <v>18</v>
      </c>
      <c r="C20" s="135">
        <v>96</v>
      </c>
      <c r="D20" s="135">
        <v>83</v>
      </c>
      <c r="E20" s="135">
        <v>0</v>
      </c>
      <c r="F20" s="138">
        <v>0</v>
      </c>
      <c r="G20" s="136">
        <v>1</v>
      </c>
      <c r="H20" s="137">
        <v>0</v>
      </c>
      <c r="I20" s="118">
        <v>95</v>
      </c>
      <c r="J20" s="118">
        <v>83</v>
      </c>
    </row>
    <row r="21" spans="1:30" ht="34.5" customHeight="1" x14ac:dyDescent="0.2">
      <c r="A21" s="20"/>
      <c r="B21" s="24" t="s">
        <v>19</v>
      </c>
      <c r="C21" s="135">
        <v>328</v>
      </c>
      <c r="D21" s="135">
        <v>287</v>
      </c>
      <c r="E21" s="135">
        <v>5</v>
      </c>
      <c r="F21" s="138">
        <v>5</v>
      </c>
      <c r="G21" s="136">
        <v>0</v>
      </c>
      <c r="H21" s="137">
        <v>0</v>
      </c>
      <c r="I21" s="118">
        <v>333</v>
      </c>
      <c r="J21" s="118">
        <v>292</v>
      </c>
    </row>
    <row r="22" spans="1:30" ht="34.5" customHeight="1" x14ac:dyDescent="0.2">
      <c r="A22" s="20"/>
      <c r="B22" s="24" t="s">
        <v>20</v>
      </c>
      <c r="C22" s="135">
        <v>1403</v>
      </c>
      <c r="D22" s="135">
        <v>2939</v>
      </c>
      <c r="E22" s="135">
        <v>9</v>
      </c>
      <c r="F22" s="138">
        <v>17</v>
      </c>
      <c r="G22" s="136">
        <v>11</v>
      </c>
      <c r="H22" s="137">
        <v>15</v>
      </c>
      <c r="I22" s="118">
        <v>1401</v>
      </c>
      <c r="J22" s="118">
        <v>2941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535</v>
      </c>
      <c r="D24" s="135">
        <v>516</v>
      </c>
      <c r="E24" s="135">
        <v>3</v>
      </c>
      <c r="F24" s="138">
        <v>3</v>
      </c>
      <c r="G24" s="136">
        <v>0</v>
      </c>
      <c r="H24" s="137">
        <v>0</v>
      </c>
      <c r="I24" s="118">
        <v>538</v>
      </c>
      <c r="J24" s="118">
        <v>519</v>
      </c>
    </row>
    <row r="25" spans="1:30" ht="34.5" customHeight="1" x14ac:dyDescent="0.2">
      <c r="A25" s="20"/>
      <c r="B25" s="24" t="s">
        <v>23</v>
      </c>
      <c r="C25" s="135">
        <v>4</v>
      </c>
      <c r="D25" s="135">
        <v>4</v>
      </c>
      <c r="E25" s="135">
        <v>1</v>
      </c>
      <c r="F25" s="138">
        <v>1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612</v>
      </c>
      <c r="D26" s="135">
        <v>541</v>
      </c>
      <c r="E26" s="135">
        <v>3</v>
      </c>
      <c r="F26" s="135">
        <v>2</v>
      </c>
      <c r="G26" s="136">
        <v>1</v>
      </c>
      <c r="H26" s="137">
        <v>1</v>
      </c>
      <c r="I26" s="118">
        <v>614</v>
      </c>
      <c r="J26" s="118">
        <v>542</v>
      </c>
    </row>
    <row r="27" spans="1:30" ht="34.5" customHeight="1" x14ac:dyDescent="0.2">
      <c r="A27" s="20"/>
      <c r="B27" s="24" t="s">
        <v>25</v>
      </c>
      <c r="C27" s="135">
        <v>664</v>
      </c>
      <c r="D27" s="135">
        <v>670</v>
      </c>
      <c r="E27" s="135">
        <v>3</v>
      </c>
      <c r="F27" s="138">
        <v>3</v>
      </c>
      <c r="G27" s="136">
        <v>5</v>
      </c>
      <c r="H27" s="137">
        <v>5</v>
      </c>
      <c r="I27" s="118">
        <v>662</v>
      </c>
      <c r="J27" s="118">
        <v>668</v>
      </c>
    </row>
    <row r="28" spans="1:30" ht="34.5" customHeight="1" thickBot="1" x14ac:dyDescent="0.25">
      <c r="A28" s="20"/>
      <c r="B28" s="28" t="s">
        <v>26</v>
      </c>
      <c r="C28" s="139">
        <v>685</v>
      </c>
      <c r="D28" s="139">
        <v>684</v>
      </c>
      <c r="E28" s="139">
        <v>3</v>
      </c>
      <c r="F28" s="140">
        <v>3</v>
      </c>
      <c r="G28" s="141">
        <v>4</v>
      </c>
      <c r="H28" s="142">
        <v>5</v>
      </c>
      <c r="I28" s="121">
        <v>684</v>
      </c>
      <c r="J28" s="121">
        <v>682</v>
      </c>
    </row>
    <row r="29" spans="1:30" ht="34.5" customHeight="1" thickTop="1" thickBot="1" x14ac:dyDescent="0.25">
      <c r="A29" s="155" t="s">
        <v>27</v>
      </c>
      <c r="B29" s="156"/>
      <c r="C29" s="143">
        <f>SUM(C15:C16)</f>
        <v>12315</v>
      </c>
      <c r="D29" s="144">
        <f>SUM(D17:D28)</f>
        <v>10019</v>
      </c>
      <c r="E29" s="144">
        <f>SUM(E15:E16)</f>
        <v>71</v>
      </c>
      <c r="F29" s="145">
        <f>SUM(F17:F28)</f>
        <v>58</v>
      </c>
      <c r="G29" s="146">
        <f>SUM(G15:G16)</f>
        <v>56</v>
      </c>
      <c r="H29" s="147">
        <f>SUM(H17:H28)</f>
        <v>41</v>
      </c>
      <c r="I29" s="143">
        <f>SUM(I15:I16)</f>
        <v>12330</v>
      </c>
      <c r="J29" s="144">
        <f>SUM(J17:J28)</f>
        <v>10036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80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G31" sqref="G31:H31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87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87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88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88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89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89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f t="shared" ref="C6:O6" si="0">SUM(C8,C10)</f>
        <v>12330</v>
      </c>
      <c r="D6" s="38">
        <f t="shared" si="0"/>
        <v>1672</v>
      </c>
      <c r="E6" s="39">
        <f t="shared" si="0"/>
        <v>49</v>
      </c>
      <c r="F6" s="39">
        <f t="shared" si="0"/>
        <v>942</v>
      </c>
      <c r="G6" s="39">
        <f t="shared" si="0"/>
        <v>166</v>
      </c>
      <c r="H6" s="39">
        <f t="shared" si="0"/>
        <v>8798</v>
      </c>
      <c r="I6" s="39">
        <f t="shared" si="0"/>
        <v>428</v>
      </c>
      <c r="J6" s="39">
        <f t="shared" si="0"/>
        <v>0</v>
      </c>
      <c r="K6" s="39">
        <f t="shared" si="0"/>
        <v>130</v>
      </c>
      <c r="L6" s="39">
        <f t="shared" si="0"/>
        <v>45</v>
      </c>
      <c r="M6" s="39">
        <f t="shared" si="0"/>
        <v>5</v>
      </c>
      <c r="N6" s="39">
        <f t="shared" si="0"/>
        <v>39</v>
      </c>
      <c r="O6" s="40">
        <f t="shared" si="0"/>
        <v>56</v>
      </c>
      <c r="P6" s="41"/>
      <c r="Q6" s="195" t="s">
        <v>52</v>
      </c>
      <c r="R6" s="196"/>
      <c r="S6" s="42">
        <f t="shared" ref="S6:AE7" si="1">S10</f>
        <v>10036</v>
      </c>
      <c r="T6" s="43">
        <f t="shared" si="1"/>
        <v>1258</v>
      </c>
      <c r="U6" s="44">
        <f t="shared" si="1"/>
        <v>32</v>
      </c>
      <c r="V6" s="44">
        <f t="shared" si="1"/>
        <v>625</v>
      </c>
      <c r="W6" s="44">
        <f t="shared" si="1"/>
        <v>119</v>
      </c>
      <c r="X6" s="44">
        <f t="shared" si="1"/>
        <v>7467</v>
      </c>
      <c r="Y6" s="44">
        <f t="shared" si="1"/>
        <v>333</v>
      </c>
      <c r="Z6" s="44">
        <f t="shared" si="1"/>
        <v>0</v>
      </c>
      <c r="AA6" s="44">
        <f t="shared" si="1"/>
        <v>99</v>
      </c>
      <c r="AB6" s="44">
        <f t="shared" si="1"/>
        <v>38</v>
      </c>
      <c r="AC6" s="44">
        <f t="shared" si="1"/>
        <v>2</v>
      </c>
      <c r="AD6" s="44">
        <f t="shared" si="1"/>
        <v>26</v>
      </c>
      <c r="AE6" s="45">
        <f t="shared" si="1"/>
        <v>37</v>
      </c>
    </row>
    <row r="7" spans="1:31" ht="23.25" customHeight="1" thickBot="1" x14ac:dyDescent="0.25">
      <c r="A7" s="193"/>
      <c r="B7" s="194"/>
      <c r="C7" s="46">
        <v>100</v>
      </c>
      <c r="D7" s="47">
        <f t="shared" ref="D7:O7" si="2">D6/$C6*100</f>
        <v>13.560421735604217</v>
      </c>
      <c r="E7" s="48">
        <f t="shared" si="2"/>
        <v>0.39740470397404704</v>
      </c>
      <c r="F7" s="48">
        <f t="shared" si="2"/>
        <v>7.6399026763990268</v>
      </c>
      <c r="G7" s="48">
        <f t="shared" si="2"/>
        <v>1.3463098134630982</v>
      </c>
      <c r="H7" s="48">
        <f t="shared" si="2"/>
        <v>71.354420113544208</v>
      </c>
      <c r="I7" s="48">
        <f t="shared" si="2"/>
        <v>3.4712084347120844</v>
      </c>
      <c r="J7" s="48">
        <f t="shared" si="2"/>
        <v>0</v>
      </c>
      <c r="K7" s="48">
        <f t="shared" si="2"/>
        <v>1.0543390105433901</v>
      </c>
      <c r="L7" s="48">
        <f t="shared" si="2"/>
        <v>0.36496350364963503</v>
      </c>
      <c r="M7" s="48">
        <f t="shared" si="2"/>
        <v>4.0551500405515008E-2</v>
      </c>
      <c r="N7" s="48">
        <f t="shared" si="2"/>
        <v>0.31630170316301703</v>
      </c>
      <c r="O7" s="49">
        <f t="shared" si="2"/>
        <v>0.45417680454176806</v>
      </c>
      <c r="P7" s="41"/>
      <c r="Q7" s="197"/>
      <c r="R7" s="198"/>
      <c r="S7" s="50">
        <f t="shared" si="1"/>
        <v>100</v>
      </c>
      <c r="T7" s="51">
        <f t="shared" si="1"/>
        <v>12.534874451972897</v>
      </c>
      <c r="U7" s="51">
        <f t="shared" si="1"/>
        <v>0.31885213232363491</v>
      </c>
      <c r="V7" s="51">
        <f t="shared" si="1"/>
        <v>6.2275807094459941</v>
      </c>
      <c r="W7" s="51">
        <f t="shared" si="1"/>
        <v>1.1857313670785175</v>
      </c>
      <c r="X7" s="51">
        <f t="shared" si="1"/>
        <v>74.402152251893185</v>
      </c>
      <c r="Y7" s="51">
        <f t="shared" si="1"/>
        <v>3.3180550019928257</v>
      </c>
      <c r="Z7" s="51">
        <f t="shared" si="1"/>
        <v>0</v>
      </c>
      <c r="AA7" s="51">
        <f t="shared" si="1"/>
        <v>0.98644878437624561</v>
      </c>
      <c r="AB7" s="51">
        <f t="shared" si="1"/>
        <v>0.37863690713431647</v>
      </c>
      <c r="AC7" s="51">
        <f t="shared" si="1"/>
        <v>1.9928258270227182E-2</v>
      </c>
      <c r="AD7" s="51">
        <f t="shared" si="1"/>
        <v>0.2590673575129534</v>
      </c>
      <c r="AE7" s="52">
        <f t="shared" si="1"/>
        <v>0.36867277799920289</v>
      </c>
    </row>
    <row r="8" spans="1:31" ht="23.25" customHeight="1" thickTop="1" x14ac:dyDescent="0.2">
      <c r="A8" s="199" t="s">
        <v>53</v>
      </c>
      <c r="B8" s="200"/>
      <c r="C8" s="53">
        <f>SUM(D8:O8)</f>
        <v>3625</v>
      </c>
      <c r="D8" s="54">
        <v>436</v>
      </c>
      <c r="E8" s="55">
        <v>19</v>
      </c>
      <c r="F8" s="55">
        <v>304</v>
      </c>
      <c r="G8" s="55">
        <v>59</v>
      </c>
      <c r="H8" s="55">
        <v>2583</v>
      </c>
      <c r="I8" s="55">
        <v>158</v>
      </c>
      <c r="J8" s="55">
        <v>0</v>
      </c>
      <c r="K8" s="55">
        <v>41</v>
      </c>
      <c r="L8" s="55">
        <v>9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f t="shared" ref="D9:O9" si="3">D8/$C8*100</f>
        <v>12.027586206896551</v>
      </c>
      <c r="E9" s="63">
        <f t="shared" si="3"/>
        <v>0.52413793103448281</v>
      </c>
      <c r="F9" s="63">
        <f t="shared" si="3"/>
        <v>8.3862068965517249</v>
      </c>
      <c r="G9" s="63">
        <f t="shared" si="3"/>
        <v>1.6275862068965516</v>
      </c>
      <c r="H9" s="63">
        <f t="shared" si="3"/>
        <v>71.255172413793105</v>
      </c>
      <c r="I9" s="63">
        <f t="shared" si="3"/>
        <v>4.3586206896551722</v>
      </c>
      <c r="J9" s="63">
        <f t="shared" si="3"/>
        <v>0</v>
      </c>
      <c r="K9" s="63">
        <f t="shared" si="3"/>
        <v>1.1310344827586205</v>
      </c>
      <c r="L9" s="63">
        <f t="shared" si="3"/>
        <v>0.24827586206896554</v>
      </c>
      <c r="M9" s="63">
        <f t="shared" si="3"/>
        <v>5.5172413793103448E-2</v>
      </c>
      <c r="N9" s="63">
        <f t="shared" si="3"/>
        <v>0.38620689655172413</v>
      </c>
      <c r="O9" s="64">
        <f t="shared" si="3"/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f>SUM(D10:O10)</f>
        <v>8705</v>
      </c>
      <c r="D10" s="69">
        <f t="shared" ref="D10:O10" si="4">SUM(D12,D14,D16,D18,D20,D22,D24,D26,D28,D30,D32,D34)</f>
        <v>1236</v>
      </c>
      <c r="E10" s="70">
        <f t="shared" si="4"/>
        <v>30</v>
      </c>
      <c r="F10" s="70">
        <f t="shared" si="4"/>
        <v>638</v>
      </c>
      <c r="G10" s="70">
        <f t="shared" si="4"/>
        <v>107</v>
      </c>
      <c r="H10" s="70">
        <f t="shared" si="4"/>
        <v>6215</v>
      </c>
      <c r="I10" s="70">
        <f t="shared" si="4"/>
        <v>270</v>
      </c>
      <c r="J10" s="70">
        <f t="shared" si="4"/>
        <v>0</v>
      </c>
      <c r="K10" s="70">
        <f t="shared" si="4"/>
        <v>89</v>
      </c>
      <c r="L10" s="70">
        <f t="shared" si="4"/>
        <v>36</v>
      </c>
      <c r="M10" s="70">
        <f t="shared" si="4"/>
        <v>3</v>
      </c>
      <c r="N10" s="70">
        <f t="shared" si="4"/>
        <v>25</v>
      </c>
      <c r="O10" s="71">
        <f t="shared" si="4"/>
        <v>56</v>
      </c>
      <c r="P10" s="41"/>
      <c r="Q10" s="209" t="s">
        <v>33</v>
      </c>
      <c r="R10" s="210"/>
      <c r="S10" s="72">
        <f>SUM(T10:AE10)</f>
        <v>10036</v>
      </c>
      <c r="T10" s="73">
        <f t="shared" ref="T10:AE10" si="5">SUM(T12,T14,T16,T18,T20,T22,T24,T26,T28,T30,T32,T34)</f>
        <v>1258</v>
      </c>
      <c r="U10" s="73">
        <f t="shared" si="5"/>
        <v>32</v>
      </c>
      <c r="V10" s="73">
        <f>SUM(V12,V14,V16,V18,V20,V22,V24,V26,V28,V30,V32,V34)</f>
        <v>625</v>
      </c>
      <c r="W10" s="73">
        <f t="shared" si="5"/>
        <v>119</v>
      </c>
      <c r="X10" s="73">
        <f t="shared" si="5"/>
        <v>7467</v>
      </c>
      <c r="Y10" s="73">
        <f t="shared" si="5"/>
        <v>333</v>
      </c>
      <c r="Z10" s="73">
        <f t="shared" si="5"/>
        <v>0</v>
      </c>
      <c r="AA10" s="73">
        <f t="shared" si="5"/>
        <v>99</v>
      </c>
      <c r="AB10" s="73">
        <f t="shared" si="5"/>
        <v>38</v>
      </c>
      <c r="AC10" s="73">
        <f t="shared" si="5"/>
        <v>2</v>
      </c>
      <c r="AD10" s="73">
        <f t="shared" si="5"/>
        <v>26</v>
      </c>
      <c r="AE10" s="74">
        <f t="shared" si="5"/>
        <v>37</v>
      </c>
    </row>
    <row r="11" spans="1:31" ht="23.25" customHeight="1" x14ac:dyDescent="0.2">
      <c r="A11" s="199"/>
      <c r="B11" s="202"/>
      <c r="C11" s="61">
        <v>100</v>
      </c>
      <c r="D11" s="62">
        <f t="shared" ref="D11:O11" si="6">D10/$C10*100</f>
        <v>14.198736358414704</v>
      </c>
      <c r="E11" s="63">
        <f t="shared" si="6"/>
        <v>0.34462952326249285</v>
      </c>
      <c r="F11" s="63">
        <f t="shared" si="6"/>
        <v>7.3291211947156807</v>
      </c>
      <c r="G11" s="63">
        <f t="shared" si="6"/>
        <v>1.2291786329695578</v>
      </c>
      <c r="H11" s="63">
        <f t="shared" si="6"/>
        <v>71.395749569213095</v>
      </c>
      <c r="I11" s="63">
        <f t="shared" si="6"/>
        <v>3.1016657093624356</v>
      </c>
      <c r="J11" s="63">
        <f t="shared" si="6"/>
        <v>0</v>
      </c>
      <c r="K11" s="63">
        <f t="shared" si="6"/>
        <v>1.022400919012062</v>
      </c>
      <c r="L11" s="63">
        <f t="shared" si="6"/>
        <v>0.41355542791499139</v>
      </c>
      <c r="M11" s="63">
        <f t="shared" si="6"/>
        <v>3.4462952326249283E-2</v>
      </c>
      <c r="N11" s="63">
        <f t="shared" si="6"/>
        <v>0.28719126938541067</v>
      </c>
      <c r="O11" s="64">
        <f t="shared" si="6"/>
        <v>0.64330844342331994</v>
      </c>
      <c r="P11" s="41"/>
      <c r="Q11" s="203"/>
      <c r="R11" s="206"/>
      <c r="S11" s="65">
        <v>100</v>
      </c>
      <c r="T11" s="67">
        <f t="shared" ref="T11:AE11" si="7">T10/$S10*100</f>
        <v>12.534874451972897</v>
      </c>
      <c r="U11" s="67">
        <f t="shared" si="7"/>
        <v>0.31885213232363491</v>
      </c>
      <c r="V11" s="67">
        <f t="shared" si="7"/>
        <v>6.2275807094459941</v>
      </c>
      <c r="W11" s="67">
        <f t="shared" si="7"/>
        <v>1.1857313670785175</v>
      </c>
      <c r="X11" s="67">
        <f t="shared" si="7"/>
        <v>74.402152251893185</v>
      </c>
      <c r="Y11" s="67">
        <f t="shared" si="7"/>
        <v>3.3180550019928257</v>
      </c>
      <c r="Z11" s="67">
        <f t="shared" si="7"/>
        <v>0</v>
      </c>
      <c r="AA11" s="67">
        <f t="shared" si="7"/>
        <v>0.98644878437624561</v>
      </c>
      <c r="AB11" s="67">
        <f t="shared" si="7"/>
        <v>0.37863690713431647</v>
      </c>
      <c r="AC11" s="67">
        <f t="shared" si="7"/>
        <v>1.9928258270227182E-2</v>
      </c>
      <c r="AD11" s="67">
        <f t="shared" si="7"/>
        <v>0.2590673575129534</v>
      </c>
      <c r="AE11" s="68">
        <f t="shared" si="7"/>
        <v>0.36867277799920289</v>
      </c>
    </row>
    <row r="12" spans="1:31" ht="23.25" customHeight="1" x14ac:dyDescent="0.2">
      <c r="A12" s="211"/>
      <c r="B12" s="213" t="s">
        <v>55</v>
      </c>
      <c r="C12" s="53">
        <f>SUM(D12:O12)</f>
        <v>3188</v>
      </c>
      <c r="D12" s="75">
        <v>234</v>
      </c>
      <c r="E12" s="76">
        <v>16</v>
      </c>
      <c r="F12" s="77">
        <v>65</v>
      </c>
      <c r="G12" s="76">
        <v>23</v>
      </c>
      <c r="H12" s="76">
        <v>2597</v>
      </c>
      <c r="I12" s="76">
        <v>204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f>SUM(T12:AE12)</f>
        <v>3133</v>
      </c>
      <c r="T12" s="79">
        <v>230</v>
      </c>
      <c r="U12" s="80">
        <v>16</v>
      </c>
      <c r="V12" s="80">
        <v>64</v>
      </c>
      <c r="W12" s="80">
        <v>23</v>
      </c>
      <c r="X12" s="80">
        <v>2562</v>
      </c>
      <c r="Y12" s="80">
        <v>190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f t="shared" ref="D13:O13" si="8">D12/$C12*100</f>
        <v>7.3400250941028853</v>
      </c>
      <c r="E13" s="63">
        <f t="shared" si="8"/>
        <v>0.50188205771643657</v>
      </c>
      <c r="F13" s="63">
        <f t="shared" si="8"/>
        <v>2.038895859473024</v>
      </c>
      <c r="G13" s="63">
        <f t="shared" si="8"/>
        <v>0.72145545796737764</v>
      </c>
      <c r="H13" s="63">
        <f t="shared" si="8"/>
        <v>81.461731493099123</v>
      </c>
      <c r="I13" s="63">
        <f t="shared" si="8"/>
        <v>6.3989962358845673</v>
      </c>
      <c r="J13" s="63">
        <f t="shared" si="8"/>
        <v>0</v>
      </c>
      <c r="K13" s="63">
        <f t="shared" si="8"/>
        <v>1.3174404015056462</v>
      </c>
      <c r="L13" s="63">
        <f t="shared" si="8"/>
        <v>0.15683814303638646</v>
      </c>
      <c r="M13" s="63">
        <f t="shared" si="8"/>
        <v>0</v>
      </c>
      <c r="N13" s="63">
        <f t="shared" si="8"/>
        <v>6.2735257214554571E-2</v>
      </c>
      <c r="O13" s="64">
        <f t="shared" si="8"/>
        <v>0</v>
      </c>
      <c r="P13" s="41"/>
      <c r="Q13" s="215"/>
      <c r="R13" s="217"/>
      <c r="S13" s="65">
        <v>100</v>
      </c>
      <c r="T13" s="82">
        <f t="shared" ref="T13:AE13" si="9">T12/$S12*100</f>
        <v>7.3412065113309932</v>
      </c>
      <c r="U13" s="67">
        <f t="shared" si="9"/>
        <v>0.51069262687519945</v>
      </c>
      <c r="V13" s="67">
        <f t="shared" si="9"/>
        <v>2.0427705075007978</v>
      </c>
      <c r="W13" s="67">
        <f t="shared" si="9"/>
        <v>0.73412065113309921</v>
      </c>
      <c r="X13" s="67">
        <f t="shared" si="9"/>
        <v>81.774656878391312</v>
      </c>
      <c r="Y13" s="67">
        <f t="shared" si="9"/>
        <v>6.0644749441429937</v>
      </c>
      <c r="Z13" s="67">
        <f t="shared" si="9"/>
        <v>0</v>
      </c>
      <c r="AA13" s="67">
        <f t="shared" si="9"/>
        <v>1.3405681455473986</v>
      </c>
      <c r="AB13" s="67">
        <f t="shared" si="9"/>
        <v>0.15959144589849983</v>
      </c>
      <c r="AC13" s="67">
        <f t="shared" si="9"/>
        <v>0</v>
      </c>
      <c r="AD13" s="67">
        <f t="shared" si="9"/>
        <v>3.1918289179699966E-2</v>
      </c>
      <c r="AE13" s="68">
        <f t="shared" si="9"/>
        <v>0</v>
      </c>
    </row>
    <row r="14" spans="1:31" ht="23.25" customHeight="1" x14ac:dyDescent="0.2">
      <c r="A14" s="211"/>
      <c r="B14" s="213" t="s">
        <v>57</v>
      </c>
      <c r="C14" s="53">
        <f>SUM(D14:O14)</f>
        <v>163</v>
      </c>
      <c r="D14" s="75">
        <v>6</v>
      </c>
      <c r="E14" s="76">
        <v>1</v>
      </c>
      <c r="F14" s="76">
        <v>2</v>
      </c>
      <c r="G14" s="76">
        <v>0</v>
      </c>
      <c r="H14" s="76">
        <v>154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f>SUM(T14:AE14)</f>
        <v>163</v>
      </c>
      <c r="T14" s="83">
        <v>6</v>
      </c>
      <c r="U14" s="84">
        <v>1</v>
      </c>
      <c r="V14" s="84">
        <v>2</v>
      </c>
      <c r="W14" s="84">
        <v>0</v>
      </c>
      <c r="X14" s="84">
        <v>154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f t="shared" ref="D15:O15" si="10">D14/$C14*100</f>
        <v>3.6809815950920246</v>
      </c>
      <c r="E15" s="63">
        <f t="shared" si="10"/>
        <v>0.61349693251533743</v>
      </c>
      <c r="F15" s="63">
        <f t="shared" si="10"/>
        <v>1.2269938650306749</v>
      </c>
      <c r="G15" s="63">
        <f t="shared" si="10"/>
        <v>0</v>
      </c>
      <c r="H15" s="63">
        <f t="shared" si="10"/>
        <v>94.478527607361968</v>
      </c>
      <c r="I15" s="63">
        <f t="shared" si="10"/>
        <v>0</v>
      </c>
      <c r="J15" s="63">
        <f t="shared" si="10"/>
        <v>0</v>
      </c>
      <c r="K15" s="63">
        <f t="shared" si="10"/>
        <v>0</v>
      </c>
      <c r="L15" s="63">
        <f t="shared" si="10"/>
        <v>0</v>
      </c>
      <c r="M15" s="63">
        <f t="shared" si="10"/>
        <v>0</v>
      </c>
      <c r="N15" s="63">
        <f t="shared" si="10"/>
        <v>0</v>
      </c>
      <c r="O15" s="64">
        <f t="shared" si="10"/>
        <v>0</v>
      </c>
      <c r="P15" s="41"/>
      <c r="Q15" s="215"/>
      <c r="R15" s="217"/>
      <c r="S15" s="65">
        <v>100</v>
      </c>
      <c r="T15" s="82">
        <f t="shared" ref="T15:AE15" si="11">T14/$S14*100</f>
        <v>3.6809815950920246</v>
      </c>
      <c r="U15" s="67">
        <f t="shared" si="11"/>
        <v>0.61349693251533743</v>
      </c>
      <c r="V15" s="67">
        <f t="shared" si="11"/>
        <v>1.2269938650306749</v>
      </c>
      <c r="W15" s="67">
        <f t="shared" si="11"/>
        <v>0</v>
      </c>
      <c r="X15" s="67">
        <f t="shared" si="11"/>
        <v>94.478527607361968</v>
      </c>
      <c r="Y15" s="67">
        <f t="shared" si="11"/>
        <v>0</v>
      </c>
      <c r="Z15" s="67">
        <f t="shared" si="11"/>
        <v>0</v>
      </c>
      <c r="AA15" s="67">
        <f t="shared" si="11"/>
        <v>0</v>
      </c>
      <c r="AB15" s="67">
        <f t="shared" si="11"/>
        <v>0</v>
      </c>
      <c r="AC15" s="67">
        <f t="shared" si="11"/>
        <v>0</v>
      </c>
      <c r="AD15" s="67">
        <f t="shared" si="11"/>
        <v>0</v>
      </c>
      <c r="AE15" s="68">
        <f t="shared" si="11"/>
        <v>0</v>
      </c>
    </row>
    <row r="16" spans="1:31" ht="23.25" customHeight="1" x14ac:dyDescent="0.2">
      <c r="A16" s="211"/>
      <c r="B16" s="213" t="s">
        <v>59</v>
      </c>
      <c r="C16" s="53">
        <f>SUM(D16:O16)</f>
        <v>936</v>
      </c>
      <c r="D16" s="75">
        <v>57</v>
      </c>
      <c r="E16" s="76">
        <v>0</v>
      </c>
      <c r="F16" s="76">
        <v>231</v>
      </c>
      <c r="G16" s="76">
        <v>53</v>
      </c>
      <c r="H16" s="76">
        <v>544</v>
      </c>
      <c r="I16" s="76">
        <v>18</v>
      </c>
      <c r="J16" s="76">
        <v>0</v>
      </c>
      <c r="K16" s="76">
        <v>25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f>SUM(T16:AE16)</f>
        <v>925</v>
      </c>
      <c r="T16" s="75">
        <v>56</v>
      </c>
      <c r="U16" s="76">
        <v>0</v>
      </c>
      <c r="V16" s="76">
        <v>229</v>
      </c>
      <c r="W16" s="76">
        <v>53</v>
      </c>
      <c r="X16" s="76">
        <v>542</v>
      </c>
      <c r="Y16" s="76">
        <v>14</v>
      </c>
      <c r="Z16" s="76">
        <v>0</v>
      </c>
      <c r="AA16" s="76">
        <v>25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f t="shared" ref="D17:O17" si="12">D16/$C16*100</f>
        <v>6.0897435897435894</v>
      </c>
      <c r="E17" s="63">
        <f t="shared" si="12"/>
        <v>0</v>
      </c>
      <c r="F17" s="63">
        <f t="shared" si="12"/>
        <v>24.679487179487182</v>
      </c>
      <c r="G17" s="63">
        <f t="shared" si="12"/>
        <v>5.6623931623931627</v>
      </c>
      <c r="H17" s="63">
        <f t="shared" si="12"/>
        <v>58.119658119658126</v>
      </c>
      <c r="I17" s="63">
        <f t="shared" si="12"/>
        <v>1.9230769230769231</v>
      </c>
      <c r="J17" s="63">
        <f t="shared" si="12"/>
        <v>0</v>
      </c>
      <c r="K17" s="63">
        <f t="shared" si="12"/>
        <v>2.6709401709401708</v>
      </c>
      <c r="L17" s="63">
        <f t="shared" si="12"/>
        <v>0.74786324786324787</v>
      </c>
      <c r="M17" s="63">
        <f t="shared" si="12"/>
        <v>0</v>
      </c>
      <c r="N17" s="63">
        <f t="shared" si="12"/>
        <v>0.10683760683760685</v>
      </c>
      <c r="O17" s="64">
        <f t="shared" si="12"/>
        <v>0</v>
      </c>
      <c r="P17" s="41"/>
      <c r="Q17" s="215"/>
      <c r="R17" s="217"/>
      <c r="S17" s="65">
        <v>100</v>
      </c>
      <c r="T17" s="82">
        <f t="shared" ref="T17:AE17" si="13">T16/$S16*100</f>
        <v>6.0540540540540544</v>
      </c>
      <c r="U17" s="67">
        <f t="shared" si="13"/>
        <v>0</v>
      </c>
      <c r="V17" s="67">
        <f t="shared" si="13"/>
        <v>24.756756756756758</v>
      </c>
      <c r="W17" s="67">
        <f t="shared" si="13"/>
        <v>5.7297297297297298</v>
      </c>
      <c r="X17" s="67">
        <f t="shared" si="13"/>
        <v>58.594594594594597</v>
      </c>
      <c r="Y17" s="67">
        <f t="shared" si="13"/>
        <v>1.5135135135135136</v>
      </c>
      <c r="Z17" s="67">
        <f t="shared" si="13"/>
        <v>0</v>
      </c>
      <c r="AA17" s="67">
        <f t="shared" si="13"/>
        <v>2.7027027027027026</v>
      </c>
      <c r="AB17" s="67">
        <f t="shared" si="13"/>
        <v>0.64864864864864857</v>
      </c>
      <c r="AC17" s="67">
        <f t="shared" si="13"/>
        <v>0</v>
      </c>
      <c r="AD17" s="67">
        <f t="shared" si="13"/>
        <v>0</v>
      </c>
      <c r="AE17" s="68">
        <f t="shared" si="13"/>
        <v>0</v>
      </c>
    </row>
    <row r="18" spans="1:31" ht="23.25" customHeight="1" x14ac:dyDescent="0.2">
      <c r="A18" s="211"/>
      <c r="B18" s="213" t="s">
        <v>61</v>
      </c>
      <c r="C18" s="53">
        <f>SUM(D18:O18)</f>
        <v>95</v>
      </c>
      <c r="D18" s="75">
        <v>8</v>
      </c>
      <c r="E18" s="76">
        <v>0</v>
      </c>
      <c r="F18" s="76">
        <v>78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f>SUM(T18:AE18)</f>
        <v>83</v>
      </c>
      <c r="T18" s="83">
        <v>7</v>
      </c>
      <c r="U18" s="84">
        <v>0</v>
      </c>
      <c r="V18" s="84">
        <v>68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f t="shared" ref="D19:O19" si="14">D18/$C18*100</f>
        <v>8.4210526315789469</v>
      </c>
      <c r="E19" s="63">
        <f t="shared" si="14"/>
        <v>0</v>
      </c>
      <c r="F19" s="63">
        <f t="shared" si="14"/>
        <v>82.10526315789474</v>
      </c>
      <c r="G19" s="63">
        <f t="shared" si="14"/>
        <v>3.1578947368421053</v>
      </c>
      <c r="H19" s="63">
        <f t="shared" si="14"/>
        <v>0</v>
      </c>
      <c r="I19" s="63">
        <f t="shared" si="14"/>
        <v>0</v>
      </c>
      <c r="J19" s="63">
        <f t="shared" si="14"/>
        <v>0</v>
      </c>
      <c r="K19" s="63">
        <f t="shared" si="14"/>
        <v>2.1052631578947367</v>
      </c>
      <c r="L19" s="63">
        <f t="shared" si="14"/>
        <v>2.1052631578947367</v>
      </c>
      <c r="M19" s="63">
        <f t="shared" si="14"/>
        <v>1.0526315789473684</v>
      </c>
      <c r="N19" s="63">
        <f t="shared" si="14"/>
        <v>1.0526315789473684</v>
      </c>
      <c r="O19" s="64">
        <f t="shared" si="14"/>
        <v>0</v>
      </c>
      <c r="P19" s="41"/>
      <c r="Q19" s="215"/>
      <c r="R19" s="217"/>
      <c r="S19" s="65">
        <v>100</v>
      </c>
      <c r="T19" s="82">
        <f t="shared" ref="T19:AE19" si="15">T18/$S18*100</f>
        <v>8.4337349397590362</v>
      </c>
      <c r="U19" s="67">
        <f t="shared" si="15"/>
        <v>0</v>
      </c>
      <c r="V19" s="67">
        <f t="shared" si="15"/>
        <v>81.92771084337349</v>
      </c>
      <c r="W19" s="67">
        <f t="shared" si="15"/>
        <v>1.2048192771084338</v>
      </c>
      <c r="X19" s="67">
        <f t="shared" si="15"/>
        <v>0</v>
      </c>
      <c r="Y19" s="67">
        <f t="shared" si="15"/>
        <v>0</v>
      </c>
      <c r="Z19" s="67">
        <f t="shared" si="15"/>
        <v>0</v>
      </c>
      <c r="AA19" s="67">
        <f t="shared" si="15"/>
        <v>2.4096385542168677</v>
      </c>
      <c r="AB19" s="67">
        <f t="shared" si="15"/>
        <v>3.6144578313253009</v>
      </c>
      <c r="AC19" s="67">
        <f t="shared" si="15"/>
        <v>0</v>
      </c>
      <c r="AD19" s="67">
        <f t="shared" si="15"/>
        <v>1.2048192771084338</v>
      </c>
      <c r="AE19" s="68">
        <f t="shared" si="15"/>
        <v>1.2048192771084338</v>
      </c>
    </row>
    <row r="20" spans="1:31" ht="23.25" customHeight="1" x14ac:dyDescent="0.2">
      <c r="A20" s="211"/>
      <c r="B20" s="213" t="s">
        <v>63</v>
      </c>
      <c r="C20" s="53">
        <f>SUM(D20:O20)</f>
        <v>333</v>
      </c>
      <c r="D20" s="86">
        <v>16</v>
      </c>
      <c r="E20" s="87">
        <v>0</v>
      </c>
      <c r="F20" s="87">
        <v>95</v>
      </c>
      <c r="G20" s="87">
        <v>20</v>
      </c>
      <c r="H20" s="87">
        <v>132</v>
      </c>
      <c r="I20" s="87">
        <v>4</v>
      </c>
      <c r="J20" s="87">
        <v>0</v>
      </c>
      <c r="K20" s="87">
        <v>0</v>
      </c>
      <c r="L20" s="87">
        <v>14</v>
      </c>
      <c r="M20" s="87">
        <v>0</v>
      </c>
      <c r="N20" s="87">
        <v>0</v>
      </c>
      <c r="O20" s="88">
        <v>52</v>
      </c>
      <c r="P20" s="41"/>
      <c r="Q20" s="215"/>
      <c r="R20" s="216" t="s">
        <v>64</v>
      </c>
      <c r="S20" s="72">
        <f>SUM(T20:AE20)</f>
        <v>292</v>
      </c>
      <c r="T20" s="83">
        <v>16</v>
      </c>
      <c r="U20" s="84">
        <v>0</v>
      </c>
      <c r="V20" s="84">
        <v>78</v>
      </c>
      <c r="W20" s="84">
        <v>19</v>
      </c>
      <c r="X20" s="84">
        <v>130</v>
      </c>
      <c r="Y20" s="84">
        <v>4</v>
      </c>
      <c r="Z20" s="84">
        <v>0</v>
      </c>
      <c r="AA20" s="84">
        <v>0</v>
      </c>
      <c r="AB20" s="84">
        <v>13</v>
      </c>
      <c r="AC20" s="84">
        <v>0</v>
      </c>
      <c r="AD20" s="84">
        <v>0</v>
      </c>
      <c r="AE20" s="85">
        <v>32</v>
      </c>
    </row>
    <row r="21" spans="1:31" ht="23.25" customHeight="1" x14ac:dyDescent="0.2">
      <c r="A21" s="211"/>
      <c r="B21" s="214"/>
      <c r="C21" s="61">
        <v>100</v>
      </c>
      <c r="D21" s="89">
        <f t="shared" ref="D21:O21" si="16">D20/$C20*100</f>
        <v>4.8048048048048049</v>
      </c>
      <c r="E21" s="63">
        <f t="shared" si="16"/>
        <v>0</v>
      </c>
      <c r="F21" s="63">
        <f t="shared" si="16"/>
        <v>28.528528528528529</v>
      </c>
      <c r="G21" s="63">
        <f t="shared" si="16"/>
        <v>6.0060060060060056</v>
      </c>
      <c r="H21" s="63">
        <f t="shared" si="16"/>
        <v>39.63963963963964</v>
      </c>
      <c r="I21" s="63">
        <f t="shared" si="16"/>
        <v>1.2012012012012012</v>
      </c>
      <c r="J21" s="63">
        <f t="shared" si="16"/>
        <v>0</v>
      </c>
      <c r="K21" s="63">
        <f t="shared" si="16"/>
        <v>0</v>
      </c>
      <c r="L21" s="63">
        <f t="shared" si="16"/>
        <v>4.2042042042042045</v>
      </c>
      <c r="M21" s="63">
        <f t="shared" si="16"/>
        <v>0</v>
      </c>
      <c r="N21" s="63">
        <f t="shared" si="16"/>
        <v>0</v>
      </c>
      <c r="O21" s="64">
        <f t="shared" si="16"/>
        <v>15.615615615615615</v>
      </c>
      <c r="P21" s="41"/>
      <c r="Q21" s="215"/>
      <c r="R21" s="217"/>
      <c r="S21" s="65">
        <v>100</v>
      </c>
      <c r="T21" s="82">
        <f t="shared" ref="T21:AE21" si="17">IF(T20=0,"(0.0)",T20/$S20*100)</f>
        <v>5.4794520547945202</v>
      </c>
      <c r="U21" s="67" t="str">
        <f t="shared" si="17"/>
        <v>(0.0)</v>
      </c>
      <c r="V21" s="67">
        <f t="shared" si="17"/>
        <v>26.712328767123289</v>
      </c>
      <c r="W21" s="67">
        <f t="shared" si="17"/>
        <v>6.506849315068493</v>
      </c>
      <c r="X21" s="67">
        <f t="shared" si="17"/>
        <v>44.520547945205479</v>
      </c>
      <c r="Y21" s="67">
        <f t="shared" si="17"/>
        <v>1.3698630136986301</v>
      </c>
      <c r="Z21" s="67" t="str">
        <f t="shared" si="17"/>
        <v>(0.0)</v>
      </c>
      <c r="AA21" s="67" t="str">
        <f t="shared" si="17"/>
        <v>(0.0)</v>
      </c>
      <c r="AB21" s="67">
        <f t="shared" si="17"/>
        <v>4.4520547945205475</v>
      </c>
      <c r="AC21" s="67" t="str">
        <f t="shared" si="17"/>
        <v>(0.0)</v>
      </c>
      <c r="AD21" s="67" t="str">
        <f t="shared" si="17"/>
        <v>(0.0)</v>
      </c>
      <c r="AE21" s="68">
        <f t="shared" si="17"/>
        <v>10.95890410958904</v>
      </c>
    </row>
    <row r="22" spans="1:31" ht="23.25" customHeight="1" x14ac:dyDescent="0.2">
      <c r="A22" s="211"/>
      <c r="B22" s="213" t="s">
        <v>65</v>
      </c>
      <c r="C22" s="53">
        <f>SUM(D22:O22)</f>
        <v>1401</v>
      </c>
      <c r="D22" s="75">
        <v>424</v>
      </c>
      <c r="E22" s="76">
        <v>9</v>
      </c>
      <c r="F22" s="76">
        <v>53</v>
      </c>
      <c r="G22" s="76">
        <v>4</v>
      </c>
      <c r="H22" s="76">
        <v>859</v>
      </c>
      <c r="I22" s="76">
        <v>27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f>SUM(T22:AE22)</f>
        <v>2941</v>
      </c>
      <c r="T22" s="83">
        <v>474</v>
      </c>
      <c r="U22" s="84">
        <v>11</v>
      </c>
      <c r="V22" s="84">
        <v>79</v>
      </c>
      <c r="W22" s="84">
        <v>19</v>
      </c>
      <c r="X22" s="90">
        <v>2210</v>
      </c>
      <c r="Y22" s="84">
        <v>107</v>
      </c>
      <c r="Z22" s="84">
        <v>0</v>
      </c>
      <c r="AA22" s="84">
        <v>16</v>
      </c>
      <c r="AB22" s="84">
        <v>7</v>
      </c>
      <c r="AC22" s="84">
        <v>0</v>
      </c>
      <c r="AD22" s="84">
        <v>18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f t="shared" ref="D23:O23" si="18">D22/$C22*100</f>
        <v>30.264097073518915</v>
      </c>
      <c r="E23" s="63">
        <f t="shared" si="18"/>
        <v>0.64239828693790146</v>
      </c>
      <c r="F23" s="63">
        <f t="shared" si="18"/>
        <v>3.7830121341898644</v>
      </c>
      <c r="G23" s="63">
        <f t="shared" si="18"/>
        <v>0.28551034975017847</v>
      </c>
      <c r="H23" s="63">
        <f t="shared" si="18"/>
        <v>61.313347608850819</v>
      </c>
      <c r="I23" s="63">
        <f t="shared" si="18"/>
        <v>1.9271948608137044</v>
      </c>
      <c r="J23" s="63">
        <f t="shared" si="18"/>
        <v>0</v>
      </c>
      <c r="K23" s="63">
        <f t="shared" si="18"/>
        <v>0.42826552462526768</v>
      </c>
      <c r="L23" s="63">
        <f t="shared" si="18"/>
        <v>0.28551034975017847</v>
      </c>
      <c r="M23" s="63">
        <f t="shared" si="18"/>
        <v>0</v>
      </c>
      <c r="N23" s="63">
        <f t="shared" si="18"/>
        <v>1.070663811563169</v>
      </c>
      <c r="O23" s="64">
        <f t="shared" si="18"/>
        <v>0</v>
      </c>
      <c r="P23" s="41"/>
      <c r="Q23" s="215"/>
      <c r="R23" s="217"/>
      <c r="S23" s="65">
        <v>100</v>
      </c>
      <c r="T23" s="82">
        <f t="shared" ref="T23:AE23" si="19">T22/$S22*100</f>
        <v>16.116967018021082</v>
      </c>
      <c r="U23" s="67">
        <f t="shared" si="19"/>
        <v>0.37402244134648077</v>
      </c>
      <c r="V23" s="67">
        <f t="shared" si="19"/>
        <v>2.6861611696701799</v>
      </c>
      <c r="W23" s="67">
        <f t="shared" si="19"/>
        <v>0.64603876232573954</v>
      </c>
      <c r="X23" s="67">
        <f t="shared" si="19"/>
        <v>75.144508670520224</v>
      </c>
      <c r="Y23" s="67">
        <f t="shared" si="19"/>
        <v>3.6382182930975859</v>
      </c>
      <c r="Z23" s="67">
        <f t="shared" si="19"/>
        <v>0</v>
      </c>
      <c r="AA23" s="67">
        <f t="shared" si="19"/>
        <v>0.54403264195851753</v>
      </c>
      <c r="AB23" s="67">
        <f t="shared" si="19"/>
        <v>0.23801428085685142</v>
      </c>
      <c r="AC23" s="67">
        <f t="shared" si="19"/>
        <v>0</v>
      </c>
      <c r="AD23" s="67">
        <f t="shared" si="19"/>
        <v>0.61203672220333216</v>
      </c>
      <c r="AE23" s="68">
        <f t="shared" si="19"/>
        <v>0</v>
      </c>
    </row>
    <row r="24" spans="1:31" ht="23.25" customHeight="1" x14ac:dyDescent="0.2">
      <c r="A24" s="211"/>
      <c r="B24" s="213" t="s">
        <v>67</v>
      </c>
      <c r="C24" s="53">
        <f>SUM(D24:O24)</f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f>SUM(T24:AE24)</f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f t="shared" ref="D25:O25" si="20">D24/$C24*100</f>
        <v>0</v>
      </c>
      <c r="E25" s="63">
        <f t="shared" si="20"/>
        <v>0</v>
      </c>
      <c r="F25" s="63">
        <f t="shared" si="20"/>
        <v>84.883720930232556</v>
      </c>
      <c r="G25" s="63">
        <f t="shared" si="20"/>
        <v>2.3255813953488373</v>
      </c>
      <c r="H25" s="63">
        <f t="shared" si="20"/>
        <v>0</v>
      </c>
      <c r="I25" s="63">
        <f t="shared" si="20"/>
        <v>0</v>
      </c>
      <c r="J25" s="63">
        <f t="shared" si="20"/>
        <v>0</v>
      </c>
      <c r="K25" s="63">
        <f t="shared" si="20"/>
        <v>8.1395348837209305</v>
      </c>
      <c r="L25" s="63">
        <f t="shared" si="20"/>
        <v>0</v>
      </c>
      <c r="M25" s="63">
        <f t="shared" si="20"/>
        <v>0</v>
      </c>
      <c r="N25" s="63">
        <f t="shared" si="20"/>
        <v>0</v>
      </c>
      <c r="O25" s="64">
        <f t="shared" si="20"/>
        <v>4.6511627906976747</v>
      </c>
      <c r="P25" s="41"/>
      <c r="Q25" s="215"/>
      <c r="R25" s="217"/>
      <c r="S25" s="65">
        <v>100</v>
      </c>
      <c r="T25" s="82">
        <f t="shared" ref="T25:AE25" si="21">T24/$S24*100</f>
        <v>0</v>
      </c>
      <c r="U25" s="67">
        <f t="shared" si="21"/>
        <v>0</v>
      </c>
      <c r="V25" s="67">
        <f t="shared" si="21"/>
        <v>84.337349397590373</v>
      </c>
      <c r="W25" s="67">
        <f t="shared" si="21"/>
        <v>2.4096385542168677</v>
      </c>
      <c r="X25" s="67">
        <f t="shared" si="21"/>
        <v>0</v>
      </c>
      <c r="Y25" s="67">
        <f t="shared" si="21"/>
        <v>0</v>
      </c>
      <c r="Z25" s="67">
        <f t="shared" si="21"/>
        <v>0</v>
      </c>
      <c r="AA25" s="67">
        <f t="shared" si="21"/>
        <v>8.4337349397590362</v>
      </c>
      <c r="AB25" s="67">
        <f t="shared" si="21"/>
        <v>0</v>
      </c>
      <c r="AC25" s="67">
        <f t="shared" si="21"/>
        <v>0</v>
      </c>
      <c r="AD25" s="67">
        <f t="shared" si="21"/>
        <v>0</v>
      </c>
      <c r="AE25" s="68">
        <f t="shared" si="21"/>
        <v>4.8192771084337354</v>
      </c>
    </row>
    <row r="26" spans="1:31" ht="23.25" customHeight="1" x14ac:dyDescent="0.2">
      <c r="A26" s="211"/>
      <c r="B26" s="213" t="s">
        <v>69</v>
      </c>
      <c r="C26" s="53">
        <f>SUM(D26:O26)</f>
        <v>538</v>
      </c>
      <c r="D26" s="75">
        <v>466</v>
      </c>
      <c r="E26" s="76">
        <v>4</v>
      </c>
      <c r="F26" s="76">
        <v>10</v>
      </c>
      <c r="G26" s="76">
        <v>0</v>
      </c>
      <c r="H26" s="76">
        <v>48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f>SUM(T26:AE26)</f>
        <v>519</v>
      </c>
      <c r="T26" s="83">
        <v>450</v>
      </c>
      <c r="U26" s="84">
        <v>4</v>
      </c>
      <c r="V26" s="84">
        <v>8</v>
      </c>
      <c r="W26" s="84">
        <v>0</v>
      </c>
      <c r="X26" s="84">
        <v>47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f t="shared" ref="D27:O27" si="22">D26/$C26*100</f>
        <v>86.617100371747213</v>
      </c>
      <c r="E27" s="63">
        <f t="shared" si="22"/>
        <v>0.74349442379182151</v>
      </c>
      <c r="F27" s="63">
        <f t="shared" si="22"/>
        <v>1.8587360594795539</v>
      </c>
      <c r="G27" s="63">
        <f t="shared" si="22"/>
        <v>0</v>
      </c>
      <c r="H27" s="63">
        <f t="shared" si="22"/>
        <v>8.921933085501859</v>
      </c>
      <c r="I27" s="63">
        <f t="shared" si="22"/>
        <v>0.18587360594795538</v>
      </c>
      <c r="J27" s="63">
        <f t="shared" si="22"/>
        <v>0</v>
      </c>
      <c r="K27" s="63">
        <f t="shared" si="22"/>
        <v>0</v>
      </c>
      <c r="L27" s="63">
        <f t="shared" si="22"/>
        <v>0.18587360594795538</v>
      </c>
      <c r="M27" s="63">
        <f t="shared" si="22"/>
        <v>0.37174721189591076</v>
      </c>
      <c r="N27" s="63">
        <f t="shared" si="22"/>
        <v>1.1152416356877324</v>
      </c>
      <c r="O27" s="64">
        <f t="shared" si="22"/>
        <v>0</v>
      </c>
      <c r="P27" s="41"/>
      <c r="Q27" s="215"/>
      <c r="R27" s="217"/>
      <c r="S27" s="65">
        <v>100</v>
      </c>
      <c r="T27" s="82">
        <f t="shared" ref="T27:AE27" si="23">T26/$S26*100</f>
        <v>86.705202312138724</v>
      </c>
      <c r="U27" s="67">
        <f t="shared" si="23"/>
        <v>0.77071290944123316</v>
      </c>
      <c r="V27" s="67">
        <f t="shared" si="23"/>
        <v>1.5414258188824663</v>
      </c>
      <c r="W27" s="67">
        <f t="shared" si="23"/>
        <v>0</v>
      </c>
      <c r="X27" s="67">
        <f t="shared" si="23"/>
        <v>9.0558766859344892</v>
      </c>
      <c r="Y27" s="67">
        <f t="shared" si="23"/>
        <v>0.19267822736030829</v>
      </c>
      <c r="Z27" s="67">
        <f t="shared" si="23"/>
        <v>0</v>
      </c>
      <c r="AA27" s="67">
        <f t="shared" si="23"/>
        <v>0</v>
      </c>
      <c r="AB27" s="67">
        <f t="shared" si="23"/>
        <v>0.19267822736030829</v>
      </c>
      <c r="AC27" s="67">
        <f t="shared" si="23"/>
        <v>0.38535645472061658</v>
      </c>
      <c r="AD27" s="67">
        <f t="shared" si="23"/>
        <v>1.1560693641618496</v>
      </c>
      <c r="AE27" s="68">
        <f t="shared" si="23"/>
        <v>0</v>
      </c>
    </row>
    <row r="28" spans="1:31" ht="23.25" customHeight="1" x14ac:dyDescent="0.2">
      <c r="A28" s="211"/>
      <c r="B28" s="213" t="s">
        <v>71</v>
      </c>
      <c r="C28" s="53">
        <f>SUM(D28:O28)</f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f>SUM(T28:AE28)</f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f t="shared" ref="D29:O29" si="24">D28/$C28*100</f>
        <v>0</v>
      </c>
      <c r="E29" s="63">
        <f t="shared" si="24"/>
        <v>0</v>
      </c>
      <c r="F29" s="63">
        <f t="shared" si="24"/>
        <v>80</v>
      </c>
      <c r="G29" s="63">
        <f t="shared" si="24"/>
        <v>0</v>
      </c>
      <c r="H29" s="63">
        <f t="shared" si="24"/>
        <v>0</v>
      </c>
      <c r="I29" s="63">
        <f t="shared" si="24"/>
        <v>0</v>
      </c>
      <c r="J29" s="63">
        <f t="shared" si="24"/>
        <v>0</v>
      </c>
      <c r="K29" s="63">
        <f t="shared" si="24"/>
        <v>20</v>
      </c>
      <c r="L29" s="63">
        <f t="shared" si="24"/>
        <v>0</v>
      </c>
      <c r="M29" s="63">
        <f t="shared" si="24"/>
        <v>0</v>
      </c>
      <c r="N29" s="63">
        <f t="shared" si="24"/>
        <v>0</v>
      </c>
      <c r="O29" s="64">
        <f t="shared" si="24"/>
        <v>0</v>
      </c>
      <c r="P29" s="41"/>
      <c r="Q29" s="215"/>
      <c r="R29" s="217"/>
      <c r="S29" s="65">
        <v>100</v>
      </c>
      <c r="T29" s="82">
        <f t="shared" ref="T29:AE29" si="25">T28/$S28*100</f>
        <v>0</v>
      </c>
      <c r="U29" s="67">
        <f t="shared" si="25"/>
        <v>0</v>
      </c>
      <c r="V29" s="67">
        <f t="shared" si="25"/>
        <v>80</v>
      </c>
      <c r="W29" s="67">
        <f t="shared" si="25"/>
        <v>0</v>
      </c>
      <c r="X29" s="67">
        <f t="shared" si="25"/>
        <v>0</v>
      </c>
      <c r="Y29" s="67">
        <f t="shared" si="25"/>
        <v>0</v>
      </c>
      <c r="Z29" s="67">
        <f t="shared" si="25"/>
        <v>0</v>
      </c>
      <c r="AA29" s="67">
        <f t="shared" si="25"/>
        <v>20</v>
      </c>
      <c r="AB29" s="67">
        <f t="shared" si="25"/>
        <v>0</v>
      </c>
      <c r="AC29" s="67">
        <f t="shared" si="25"/>
        <v>0</v>
      </c>
      <c r="AD29" s="67">
        <f t="shared" si="25"/>
        <v>0</v>
      </c>
      <c r="AE29" s="68">
        <f t="shared" si="25"/>
        <v>0</v>
      </c>
    </row>
    <row r="30" spans="1:31" ht="23.25" customHeight="1" x14ac:dyDescent="0.2">
      <c r="A30" s="211"/>
      <c r="B30" s="213" t="s">
        <v>24</v>
      </c>
      <c r="C30" s="53">
        <f>SUM(D30:O30)</f>
        <v>614</v>
      </c>
      <c r="D30" s="91">
        <v>19</v>
      </c>
      <c r="E30" s="76">
        <v>0</v>
      </c>
      <c r="F30" s="76">
        <v>17</v>
      </c>
      <c r="G30" s="76">
        <v>0</v>
      </c>
      <c r="H30" s="76">
        <v>575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f>SUM(T30:AE30)</f>
        <v>542</v>
      </c>
      <c r="T30" s="83">
        <v>13</v>
      </c>
      <c r="U30" s="84">
        <v>0</v>
      </c>
      <c r="V30" s="84">
        <v>13</v>
      </c>
      <c r="W30" s="84">
        <v>0</v>
      </c>
      <c r="X30" s="84">
        <v>513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f t="shared" ref="D31:O31" si="26">D30/$C30*100</f>
        <v>3.0944625407166124</v>
      </c>
      <c r="E31" s="63">
        <f t="shared" si="26"/>
        <v>0</v>
      </c>
      <c r="F31" s="63">
        <f t="shared" si="26"/>
        <v>2.768729641693811</v>
      </c>
      <c r="G31" s="63">
        <f t="shared" si="26"/>
        <v>0</v>
      </c>
      <c r="H31" s="63">
        <f t="shared" si="26"/>
        <v>93.648208469055376</v>
      </c>
      <c r="I31" s="63">
        <f t="shared" si="26"/>
        <v>0</v>
      </c>
      <c r="J31" s="63">
        <f t="shared" si="26"/>
        <v>0</v>
      </c>
      <c r="K31" s="63">
        <f t="shared" si="26"/>
        <v>0</v>
      </c>
      <c r="L31" s="63">
        <f t="shared" si="26"/>
        <v>0.48859934853420189</v>
      </c>
      <c r="M31" s="63">
        <f t="shared" si="26"/>
        <v>0</v>
      </c>
      <c r="N31" s="63">
        <f t="shared" si="26"/>
        <v>0</v>
      </c>
      <c r="O31" s="64">
        <f t="shared" si="26"/>
        <v>0</v>
      </c>
      <c r="P31" s="41"/>
      <c r="Q31" s="215"/>
      <c r="R31" s="217"/>
      <c r="S31" s="65">
        <v>100</v>
      </c>
      <c r="T31" s="82">
        <f t="shared" ref="T31:AE31" si="27">T30/$S30*100</f>
        <v>2.3985239852398523</v>
      </c>
      <c r="U31" s="67">
        <f t="shared" si="27"/>
        <v>0</v>
      </c>
      <c r="V31" s="67">
        <f t="shared" si="27"/>
        <v>2.3985239852398523</v>
      </c>
      <c r="W31" s="67">
        <f t="shared" si="27"/>
        <v>0</v>
      </c>
      <c r="X31" s="67">
        <f t="shared" si="27"/>
        <v>94.649446494464939</v>
      </c>
      <c r="Y31" s="67">
        <f t="shared" si="27"/>
        <v>0</v>
      </c>
      <c r="Z31" s="67">
        <f t="shared" si="27"/>
        <v>0</v>
      </c>
      <c r="AA31" s="67">
        <f t="shared" si="27"/>
        <v>0</v>
      </c>
      <c r="AB31" s="67">
        <f t="shared" si="27"/>
        <v>0.55350553505535049</v>
      </c>
      <c r="AC31" s="67">
        <f t="shared" si="27"/>
        <v>0</v>
      </c>
      <c r="AD31" s="67">
        <f t="shared" si="27"/>
        <v>0</v>
      </c>
      <c r="AE31" s="68">
        <f t="shared" si="27"/>
        <v>0</v>
      </c>
    </row>
    <row r="32" spans="1:31" ht="23.25" customHeight="1" x14ac:dyDescent="0.2">
      <c r="A32" s="211"/>
      <c r="B32" s="213" t="s">
        <v>74</v>
      </c>
      <c r="C32" s="53">
        <f>SUM(D32:O32)</f>
        <v>662</v>
      </c>
      <c r="D32" s="75">
        <v>4</v>
      </c>
      <c r="E32" s="76">
        <v>0</v>
      </c>
      <c r="F32" s="76">
        <v>6</v>
      </c>
      <c r="G32" s="76">
        <v>1</v>
      </c>
      <c r="H32" s="76">
        <v>641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f>SUM(T32:AE32)</f>
        <v>668</v>
      </c>
      <c r="T32" s="83">
        <v>4</v>
      </c>
      <c r="U32" s="84">
        <v>0</v>
      </c>
      <c r="V32" s="84">
        <v>6</v>
      </c>
      <c r="W32" s="84">
        <v>1</v>
      </c>
      <c r="X32" s="84">
        <v>646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f t="shared" ref="D33:O33" si="28">D32/$C32*100</f>
        <v>0.60422960725075525</v>
      </c>
      <c r="E33" s="94">
        <f t="shared" si="28"/>
        <v>0</v>
      </c>
      <c r="F33" s="94">
        <f t="shared" si="28"/>
        <v>0.90634441087613304</v>
      </c>
      <c r="G33" s="94">
        <f t="shared" si="28"/>
        <v>0.15105740181268881</v>
      </c>
      <c r="H33" s="94">
        <f t="shared" si="28"/>
        <v>96.82779456193353</v>
      </c>
      <c r="I33" s="94">
        <f t="shared" si="28"/>
        <v>1.0574018126888218</v>
      </c>
      <c r="J33" s="94">
        <f t="shared" si="28"/>
        <v>0</v>
      </c>
      <c r="K33" s="94">
        <f t="shared" si="28"/>
        <v>0.45317220543806652</v>
      </c>
      <c r="L33" s="94">
        <f t="shared" si="28"/>
        <v>0</v>
      </c>
      <c r="M33" s="94">
        <f t="shared" si="28"/>
        <v>0</v>
      </c>
      <c r="N33" s="94">
        <f t="shared" si="28"/>
        <v>0</v>
      </c>
      <c r="O33" s="95">
        <f t="shared" si="28"/>
        <v>0</v>
      </c>
      <c r="P33" s="41"/>
      <c r="Q33" s="215"/>
      <c r="R33" s="217"/>
      <c r="S33" s="65">
        <v>100</v>
      </c>
      <c r="T33" s="82">
        <f t="shared" ref="T33:AE33" si="29">T32/$S32*100</f>
        <v>0.5988023952095809</v>
      </c>
      <c r="U33" s="67">
        <f t="shared" si="29"/>
        <v>0</v>
      </c>
      <c r="V33" s="67">
        <f t="shared" si="29"/>
        <v>0.89820359281437123</v>
      </c>
      <c r="W33" s="67">
        <f t="shared" si="29"/>
        <v>0.14970059880239522</v>
      </c>
      <c r="X33" s="67">
        <f t="shared" si="29"/>
        <v>96.706586826347305</v>
      </c>
      <c r="Y33" s="67">
        <f t="shared" si="29"/>
        <v>1.1976047904191618</v>
      </c>
      <c r="Z33" s="67">
        <f t="shared" si="29"/>
        <v>0</v>
      </c>
      <c r="AA33" s="67">
        <f t="shared" si="29"/>
        <v>0.44910179640718562</v>
      </c>
      <c r="AB33" s="67">
        <f t="shared" si="29"/>
        <v>0</v>
      </c>
      <c r="AC33" s="67">
        <f t="shared" si="29"/>
        <v>0</v>
      </c>
      <c r="AD33" s="67">
        <f t="shared" si="29"/>
        <v>0</v>
      </c>
      <c r="AE33" s="68">
        <f t="shared" si="29"/>
        <v>0</v>
      </c>
    </row>
    <row r="34" spans="1:31" ht="23.25" customHeight="1" x14ac:dyDescent="0.2">
      <c r="A34" s="211"/>
      <c r="B34" s="213" t="s">
        <v>26</v>
      </c>
      <c r="C34" s="96">
        <f>SUM(D34:O34)</f>
        <v>684</v>
      </c>
      <c r="D34" s="91">
        <v>2</v>
      </c>
      <c r="E34" s="76">
        <v>0</v>
      </c>
      <c r="F34" s="76">
        <v>4</v>
      </c>
      <c r="G34" s="76">
        <v>1</v>
      </c>
      <c r="H34" s="76">
        <v>665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f>SUM(T34:AE34)</f>
        <v>682</v>
      </c>
      <c r="T34" s="83">
        <v>2</v>
      </c>
      <c r="U34" s="84">
        <v>0</v>
      </c>
      <c r="V34" s="84">
        <v>4</v>
      </c>
      <c r="W34" s="84">
        <v>1</v>
      </c>
      <c r="X34" s="84">
        <v>663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f t="shared" ref="D35:O35" si="30">D34/$C34*100</f>
        <v>0.29239766081871343</v>
      </c>
      <c r="E35" s="100">
        <f t="shared" si="30"/>
        <v>0</v>
      </c>
      <c r="F35" s="100">
        <f t="shared" si="30"/>
        <v>0.58479532163742687</v>
      </c>
      <c r="G35" s="100">
        <f t="shared" si="30"/>
        <v>0.14619883040935672</v>
      </c>
      <c r="H35" s="100">
        <f t="shared" si="30"/>
        <v>97.222222222222214</v>
      </c>
      <c r="I35" s="100">
        <f t="shared" si="30"/>
        <v>1.3157894736842104</v>
      </c>
      <c r="J35" s="100">
        <f t="shared" si="30"/>
        <v>0</v>
      </c>
      <c r="K35" s="100">
        <f t="shared" si="30"/>
        <v>0.43859649122807015</v>
      </c>
      <c r="L35" s="100">
        <f t="shared" si="30"/>
        <v>0</v>
      </c>
      <c r="M35" s="100">
        <f t="shared" si="30"/>
        <v>0</v>
      </c>
      <c r="N35" s="100">
        <f t="shared" si="30"/>
        <v>0</v>
      </c>
      <c r="O35" s="101">
        <f t="shared" si="30"/>
        <v>0</v>
      </c>
      <c r="P35" s="41"/>
      <c r="Q35" s="102"/>
      <c r="R35" s="221"/>
      <c r="S35" s="103">
        <v>100</v>
      </c>
      <c r="T35" s="104">
        <f t="shared" ref="T35:AE35" si="31">T34/$S34*100</f>
        <v>0.2932551319648094</v>
      </c>
      <c r="U35" s="105">
        <f t="shared" si="31"/>
        <v>0</v>
      </c>
      <c r="V35" s="105">
        <f t="shared" si="31"/>
        <v>0.5865102639296188</v>
      </c>
      <c r="W35" s="105">
        <f t="shared" si="31"/>
        <v>0.1466275659824047</v>
      </c>
      <c r="X35" s="105">
        <f t="shared" si="31"/>
        <v>97.214076246334315</v>
      </c>
      <c r="Y35" s="105">
        <f t="shared" si="31"/>
        <v>1.3196480938416422</v>
      </c>
      <c r="Z35" s="105">
        <f t="shared" si="31"/>
        <v>0</v>
      </c>
      <c r="AA35" s="105">
        <f t="shared" si="31"/>
        <v>0.43988269794721413</v>
      </c>
      <c r="AB35" s="105">
        <f t="shared" si="31"/>
        <v>0</v>
      </c>
      <c r="AC35" s="105">
        <f t="shared" si="31"/>
        <v>0</v>
      </c>
      <c r="AD35" s="105">
        <f t="shared" si="31"/>
        <v>0</v>
      </c>
      <c r="AE35" s="106">
        <f t="shared" si="31"/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Ｐゴシック,太字"&amp;14平成28年5月1日現在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91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94</v>
      </c>
    </row>
    <row r="7" spans="1:10" ht="24" customHeight="1" x14ac:dyDescent="0.2"/>
    <row r="8" spans="1:10" ht="26.25" customHeight="1" x14ac:dyDescent="0.2">
      <c r="B8" s="8" t="s">
        <v>95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85</v>
      </c>
      <c r="D13" s="164"/>
      <c r="E13" s="165" t="s">
        <v>92</v>
      </c>
      <c r="F13" s="224"/>
      <c r="G13" s="167" t="s">
        <v>144</v>
      </c>
      <c r="H13" s="168"/>
      <c r="I13" s="163" t="s">
        <v>93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3625</v>
      </c>
      <c r="D15" s="16"/>
      <c r="E15" s="17">
        <v>24</v>
      </c>
      <c r="F15" s="18"/>
      <c r="G15" s="108">
        <v>19</v>
      </c>
      <c r="H15" s="19"/>
      <c r="I15" s="109">
        <v>3630</v>
      </c>
      <c r="J15" s="16"/>
    </row>
    <row r="16" spans="1:10" ht="34.5" customHeight="1" x14ac:dyDescent="0.2">
      <c r="A16" s="153" t="s">
        <v>14</v>
      </c>
      <c r="B16" s="154"/>
      <c r="C16" s="128">
        <v>8705</v>
      </c>
      <c r="D16" s="127">
        <v>10036</v>
      </c>
      <c r="E16" s="127">
        <v>98</v>
      </c>
      <c r="F16" s="129">
        <v>104</v>
      </c>
      <c r="G16" s="128">
        <v>85</v>
      </c>
      <c r="H16" s="129">
        <v>96</v>
      </c>
      <c r="I16" s="127">
        <v>8718</v>
      </c>
      <c r="J16" s="127">
        <v>10044</v>
      </c>
    </row>
    <row r="17" spans="1:30" ht="34.5" customHeight="1" x14ac:dyDescent="0.2">
      <c r="A17" s="20"/>
      <c r="B17" s="21" t="s">
        <v>15</v>
      </c>
      <c r="C17" s="131">
        <v>3188</v>
      </c>
      <c r="D17" s="131">
        <v>3133</v>
      </c>
      <c r="E17" s="131">
        <v>19</v>
      </c>
      <c r="F17" s="132">
        <v>18</v>
      </c>
      <c r="G17" s="133">
        <v>13</v>
      </c>
      <c r="H17" s="134">
        <v>10</v>
      </c>
      <c r="I17" s="115">
        <v>3194</v>
      </c>
      <c r="J17" s="115">
        <v>3141</v>
      </c>
    </row>
    <row r="18" spans="1:30" ht="34.5" customHeight="1" x14ac:dyDescent="0.2">
      <c r="A18" s="20"/>
      <c r="B18" s="24" t="s">
        <v>16</v>
      </c>
      <c r="C18" s="135">
        <v>163</v>
      </c>
      <c r="D18" s="135">
        <v>163</v>
      </c>
      <c r="E18" s="135">
        <v>1</v>
      </c>
      <c r="F18" s="135">
        <v>1</v>
      </c>
      <c r="G18" s="136">
        <v>0</v>
      </c>
      <c r="H18" s="137">
        <v>0</v>
      </c>
      <c r="I18" s="118">
        <v>164</v>
      </c>
      <c r="J18" s="118">
        <v>164</v>
      </c>
    </row>
    <row r="19" spans="1:30" ht="34.5" customHeight="1" x14ac:dyDescent="0.2">
      <c r="A19" s="20"/>
      <c r="B19" s="26" t="s">
        <v>17</v>
      </c>
      <c r="C19" s="135">
        <v>936</v>
      </c>
      <c r="D19" s="135">
        <v>925</v>
      </c>
      <c r="E19" s="135">
        <v>11</v>
      </c>
      <c r="F19" s="138">
        <v>11</v>
      </c>
      <c r="G19" s="136">
        <v>5</v>
      </c>
      <c r="H19" s="137">
        <v>5</v>
      </c>
      <c r="I19" s="118">
        <v>942</v>
      </c>
      <c r="J19" s="118">
        <v>931</v>
      </c>
    </row>
    <row r="20" spans="1:30" ht="34.5" customHeight="1" x14ac:dyDescent="0.2">
      <c r="A20" s="20"/>
      <c r="B20" s="24" t="s">
        <v>18</v>
      </c>
      <c r="C20" s="135">
        <v>95</v>
      </c>
      <c r="D20" s="135">
        <v>83</v>
      </c>
      <c r="E20" s="135">
        <v>1</v>
      </c>
      <c r="F20" s="138">
        <v>1</v>
      </c>
      <c r="G20" s="136">
        <v>1</v>
      </c>
      <c r="H20" s="137">
        <v>1</v>
      </c>
      <c r="I20" s="118">
        <v>95</v>
      </c>
      <c r="J20" s="118">
        <v>83</v>
      </c>
    </row>
    <row r="21" spans="1:30" ht="34.5" customHeight="1" x14ac:dyDescent="0.2">
      <c r="A21" s="20"/>
      <c r="B21" s="24" t="s">
        <v>19</v>
      </c>
      <c r="C21" s="135">
        <v>333</v>
      </c>
      <c r="D21" s="135">
        <v>292</v>
      </c>
      <c r="E21" s="135">
        <v>0</v>
      </c>
      <c r="F21" s="138">
        <v>0</v>
      </c>
      <c r="G21" s="136">
        <v>5</v>
      </c>
      <c r="H21" s="137">
        <v>5</v>
      </c>
      <c r="I21" s="118">
        <v>328</v>
      </c>
      <c r="J21" s="118">
        <v>287</v>
      </c>
    </row>
    <row r="22" spans="1:30" ht="34.5" customHeight="1" x14ac:dyDescent="0.2">
      <c r="A22" s="20"/>
      <c r="B22" s="24" t="s">
        <v>20</v>
      </c>
      <c r="C22" s="135">
        <v>1401</v>
      </c>
      <c r="D22" s="135">
        <v>2941</v>
      </c>
      <c r="E22" s="135">
        <v>57</v>
      </c>
      <c r="F22" s="138">
        <v>64</v>
      </c>
      <c r="G22" s="136">
        <v>54</v>
      </c>
      <c r="H22" s="137">
        <v>69</v>
      </c>
      <c r="I22" s="118">
        <v>1404</v>
      </c>
      <c r="J22" s="118">
        <v>2936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538</v>
      </c>
      <c r="D24" s="135">
        <v>519</v>
      </c>
      <c r="E24" s="135">
        <v>1</v>
      </c>
      <c r="F24" s="138">
        <v>1</v>
      </c>
      <c r="G24" s="136">
        <v>0</v>
      </c>
      <c r="H24" s="137">
        <v>0</v>
      </c>
      <c r="I24" s="118">
        <v>539</v>
      </c>
      <c r="J24" s="118">
        <v>520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614</v>
      </c>
      <c r="D26" s="135">
        <v>542</v>
      </c>
      <c r="E26" s="135">
        <v>0</v>
      </c>
      <c r="F26" s="135">
        <v>0</v>
      </c>
      <c r="G26" s="136">
        <v>0</v>
      </c>
      <c r="H26" s="137">
        <v>0</v>
      </c>
      <c r="I26" s="118">
        <v>614</v>
      </c>
      <c r="J26" s="118">
        <v>542</v>
      </c>
    </row>
    <row r="27" spans="1:30" ht="34.5" customHeight="1" x14ac:dyDescent="0.2">
      <c r="A27" s="20"/>
      <c r="B27" s="24" t="s">
        <v>25</v>
      </c>
      <c r="C27" s="135">
        <v>662</v>
      </c>
      <c r="D27" s="135">
        <v>668</v>
      </c>
      <c r="E27" s="135">
        <v>4</v>
      </c>
      <c r="F27" s="138">
        <v>4</v>
      </c>
      <c r="G27" s="136">
        <v>4</v>
      </c>
      <c r="H27" s="137">
        <v>3</v>
      </c>
      <c r="I27" s="118">
        <v>662</v>
      </c>
      <c r="J27" s="118">
        <v>669</v>
      </c>
    </row>
    <row r="28" spans="1:30" ht="34.5" customHeight="1" thickBot="1" x14ac:dyDescent="0.25">
      <c r="A28" s="20"/>
      <c r="B28" s="28" t="s">
        <v>26</v>
      </c>
      <c r="C28" s="139">
        <v>684</v>
      </c>
      <c r="D28" s="139">
        <v>682</v>
      </c>
      <c r="E28" s="139">
        <v>4</v>
      </c>
      <c r="F28" s="140">
        <v>4</v>
      </c>
      <c r="G28" s="141">
        <v>3</v>
      </c>
      <c r="H28" s="142">
        <v>3</v>
      </c>
      <c r="I28" s="121">
        <v>685</v>
      </c>
      <c r="J28" s="121">
        <v>683</v>
      </c>
    </row>
    <row r="29" spans="1:30" ht="34.5" customHeight="1" thickTop="1" thickBot="1" x14ac:dyDescent="0.25">
      <c r="A29" s="155" t="s">
        <v>27</v>
      </c>
      <c r="B29" s="156"/>
      <c r="C29" s="143">
        <f>SUM(C15:C16)</f>
        <v>12330</v>
      </c>
      <c r="D29" s="144">
        <f>SUM(D17:D28)</f>
        <v>10036</v>
      </c>
      <c r="E29" s="144">
        <f>SUM(E15:E16)</f>
        <v>122</v>
      </c>
      <c r="F29" s="145">
        <f>SUM(F17:F28)</f>
        <v>104</v>
      </c>
      <c r="G29" s="146">
        <f>SUM(G15:G16)</f>
        <v>104</v>
      </c>
      <c r="H29" s="147">
        <f>SUM(H17:H28)</f>
        <v>96</v>
      </c>
      <c r="I29" s="143">
        <f>SUM(I15:I16)</f>
        <v>12348</v>
      </c>
      <c r="J29" s="144">
        <f>SUM(J17:J28)</f>
        <v>10044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I15" sqref="I15:K15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f t="shared" ref="C6:O6" si="0">SUM(C8,C10)</f>
        <v>12348</v>
      </c>
      <c r="D6" s="38">
        <f t="shared" si="0"/>
        <v>1672</v>
      </c>
      <c r="E6" s="39">
        <f t="shared" si="0"/>
        <v>49</v>
      </c>
      <c r="F6" s="39">
        <f t="shared" si="0"/>
        <v>938</v>
      </c>
      <c r="G6" s="39">
        <f t="shared" si="0"/>
        <v>167</v>
      </c>
      <c r="H6" s="39">
        <f t="shared" si="0"/>
        <v>8819</v>
      </c>
      <c r="I6" s="39">
        <f t="shared" si="0"/>
        <v>429</v>
      </c>
      <c r="J6" s="39">
        <f t="shared" si="0"/>
        <v>0</v>
      </c>
      <c r="K6" s="39">
        <f t="shared" si="0"/>
        <v>130</v>
      </c>
      <c r="L6" s="39">
        <f t="shared" si="0"/>
        <v>44</v>
      </c>
      <c r="M6" s="39">
        <f t="shared" si="0"/>
        <v>5</v>
      </c>
      <c r="N6" s="39">
        <f t="shared" si="0"/>
        <v>39</v>
      </c>
      <c r="O6" s="40">
        <f t="shared" si="0"/>
        <v>56</v>
      </c>
      <c r="P6" s="41"/>
      <c r="Q6" s="195" t="s">
        <v>52</v>
      </c>
      <c r="R6" s="196"/>
      <c r="S6" s="42">
        <f t="shared" ref="S6:AE7" si="1">S10</f>
        <v>10044</v>
      </c>
      <c r="T6" s="43">
        <f t="shared" si="1"/>
        <v>1260</v>
      </c>
      <c r="U6" s="44">
        <f t="shared" si="1"/>
        <v>32</v>
      </c>
      <c r="V6" s="44">
        <f t="shared" si="1"/>
        <v>623</v>
      </c>
      <c r="W6" s="44">
        <f t="shared" si="1"/>
        <v>119</v>
      </c>
      <c r="X6" s="44">
        <f t="shared" si="1"/>
        <v>7478</v>
      </c>
      <c r="Y6" s="44">
        <f t="shared" si="1"/>
        <v>331</v>
      </c>
      <c r="Z6" s="44">
        <f t="shared" si="1"/>
        <v>0</v>
      </c>
      <c r="AA6" s="44">
        <f t="shared" si="1"/>
        <v>99</v>
      </c>
      <c r="AB6" s="44">
        <f t="shared" si="1"/>
        <v>37</v>
      </c>
      <c r="AC6" s="44">
        <f t="shared" si="1"/>
        <v>2</v>
      </c>
      <c r="AD6" s="44">
        <f t="shared" si="1"/>
        <v>26</v>
      </c>
      <c r="AE6" s="45">
        <f t="shared" si="1"/>
        <v>37</v>
      </c>
    </row>
    <row r="7" spans="1:31" ht="23.25" customHeight="1" thickBot="1" x14ac:dyDescent="0.25">
      <c r="A7" s="193"/>
      <c r="B7" s="194"/>
      <c r="C7" s="46">
        <v>100</v>
      </c>
      <c r="D7" s="47">
        <f t="shared" ref="D7:O7" si="2">D6/$C6*100</f>
        <v>13.540654356980889</v>
      </c>
      <c r="E7" s="48">
        <f t="shared" si="2"/>
        <v>0.3968253968253968</v>
      </c>
      <c r="F7" s="48">
        <f t="shared" si="2"/>
        <v>7.5963718820861681</v>
      </c>
      <c r="G7" s="48">
        <f t="shared" si="2"/>
        <v>1.3524457402008423</v>
      </c>
      <c r="H7" s="48">
        <f t="shared" si="2"/>
        <v>71.420472951085202</v>
      </c>
      <c r="I7" s="48">
        <f t="shared" si="2"/>
        <v>3.4742468415937804</v>
      </c>
      <c r="J7" s="48">
        <f t="shared" si="2"/>
        <v>0</v>
      </c>
      <c r="K7" s="48">
        <f t="shared" si="2"/>
        <v>1.0528020732102363</v>
      </c>
      <c r="L7" s="48">
        <f t="shared" si="2"/>
        <v>0.35633300939423385</v>
      </c>
      <c r="M7" s="48">
        <f t="shared" si="2"/>
        <v>4.0492387431162943E-2</v>
      </c>
      <c r="N7" s="48">
        <f t="shared" si="2"/>
        <v>0.31584062196307094</v>
      </c>
      <c r="O7" s="49">
        <f t="shared" si="2"/>
        <v>0.45351473922902497</v>
      </c>
      <c r="P7" s="41"/>
      <c r="Q7" s="197"/>
      <c r="R7" s="198"/>
      <c r="S7" s="50">
        <f t="shared" si="1"/>
        <v>100</v>
      </c>
      <c r="T7" s="51">
        <f t="shared" si="1"/>
        <v>12.544802867383511</v>
      </c>
      <c r="U7" s="51">
        <f t="shared" si="1"/>
        <v>0.31859816806053365</v>
      </c>
      <c r="V7" s="51">
        <f t="shared" si="1"/>
        <v>6.2027080844285143</v>
      </c>
      <c r="W7" s="51">
        <f t="shared" si="1"/>
        <v>1.1847869374751094</v>
      </c>
      <c r="X7" s="51">
        <f t="shared" si="1"/>
        <v>74.452409398645955</v>
      </c>
      <c r="Y7" s="51">
        <f t="shared" si="1"/>
        <v>3.2954998008761449</v>
      </c>
      <c r="Z7" s="51">
        <f t="shared" si="1"/>
        <v>0</v>
      </c>
      <c r="AA7" s="51">
        <f t="shared" si="1"/>
        <v>0.98566308243727596</v>
      </c>
      <c r="AB7" s="51">
        <f t="shared" si="1"/>
        <v>0.36837913181999205</v>
      </c>
      <c r="AC7" s="51">
        <f t="shared" si="1"/>
        <v>1.9912385503783353E-2</v>
      </c>
      <c r="AD7" s="51">
        <f t="shared" si="1"/>
        <v>0.25886101154918362</v>
      </c>
      <c r="AE7" s="52">
        <f t="shared" si="1"/>
        <v>0.36837913181999205</v>
      </c>
    </row>
    <row r="8" spans="1:31" ht="23.25" customHeight="1" thickTop="1" x14ac:dyDescent="0.2">
      <c r="A8" s="199" t="s">
        <v>53</v>
      </c>
      <c r="B8" s="200"/>
      <c r="C8" s="53">
        <f>SUM(D8:O8)</f>
        <v>3630</v>
      </c>
      <c r="D8" s="54">
        <v>435</v>
      </c>
      <c r="E8" s="55">
        <v>19</v>
      </c>
      <c r="F8" s="55">
        <v>303</v>
      </c>
      <c r="G8" s="55">
        <v>59</v>
      </c>
      <c r="H8" s="55">
        <v>2590</v>
      </c>
      <c r="I8" s="55">
        <v>158</v>
      </c>
      <c r="J8" s="55">
        <v>0</v>
      </c>
      <c r="K8" s="55">
        <v>41</v>
      </c>
      <c r="L8" s="55">
        <v>9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11.983471074380166</v>
      </c>
      <c r="E9" s="63">
        <v>0.52341597796143247</v>
      </c>
      <c r="F9" s="63">
        <v>8.3471074380165291</v>
      </c>
      <c r="G9" s="63">
        <v>1.6253443526170797</v>
      </c>
      <c r="H9" s="63">
        <v>71.349862258953166</v>
      </c>
      <c r="I9" s="63">
        <v>4.3526170798898072</v>
      </c>
      <c r="J9" s="63">
        <v>0</v>
      </c>
      <c r="K9" s="63">
        <v>1.1294765840220387</v>
      </c>
      <c r="L9" s="63">
        <v>0.24793388429752067</v>
      </c>
      <c r="M9" s="63">
        <v>5.5096418732782364E-2</v>
      </c>
      <c r="N9" s="63">
        <v>0.38567493112947659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f>SUM(D10:O10)</f>
        <v>8718</v>
      </c>
      <c r="D10" s="69">
        <v>1237</v>
      </c>
      <c r="E10" s="70">
        <v>30</v>
      </c>
      <c r="F10" s="70">
        <v>635</v>
      </c>
      <c r="G10" s="70">
        <v>108</v>
      </c>
      <c r="H10" s="70">
        <v>6229</v>
      </c>
      <c r="I10" s="70">
        <v>271</v>
      </c>
      <c r="J10" s="70">
        <v>0</v>
      </c>
      <c r="K10" s="70">
        <v>89</v>
      </c>
      <c r="L10" s="70">
        <v>35</v>
      </c>
      <c r="M10" s="70">
        <v>3</v>
      </c>
      <c r="N10" s="70">
        <v>25</v>
      </c>
      <c r="O10" s="71">
        <v>56</v>
      </c>
      <c r="P10" s="41"/>
      <c r="Q10" s="209" t="s">
        <v>33</v>
      </c>
      <c r="R10" s="210"/>
      <c r="S10" s="72">
        <f>SUM(T10:AE10)</f>
        <v>10044</v>
      </c>
      <c r="T10" s="73">
        <v>1260</v>
      </c>
      <c r="U10" s="73">
        <v>32</v>
      </c>
      <c r="V10" s="73">
        <v>623</v>
      </c>
      <c r="W10" s="73">
        <v>119</v>
      </c>
      <c r="X10" s="73">
        <v>7478</v>
      </c>
      <c r="Y10" s="73">
        <v>331</v>
      </c>
      <c r="Z10" s="73">
        <v>0</v>
      </c>
      <c r="AA10" s="73">
        <v>99</v>
      </c>
      <c r="AB10" s="73">
        <v>37</v>
      </c>
      <c r="AC10" s="73">
        <v>2</v>
      </c>
      <c r="AD10" s="73">
        <v>26</v>
      </c>
      <c r="AE10" s="74">
        <v>37</v>
      </c>
    </row>
    <row r="11" spans="1:31" ht="23.25" customHeight="1" x14ac:dyDescent="0.2">
      <c r="A11" s="199"/>
      <c r="B11" s="202"/>
      <c r="C11" s="61">
        <v>100</v>
      </c>
      <c r="D11" s="62">
        <v>14.189034182151868</v>
      </c>
      <c r="E11" s="63">
        <v>0.34411562284927738</v>
      </c>
      <c r="F11" s="63">
        <v>7.2837806836430374</v>
      </c>
      <c r="G11" s="63">
        <v>1.2388162422573985</v>
      </c>
      <c r="H11" s="63">
        <v>71.44987382427162</v>
      </c>
      <c r="I11" s="63">
        <v>3.1085111264051388</v>
      </c>
      <c r="J11" s="63">
        <v>0</v>
      </c>
      <c r="K11" s="63">
        <v>1.0208763477861895</v>
      </c>
      <c r="L11" s="63">
        <v>0.40146822665749021</v>
      </c>
      <c r="M11" s="63">
        <v>3.4411562284927734E-2</v>
      </c>
      <c r="N11" s="63">
        <v>0.28676301904106444</v>
      </c>
      <c r="O11" s="64">
        <v>0.64234916265198438</v>
      </c>
      <c r="P11" s="41"/>
      <c r="Q11" s="203"/>
      <c r="R11" s="206"/>
      <c r="S11" s="65">
        <v>100</v>
      </c>
      <c r="T11" s="67">
        <v>12.544802867383511</v>
      </c>
      <c r="U11" s="67">
        <v>0.31859816806053365</v>
      </c>
      <c r="V11" s="67">
        <v>6.2027080844285143</v>
      </c>
      <c r="W11" s="67">
        <v>1.1847869374751094</v>
      </c>
      <c r="X11" s="67">
        <v>74.452409398645955</v>
      </c>
      <c r="Y11" s="67">
        <v>3.2954998008761449</v>
      </c>
      <c r="Z11" s="67">
        <v>0</v>
      </c>
      <c r="AA11" s="67">
        <v>0.98566308243727596</v>
      </c>
      <c r="AB11" s="67">
        <v>0.36837913181999205</v>
      </c>
      <c r="AC11" s="67">
        <v>1.9912385503783353E-2</v>
      </c>
      <c r="AD11" s="67">
        <v>0.25886101154918362</v>
      </c>
      <c r="AE11" s="68">
        <v>0.36837913181999205</v>
      </c>
    </row>
    <row r="12" spans="1:31" ht="23.25" customHeight="1" x14ac:dyDescent="0.2">
      <c r="A12" s="211"/>
      <c r="B12" s="213" t="s">
        <v>55</v>
      </c>
      <c r="C12" s="53">
        <f>SUM(D12:O12)</f>
        <v>3194</v>
      </c>
      <c r="D12" s="75">
        <v>234</v>
      </c>
      <c r="E12" s="76">
        <v>16</v>
      </c>
      <c r="F12" s="77">
        <v>65</v>
      </c>
      <c r="G12" s="76">
        <v>23</v>
      </c>
      <c r="H12" s="76">
        <v>2603</v>
      </c>
      <c r="I12" s="76">
        <v>204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f>SUM(T12:AE12)</f>
        <v>3141</v>
      </c>
      <c r="T12" s="79">
        <v>230</v>
      </c>
      <c r="U12" s="80">
        <v>16</v>
      </c>
      <c r="V12" s="80">
        <v>64</v>
      </c>
      <c r="W12" s="80">
        <v>23</v>
      </c>
      <c r="X12" s="80">
        <v>2570</v>
      </c>
      <c r="Y12" s="80">
        <v>190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7.3262366938008761</v>
      </c>
      <c r="E13" s="63">
        <v>0.50093926111458986</v>
      </c>
      <c r="F13" s="63">
        <v>2.0350657482780212</v>
      </c>
      <c r="G13" s="63">
        <v>0.72010018785222296</v>
      </c>
      <c r="H13" s="63">
        <v>81.49655604257984</v>
      </c>
      <c r="I13" s="63">
        <v>6.386975579211021</v>
      </c>
      <c r="J13" s="63">
        <v>0</v>
      </c>
      <c r="K13" s="63">
        <v>1.3149655604257984</v>
      </c>
      <c r="L13" s="63">
        <v>0.15654351909830932</v>
      </c>
      <c r="M13" s="63">
        <v>0</v>
      </c>
      <c r="N13" s="63">
        <v>6.2617407639323733E-2</v>
      </c>
      <c r="O13" s="64">
        <v>0</v>
      </c>
      <c r="P13" s="41"/>
      <c r="Q13" s="215"/>
      <c r="R13" s="217"/>
      <c r="S13" s="65">
        <v>100</v>
      </c>
      <c r="T13" s="82">
        <v>7.3225087551735113</v>
      </c>
      <c r="U13" s="67">
        <v>0.50939191340337475</v>
      </c>
      <c r="V13" s="67">
        <v>2.037567653613499</v>
      </c>
      <c r="W13" s="67">
        <v>0.73225087551735113</v>
      </c>
      <c r="X13" s="67">
        <v>81.821076090417066</v>
      </c>
      <c r="Y13" s="67">
        <v>6.0490289716650745</v>
      </c>
      <c r="Z13" s="67">
        <v>0</v>
      </c>
      <c r="AA13" s="67">
        <v>1.3371537726838587</v>
      </c>
      <c r="AB13" s="67">
        <v>0.1591849729385546</v>
      </c>
      <c r="AC13" s="67">
        <v>0</v>
      </c>
      <c r="AD13" s="67">
        <v>3.1836994587710922E-2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f>SUM(D14:O14)</f>
        <v>164</v>
      </c>
      <c r="D14" s="75">
        <v>6</v>
      </c>
      <c r="E14" s="76">
        <v>1</v>
      </c>
      <c r="F14" s="76">
        <v>2</v>
      </c>
      <c r="G14" s="76">
        <v>0</v>
      </c>
      <c r="H14" s="76">
        <v>155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f>SUM(T14:AE14)</f>
        <v>164</v>
      </c>
      <c r="T14" s="83">
        <v>6</v>
      </c>
      <c r="U14" s="84">
        <v>1</v>
      </c>
      <c r="V14" s="84">
        <v>2</v>
      </c>
      <c r="W14" s="84">
        <v>0</v>
      </c>
      <c r="X14" s="84">
        <v>155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3.6585365853658534</v>
      </c>
      <c r="E15" s="63">
        <v>0.6097560975609756</v>
      </c>
      <c r="F15" s="63">
        <v>1.2195121951219512</v>
      </c>
      <c r="G15" s="63">
        <v>0</v>
      </c>
      <c r="H15" s="63">
        <v>94.512195121951208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3.6585365853658534</v>
      </c>
      <c r="U15" s="67">
        <v>0.6097560975609756</v>
      </c>
      <c r="V15" s="67">
        <v>1.2195121951219512</v>
      </c>
      <c r="W15" s="67">
        <v>0</v>
      </c>
      <c r="X15" s="67">
        <v>94.512195121951208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f>SUM(D16:O16)</f>
        <v>942</v>
      </c>
      <c r="D16" s="75">
        <v>57</v>
      </c>
      <c r="E16" s="76">
        <v>0</v>
      </c>
      <c r="F16" s="76">
        <v>232</v>
      </c>
      <c r="G16" s="76">
        <v>53</v>
      </c>
      <c r="H16" s="76">
        <v>549</v>
      </c>
      <c r="I16" s="76">
        <v>18</v>
      </c>
      <c r="J16" s="76">
        <v>0</v>
      </c>
      <c r="K16" s="76">
        <v>25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f>SUM(T16:AE16)</f>
        <v>931</v>
      </c>
      <c r="T16" s="75">
        <v>56</v>
      </c>
      <c r="U16" s="76">
        <v>0</v>
      </c>
      <c r="V16" s="76">
        <v>230</v>
      </c>
      <c r="W16" s="76">
        <v>53</v>
      </c>
      <c r="X16" s="76">
        <v>547</v>
      </c>
      <c r="Y16" s="76">
        <v>14</v>
      </c>
      <c r="Z16" s="76">
        <v>0</v>
      </c>
      <c r="AA16" s="76">
        <v>25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6.0509554140127388</v>
      </c>
      <c r="E17" s="63">
        <v>0</v>
      </c>
      <c r="F17" s="63">
        <v>24.628450106157114</v>
      </c>
      <c r="G17" s="63">
        <v>5.6263269639065818</v>
      </c>
      <c r="H17" s="63">
        <v>58.280254777070063</v>
      </c>
      <c r="I17" s="63">
        <v>1.910828025477707</v>
      </c>
      <c r="J17" s="63">
        <v>0</v>
      </c>
      <c r="K17" s="63">
        <v>2.6539278131634823</v>
      </c>
      <c r="L17" s="63">
        <v>0.743099787685775</v>
      </c>
      <c r="M17" s="63">
        <v>0</v>
      </c>
      <c r="N17" s="63">
        <v>0.10615711252653928</v>
      </c>
      <c r="O17" s="64">
        <v>0</v>
      </c>
      <c r="P17" s="41"/>
      <c r="Q17" s="215"/>
      <c r="R17" s="217"/>
      <c r="S17" s="65">
        <v>100</v>
      </c>
      <c r="T17" s="82">
        <v>6.0150375939849621</v>
      </c>
      <c r="U17" s="67">
        <v>0</v>
      </c>
      <c r="V17" s="67">
        <v>24.704618689581096</v>
      </c>
      <c r="W17" s="67">
        <v>5.692803437164339</v>
      </c>
      <c r="X17" s="67">
        <v>58.754027926960262</v>
      </c>
      <c r="Y17" s="67">
        <v>1.5037593984962405</v>
      </c>
      <c r="Z17" s="67">
        <v>0</v>
      </c>
      <c r="AA17" s="67">
        <v>2.685284640171858</v>
      </c>
      <c r="AB17" s="67">
        <v>0.64446831364124602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f>SUM(D18:O18)</f>
        <v>95</v>
      </c>
      <c r="D18" s="75">
        <v>8</v>
      </c>
      <c r="E18" s="76">
        <v>0</v>
      </c>
      <c r="F18" s="76">
        <v>78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f>SUM(T18:AE18)</f>
        <v>83</v>
      </c>
      <c r="T18" s="83">
        <v>7</v>
      </c>
      <c r="U18" s="84">
        <v>0</v>
      </c>
      <c r="V18" s="84">
        <v>68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8.4210526315789469</v>
      </c>
      <c r="E19" s="63">
        <v>0</v>
      </c>
      <c r="F19" s="63">
        <v>82.10526315789474</v>
      </c>
      <c r="G19" s="63">
        <v>3.1578947368421053</v>
      </c>
      <c r="H19" s="63">
        <v>0</v>
      </c>
      <c r="I19" s="63">
        <v>0</v>
      </c>
      <c r="J19" s="63">
        <v>0</v>
      </c>
      <c r="K19" s="63">
        <v>2.1052631578947367</v>
      </c>
      <c r="L19" s="63">
        <v>2.1052631578947367</v>
      </c>
      <c r="M19" s="63">
        <v>1.0526315789473684</v>
      </c>
      <c r="N19" s="63">
        <v>1.0526315789473684</v>
      </c>
      <c r="O19" s="64">
        <v>0</v>
      </c>
      <c r="P19" s="41"/>
      <c r="Q19" s="215"/>
      <c r="R19" s="217"/>
      <c r="S19" s="65">
        <v>100</v>
      </c>
      <c r="T19" s="82">
        <v>8.4337349397590362</v>
      </c>
      <c r="U19" s="67">
        <v>0</v>
      </c>
      <c r="V19" s="67">
        <v>81.92771084337349</v>
      </c>
      <c r="W19" s="67">
        <v>1.2048192771084338</v>
      </c>
      <c r="X19" s="67">
        <v>0</v>
      </c>
      <c r="Y19" s="67">
        <v>0</v>
      </c>
      <c r="Z19" s="67">
        <v>0</v>
      </c>
      <c r="AA19" s="67">
        <v>2.4096385542168677</v>
      </c>
      <c r="AB19" s="67">
        <v>3.6144578313253009</v>
      </c>
      <c r="AC19" s="67">
        <v>0</v>
      </c>
      <c r="AD19" s="67">
        <v>1.2048192771084338</v>
      </c>
      <c r="AE19" s="68">
        <v>1.2048192771084338</v>
      </c>
    </row>
    <row r="20" spans="1:31" ht="23.25" customHeight="1" x14ac:dyDescent="0.2">
      <c r="A20" s="211"/>
      <c r="B20" s="213" t="s">
        <v>63</v>
      </c>
      <c r="C20" s="53">
        <f>SUM(D20:O20)</f>
        <v>328</v>
      </c>
      <c r="D20" s="86">
        <v>16</v>
      </c>
      <c r="E20" s="87">
        <v>0</v>
      </c>
      <c r="F20" s="87">
        <v>92</v>
      </c>
      <c r="G20" s="87">
        <v>20</v>
      </c>
      <c r="H20" s="87">
        <v>131</v>
      </c>
      <c r="I20" s="87">
        <v>4</v>
      </c>
      <c r="J20" s="87">
        <v>0</v>
      </c>
      <c r="K20" s="87">
        <v>0</v>
      </c>
      <c r="L20" s="87">
        <v>13</v>
      </c>
      <c r="M20" s="87">
        <v>0</v>
      </c>
      <c r="N20" s="87">
        <v>0</v>
      </c>
      <c r="O20" s="88">
        <v>52</v>
      </c>
      <c r="P20" s="41"/>
      <c r="Q20" s="215"/>
      <c r="R20" s="216" t="s">
        <v>64</v>
      </c>
      <c r="S20" s="72">
        <f>SUM(T20:AE20)</f>
        <v>287</v>
      </c>
      <c r="T20" s="83">
        <v>16</v>
      </c>
      <c r="U20" s="84">
        <v>0</v>
      </c>
      <c r="V20" s="84">
        <v>75</v>
      </c>
      <c r="W20" s="84">
        <v>19</v>
      </c>
      <c r="X20" s="84">
        <v>129</v>
      </c>
      <c r="Y20" s="84">
        <v>4</v>
      </c>
      <c r="Z20" s="84">
        <v>0</v>
      </c>
      <c r="AA20" s="84">
        <v>0</v>
      </c>
      <c r="AB20" s="84">
        <v>12</v>
      </c>
      <c r="AC20" s="84">
        <v>0</v>
      </c>
      <c r="AD20" s="84">
        <v>0</v>
      </c>
      <c r="AE20" s="85">
        <v>32</v>
      </c>
    </row>
    <row r="21" spans="1:31" ht="23.25" customHeight="1" x14ac:dyDescent="0.2">
      <c r="A21" s="211"/>
      <c r="B21" s="214"/>
      <c r="C21" s="61">
        <v>100</v>
      </c>
      <c r="D21" s="89">
        <v>4.8780487804878048</v>
      </c>
      <c r="E21" s="63">
        <v>0</v>
      </c>
      <c r="F21" s="63">
        <v>28.04878048780488</v>
      </c>
      <c r="G21" s="63">
        <v>6.0975609756097562</v>
      </c>
      <c r="H21" s="63">
        <v>39.939024390243901</v>
      </c>
      <c r="I21" s="63">
        <v>1.2195121951219512</v>
      </c>
      <c r="J21" s="63">
        <v>0</v>
      </c>
      <c r="K21" s="63">
        <v>0</v>
      </c>
      <c r="L21" s="63">
        <v>3.9634146341463414</v>
      </c>
      <c r="M21" s="63">
        <v>0</v>
      </c>
      <c r="N21" s="63">
        <v>0</v>
      </c>
      <c r="O21" s="64">
        <v>15.853658536585366</v>
      </c>
      <c r="P21" s="41"/>
      <c r="Q21" s="215"/>
      <c r="R21" s="217"/>
      <c r="S21" s="65">
        <v>100</v>
      </c>
      <c r="T21" s="82">
        <v>5.5749128919860631</v>
      </c>
      <c r="U21" s="67" t="s">
        <v>90</v>
      </c>
      <c r="V21" s="67">
        <v>26.132404181184672</v>
      </c>
      <c r="W21" s="67">
        <v>6.6202090592334493</v>
      </c>
      <c r="X21" s="67">
        <v>44.947735191637634</v>
      </c>
      <c r="Y21" s="67">
        <v>1.3937282229965158</v>
      </c>
      <c r="Z21" s="67" t="s">
        <v>90</v>
      </c>
      <c r="AA21" s="67" t="s">
        <v>90</v>
      </c>
      <c r="AB21" s="67">
        <v>4.1811846689895473</v>
      </c>
      <c r="AC21" s="67" t="s">
        <v>90</v>
      </c>
      <c r="AD21" s="67" t="s">
        <v>90</v>
      </c>
      <c r="AE21" s="68">
        <v>11.149825783972126</v>
      </c>
    </row>
    <row r="22" spans="1:31" ht="23.25" customHeight="1" x14ac:dyDescent="0.2">
      <c r="A22" s="211"/>
      <c r="B22" s="213" t="s">
        <v>65</v>
      </c>
      <c r="C22" s="53">
        <f>SUM(D22:O22)</f>
        <v>1404</v>
      </c>
      <c r="D22" s="75">
        <v>424</v>
      </c>
      <c r="E22" s="76">
        <v>9</v>
      </c>
      <c r="F22" s="76">
        <v>52</v>
      </c>
      <c r="G22" s="76">
        <v>5</v>
      </c>
      <c r="H22" s="76">
        <v>861</v>
      </c>
      <c r="I22" s="76">
        <v>28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f>SUM(T22:AE22)</f>
        <v>2936</v>
      </c>
      <c r="T22" s="83">
        <v>475</v>
      </c>
      <c r="U22" s="84">
        <v>11</v>
      </c>
      <c r="V22" s="84">
        <v>79</v>
      </c>
      <c r="W22" s="84">
        <v>19</v>
      </c>
      <c r="X22" s="90">
        <v>2206</v>
      </c>
      <c r="Y22" s="84">
        <v>105</v>
      </c>
      <c r="Z22" s="84">
        <v>0</v>
      </c>
      <c r="AA22" s="84">
        <v>16</v>
      </c>
      <c r="AB22" s="84">
        <v>7</v>
      </c>
      <c r="AC22" s="84">
        <v>0</v>
      </c>
      <c r="AD22" s="84">
        <v>18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30.1994301994302</v>
      </c>
      <c r="E23" s="63">
        <v>0.64102564102564097</v>
      </c>
      <c r="F23" s="63">
        <v>3.7037037037037033</v>
      </c>
      <c r="G23" s="63">
        <v>0.35612535612535612</v>
      </c>
      <c r="H23" s="63">
        <v>61.324786324786331</v>
      </c>
      <c r="I23" s="63">
        <v>1.9943019943019942</v>
      </c>
      <c r="J23" s="63">
        <v>0</v>
      </c>
      <c r="K23" s="63">
        <v>0.42735042735042739</v>
      </c>
      <c r="L23" s="63">
        <v>0.28490028490028491</v>
      </c>
      <c r="M23" s="63">
        <v>0</v>
      </c>
      <c r="N23" s="63">
        <v>1.0683760683760684</v>
      </c>
      <c r="O23" s="64">
        <v>0</v>
      </c>
      <c r="P23" s="41"/>
      <c r="Q23" s="215"/>
      <c r="R23" s="217"/>
      <c r="S23" s="65">
        <v>100</v>
      </c>
      <c r="T23" s="82">
        <v>16.178474114441414</v>
      </c>
      <c r="U23" s="67">
        <v>0.37465940054495911</v>
      </c>
      <c r="V23" s="67">
        <v>2.6907356948228882</v>
      </c>
      <c r="W23" s="67">
        <v>0.64713896457765674</v>
      </c>
      <c r="X23" s="67">
        <v>75.136239782016347</v>
      </c>
      <c r="Y23" s="67">
        <v>3.5762942779291556</v>
      </c>
      <c r="Z23" s="67">
        <v>0</v>
      </c>
      <c r="AA23" s="67">
        <v>0.54495912806539504</v>
      </c>
      <c r="AB23" s="67">
        <v>0.23841961852861035</v>
      </c>
      <c r="AC23" s="67">
        <v>0</v>
      </c>
      <c r="AD23" s="67">
        <v>0.61307901907356954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f>SUM(D24:O24)</f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f>SUM(T24:AE24)</f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f>SUM(D26:O26)</f>
        <v>539</v>
      </c>
      <c r="D26" s="75">
        <v>467</v>
      </c>
      <c r="E26" s="76">
        <v>4</v>
      </c>
      <c r="F26" s="76">
        <v>10</v>
      </c>
      <c r="G26" s="76">
        <v>0</v>
      </c>
      <c r="H26" s="76">
        <v>48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f>SUM(T26:AE26)</f>
        <v>520</v>
      </c>
      <c r="T26" s="83">
        <v>451</v>
      </c>
      <c r="U26" s="84">
        <v>4</v>
      </c>
      <c r="V26" s="84">
        <v>8</v>
      </c>
      <c r="W26" s="84">
        <v>0</v>
      </c>
      <c r="X26" s="84">
        <v>47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86.641929499072361</v>
      </c>
      <c r="E27" s="63">
        <v>0.7421150278293136</v>
      </c>
      <c r="F27" s="63">
        <v>1.855287569573284</v>
      </c>
      <c r="G27" s="63">
        <v>0</v>
      </c>
      <c r="H27" s="63">
        <v>8.9053803339517614</v>
      </c>
      <c r="I27" s="63">
        <v>0.1855287569573284</v>
      </c>
      <c r="J27" s="63">
        <v>0</v>
      </c>
      <c r="K27" s="63">
        <v>0</v>
      </c>
      <c r="L27" s="63">
        <v>0.1855287569573284</v>
      </c>
      <c r="M27" s="63">
        <v>0.3710575139146568</v>
      </c>
      <c r="N27" s="63">
        <v>1.1131725417439702</v>
      </c>
      <c r="O27" s="64">
        <v>0</v>
      </c>
      <c r="P27" s="41"/>
      <c r="Q27" s="215"/>
      <c r="R27" s="217"/>
      <c r="S27" s="65">
        <v>100</v>
      </c>
      <c r="T27" s="82">
        <v>86.730769230769226</v>
      </c>
      <c r="U27" s="67">
        <v>0.76923076923076927</v>
      </c>
      <c r="V27" s="67">
        <v>1.5384615384615385</v>
      </c>
      <c r="W27" s="67">
        <v>0</v>
      </c>
      <c r="X27" s="67">
        <v>9.0384615384615383</v>
      </c>
      <c r="Y27" s="67">
        <v>0.19230769230769232</v>
      </c>
      <c r="Z27" s="67">
        <v>0</v>
      </c>
      <c r="AA27" s="67">
        <v>0</v>
      </c>
      <c r="AB27" s="67">
        <v>0.19230769230769232</v>
      </c>
      <c r="AC27" s="67">
        <v>0.38461538461538464</v>
      </c>
      <c r="AD27" s="67">
        <v>1.153846153846154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f>SUM(D28:O28)</f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f>SUM(T28:AE28)</f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f>SUM(D30:O30)</f>
        <v>614</v>
      </c>
      <c r="D30" s="91">
        <v>19</v>
      </c>
      <c r="E30" s="76">
        <v>0</v>
      </c>
      <c r="F30" s="76">
        <v>17</v>
      </c>
      <c r="G30" s="76">
        <v>0</v>
      </c>
      <c r="H30" s="76">
        <v>575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f>SUM(T30:AE30)</f>
        <v>542</v>
      </c>
      <c r="T30" s="83">
        <v>13</v>
      </c>
      <c r="U30" s="84">
        <v>0</v>
      </c>
      <c r="V30" s="84">
        <v>13</v>
      </c>
      <c r="W30" s="84">
        <v>0</v>
      </c>
      <c r="X30" s="84">
        <v>513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3.0944625407166124</v>
      </c>
      <c r="E31" s="63">
        <v>0</v>
      </c>
      <c r="F31" s="63">
        <v>2.768729641693811</v>
      </c>
      <c r="G31" s="63">
        <v>0</v>
      </c>
      <c r="H31" s="63">
        <v>93.648208469055376</v>
      </c>
      <c r="I31" s="63">
        <v>0</v>
      </c>
      <c r="J31" s="63">
        <v>0</v>
      </c>
      <c r="K31" s="63">
        <v>0</v>
      </c>
      <c r="L31" s="63">
        <v>0.48859934853420189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2.3985239852398523</v>
      </c>
      <c r="U31" s="67">
        <v>0</v>
      </c>
      <c r="V31" s="67">
        <v>2.3985239852398523</v>
      </c>
      <c r="W31" s="67">
        <v>0</v>
      </c>
      <c r="X31" s="67">
        <v>94.649446494464939</v>
      </c>
      <c r="Y31" s="67">
        <v>0</v>
      </c>
      <c r="Z31" s="67">
        <v>0</v>
      </c>
      <c r="AA31" s="67">
        <v>0</v>
      </c>
      <c r="AB31" s="67">
        <v>0.55350553505535049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f>SUM(D32:O32)</f>
        <v>662</v>
      </c>
      <c r="D32" s="75">
        <v>4</v>
      </c>
      <c r="E32" s="76">
        <v>0</v>
      </c>
      <c r="F32" s="76">
        <v>6</v>
      </c>
      <c r="G32" s="76">
        <v>1</v>
      </c>
      <c r="H32" s="76">
        <v>641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f>SUM(T32:AE32)</f>
        <v>669</v>
      </c>
      <c r="T32" s="83">
        <v>4</v>
      </c>
      <c r="U32" s="84">
        <v>0</v>
      </c>
      <c r="V32" s="84">
        <v>6</v>
      </c>
      <c r="W32" s="84">
        <v>1</v>
      </c>
      <c r="X32" s="84">
        <v>647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0.60422960725075525</v>
      </c>
      <c r="E33" s="94">
        <v>0</v>
      </c>
      <c r="F33" s="94">
        <v>0.90634441087613304</v>
      </c>
      <c r="G33" s="94">
        <v>0.15105740181268881</v>
      </c>
      <c r="H33" s="94">
        <v>96.82779456193353</v>
      </c>
      <c r="I33" s="94">
        <v>1.0574018126888218</v>
      </c>
      <c r="J33" s="94">
        <v>0</v>
      </c>
      <c r="K33" s="94">
        <v>0.45317220543806652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0.59790732436472349</v>
      </c>
      <c r="U33" s="67">
        <v>0</v>
      </c>
      <c r="V33" s="67">
        <v>0.89686098654708524</v>
      </c>
      <c r="W33" s="67">
        <v>0.14947683109118087</v>
      </c>
      <c r="X33" s="67">
        <v>96.711509715994026</v>
      </c>
      <c r="Y33" s="67">
        <v>1.195814648729447</v>
      </c>
      <c r="Z33" s="67">
        <v>0</v>
      </c>
      <c r="AA33" s="67">
        <v>0.44843049327354262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f>SUM(D34:O34)</f>
        <v>685</v>
      </c>
      <c r="D34" s="91">
        <v>2</v>
      </c>
      <c r="E34" s="76">
        <v>0</v>
      </c>
      <c r="F34" s="76">
        <v>4</v>
      </c>
      <c r="G34" s="76">
        <v>1</v>
      </c>
      <c r="H34" s="76">
        <v>666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f>SUM(T34:AE34)</f>
        <v>683</v>
      </c>
      <c r="T34" s="83">
        <v>2</v>
      </c>
      <c r="U34" s="84">
        <v>0</v>
      </c>
      <c r="V34" s="84">
        <v>4</v>
      </c>
      <c r="W34" s="84">
        <v>1</v>
      </c>
      <c r="X34" s="84">
        <v>664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0.29197080291970801</v>
      </c>
      <c r="E35" s="100">
        <v>0</v>
      </c>
      <c r="F35" s="100">
        <v>0.58394160583941601</v>
      </c>
      <c r="G35" s="100">
        <v>0.145985401459854</v>
      </c>
      <c r="H35" s="100">
        <v>97.226277372262771</v>
      </c>
      <c r="I35" s="100">
        <v>1.3138686131386861</v>
      </c>
      <c r="J35" s="100">
        <v>0</v>
      </c>
      <c r="K35" s="100">
        <v>0.43795620437956206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0.29282576866764276</v>
      </c>
      <c r="U35" s="105">
        <v>0</v>
      </c>
      <c r="V35" s="105">
        <v>0.58565153733528552</v>
      </c>
      <c r="W35" s="105">
        <v>0.14641288433382138</v>
      </c>
      <c r="X35" s="105">
        <v>97.218155197657396</v>
      </c>
      <c r="Y35" s="105">
        <v>1.3177159590043925</v>
      </c>
      <c r="Z35" s="105">
        <v>0</v>
      </c>
      <c r="AA35" s="105">
        <v>0.43923865300146414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B32:B33"/>
    <mergeCell ref="R32:R33"/>
    <mergeCell ref="B34:B35"/>
    <mergeCell ref="R34:R35"/>
    <mergeCell ref="C37:AE37"/>
    <mergeCell ref="B26:B27"/>
    <mergeCell ref="R26:R27"/>
    <mergeCell ref="B28:B29"/>
    <mergeCell ref="R28:R29"/>
    <mergeCell ref="B30:B31"/>
    <mergeCell ref="R30:R3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A6:B7"/>
    <mergeCell ref="Q6:R7"/>
    <mergeCell ref="A8:B9"/>
    <mergeCell ref="Q8:R9"/>
    <mergeCell ref="A10:B11"/>
    <mergeCell ref="Q10:R11"/>
    <mergeCell ref="W3:W5"/>
    <mergeCell ref="X3:X5"/>
    <mergeCell ref="Y3:Y5"/>
    <mergeCell ref="Z3:Z5"/>
    <mergeCell ref="AA3:AA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Ｐゴシック,太字"&amp;14平成28年6月1日現在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96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97</v>
      </c>
    </row>
    <row r="7" spans="1:10" ht="24" customHeight="1" x14ac:dyDescent="0.2"/>
    <row r="8" spans="1:10" ht="26.25" customHeight="1" x14ac:dyDescent="0.2">
      <c r="B8" s="8" t="s">
        <v>98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93</v>
      </c>
      <c r="D13" s="164"/>
      <c r="E13" s="165" t="s">
        <v>99</v>
      </c>
      <c r="F13" s="224"/>
      <c r="G13" s="167" t="s">
        <v>144</v>
      </c>
      <c r="H13" s="168"/>
      <c r="I13" s="163" t="s">
        <v>100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3630</v>
      </c>
      <c r="D15" s="16"/>
      <c r="E15" s="17">
        <v>31</v>
      </c>
      <c r="F15" s="18"/>
      <c r="G15" s="108">
        <v>26</v>
      </c>
      <c r="H15" s="19"/>
      <c r="I15" s="109">
        <v>3635</v>
      </c>
      <c r="J15" s="16"/>
    </row>
    <row r="16" spans="1:10" ht="34.5" customHeight="1" x14ac:dyDescent="0.2">
      <c r="A16" s="153" t="s">
        <v>14</v>
      </c>
      <c r="B16" s="154"/>
      <c r="C16" s="128">
        <v>8718</v>
      </c>
      <c r="D16" s="127">
        <v>10044</v>
      </c>
      <c r="E16" s="127">
        <v>60</v>
      </c>
      <c r="F16" s="129">
        <v>63</v>
      </c>
      <c r="G16" s="128">
        <v>48</v>
      </c>
      <c r="H16" s="129">
        <v>53</v>
      </c>
      <c r="I16" s="127">
        <v>8730</v>
      </c>
      <c r="J16" s="127">
        <v>10054</v>
      </c>
    </row>
    <row r="17" spans="1:30" ht="34.5" customHeight="1" x14ac:dyDescent="0.2">
      <c r="A17" s="20"/>
      <c r="B17" s="21" t="s">
        <v>15</v>
      </c>
      <c r="C17" s="131">
        <v>3194</v>
      </c>
      <c r="D17" s="131">
        <v>3141</v>
      </c>
      <c r="E17" s="131">
        <v>29</v>
      </c>
      <c r="F17" s="132">
        <v>28</v>
      </c>
      <c r="G17" s="133">
        <v>29</v>
      </c>
      <c r="H17" s="134">
        <v>29</v>
      </c>
      <c r="I17" s="115">
        <v>3194</v>
      </c>
      <c r="J17" s="115">
        <v>3140</v>
      </c>
    </row>
    <row r="18" spans="1:30" ht="34.5" customHeight="1" x14ac:dyDescent="0.2">
      <c r="A18" s="20"/>
      <c r="B18" s="24" t="s">
        <v>16</v>
      </c>
      <c r="C18" s="135">
        <v>164</v>
      </c>
      <c r="D18" s="135">
        <v>164</v>
      </c>
      <c r="E18" s="135">
        <v>0</v>
      </c>
      <c r="F18" s="135">
        <v>0</v>
      </c>
      <c r="G18" s="136">
        <v>0</v>
      </c>
      <c r="H18" s="137">
        <v>0</v>
      </c>
      <c r="I18" s="118">
        <v>164</v>
      </c>
      <c r="J18" s="118">
        <v>164</v>
      </c>
    </row>
    <row r="19" spans="1:30" ht="34.5" customHeight="1" x14ac:dyDescent="0.2">
      <c r="A19" s="20"/>
      <c r="B19" s="26" t="s">
        <v>17</v>
      </c>
      <c r="C19" s="135">
        <v>942</v>
      </c>
      <c r="D19" s="135">
        <v>931</v>
      </c>
      <c r="E19" s="135">
        <v>11</v>
      </c>
      <c r="F19" s="138">
        <v>11</v>
      </c>
      <c r="G19" s="136">
        <v>8</v>
      </c>
      <c r="H19" s="137">
        <v>8</v>
      </c>
      <c r="I19" s="118">
        <v>945</v>
      </c>
      <c r="J19" s="118">
        <v>934</v>
      </c>
    </row>
    <row r="20" spans="1:30" ht="34.5" customHeight="1" x14ac:dyDescent="0.2">
      <c r="A20" s="20"/>
      <c r="B20" s="24" t="s">
        <v>18</v>
      </c>
      <c r="C20" s="135">
        <v>95</v>
      </c>
      <c r="D20" s="135">
        <v>83</v>
      </c>
      <c r="E20" s="135">
        <v>4</v>
      </c>
      <c r="F20" s="138">
        <v>4</v>
      </c>
      <c r="G20" s="136">
        <v>1</v>
      </c>
      <c r="H20" s="137">
        <v>1</v>
      </c>
      <c r="I20" s="118">
        <v>98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328</v>
      </c>
      <c r="D21" s="135">
        <v>287</v>
      </c>
      <c r="E21" s="135">
        <v>4</v>
      </c>
      <c r="F21" s="138">
        <v>4</v>
      </c>
      <c r="G21" s="136">
        <v>2</v>
      </c>
      <c r="H21" s="137">
        <v>2</v>
      </c>
      <c r="I21" s="118">
        <v>330</v>
      </c>
      <c r="J21" s="118">
        <v>289</v>
      </c>
    </row>
    <row r="22" spans="1:30" ht="34.5" customHeight="1" x14ac:dyDescent="0.2">
      <c r="A22" s="20"/>
      <c r="B22" s="24" t="s">
        <v>20</v>
      </c>
      <c r="C22" s="135">
        <v>1404</v>
      </c>
      <c r="D22" s="135">
        <v>2936</v>
      </c>
      <c r="E22" s="135">
        <v>6</v>
      </c>
      <c r="F22" s="138">
        <v>10</v>
      </c>
      <c r="G22" s="136">
        <v>2</v>
      </c>
      <c r="H22" s="137">
        <v>7</v>
      </c>
      <c r="I22" s="118">
        <v>1408</v>
      </c>
      <c r="J22" s="118">
        <v>2939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539</v>
      </c>
      <c r="D24" s="135">
        <v>520</v>
      </c>
      <c r="E24" s="135">
        <v>4</v>
      </c>
      <c r="F24" s="138">
        <v>4</v>
      </c>
      <c r="G24" s="136">
        <v>0</v>
      </c>
      <c r="H24" s="137">
        <v>0</v>
      </c>
      <c r="I24" s="118">
        <v>543</v>
      </c>
      <c r="J24" s="118">
        <v>524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614</v>
      </c>
      <c r="D26" s="135">
        <v>542</v>
      </c>
      <c r="E26" s="135">
        <v>2</v>
      </c>
      <c r="F26" s="135">
        <v>2</v>
      </c>
      <c r="G26" s="136">
        <v>0</v>
      </c>
      <c r="H26" s="137">
        <v>0</v>
      </c>
      <c r="I26" s="118">
        <v>616</v>
      </c>
      <c r="J26" s="118">
        <v>544</v>
      </c>
    </row>
    <row r="27" spans="1:30" ht="34.5" customHeight="1" x14ac:dyDescent="0.2">
      <c r="A27" s="20"/>
      <c r="B27" s="24" t="s">
        <v>25</v>
      </c>
      <c r="C27" s="135">
        <v>662</v>
      </c>
      <c r="D27" s="135">
        <v>669</v>
      </c>
      <c r="E27" s="135">
        <v>0</v>
      </c>
      <c r="F27" s="138">
        <v>0</v>
      </c>
      <c r="G27" s="136">
        <v>2</v>
      </c>
      <c r="H27" s="137">
        <v>2</v>
      </c>
      <c r="I27" s="118">
        <v>660</v>
      </c>
      <c r="J27" s="118">
        <v>667</v>
      </c>
    </row>
    <row r="28" spans="1:30" ht="34.5" customHeight="1" thickBot="1" x14ac:dyDescent="0.25">
      <c r="A28" s="20"/>
      <c r="B28" s="28" t="s">
        <v>26</v>
      </c>
      <c r="C28" s="139">
        <v>685</v>
      </c>
      <c r="D28" s="139">
        <v>683</v>
      </c>
      <c r="E28" s="139">
        <v>0</v>
      </c>
      <c r="F28" s="140">
        <v>0</v>
      </c>
      <c r="G28" s="141">
        <v>4</v>
      </c>
      <c r="H28" s="142">
        <v>4</v>
      </c>
      <c r="I28" s="121">
        <v>681</v>
      </c>
      <c r="J28" s="121">
        <v>679</v>
      </c>
    </row>
    <row r="29" spans="1:30" ht="34.5" customHeight="1" thickTop="1" thickBot="1" x14ac:dyDescent="0.25">
      <c r="A29" s="155" t="s">
        <v>27</v>
      </c>
      <c r="B29" s="156"/>
      <c r="C29" s="143">
        <v>12348</v>
      </c>
      <c r="D29" s="144">
        <v>10044</v>
      </c>
      <c r="E29" s="144">
        <v>91</v>
      </c>
      <c r="F29" s="145">
        <v>63</v>
      </c>
      <c r="G29" s="146">
        <v>74</v>
      </c>
      <c r="H29" s="147">
        <v>53</v>
      </c>
      <c r="I29" s="143">
        <v>12365</v>
      </c>
      <c r="J29" s="144">
        <v>10054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9"/>
    <pageSetUpPr fitToPage="1"/>
  </sheetPr>
  <dimension ref="A1:AE37"/>
  <sheetViews>
    <sheetView view="pageLayout" zoomScale="75" zoomScaleNormal="75" zoomScaleSheetLayoutView="75" zoomScalePageLayoutView="75" workbookViewId="0">
      <selection activeCell="G9" sqref="G9:I9"/>
    </sheetView>
  </sheetViews>
  <sheetFormatPr defaultColWidth="9" defaultRowHeight="22.5" customHeight="1" x14ac:dyDescent="0.2"/>
  <cols>
    <col min="1" max="1" width="1.6640625" style="36" customWidth="1"/>
    <col min="2" max="2" width="12.6640625" style="36" customWidth="1"/>
    <col min="3" max="3" width="6.6640625" style="107" customWidth="1"/>
    <col min="4" max="15" width="6.109375" style="107" customWidth="1"/>
    <col min="16" max="16" width="1.88671875" style="36" customWidth="1"/>
    <col min="17" max="17" width="1.6640625" style="36" customWidth="1"/>
    <col min="18" max="18" width="12.6640625" style="36" customWidth="1"/>
    <col min="19" max="19" width="6.6640625" style="107" customWidth="1"/>
    <col min="20" max="23" width="6.109375" style="107" customWidth="1"/>
    <col min="24" max="24" width="6.44140625" style="107" customWidth="1"/>
    <col min="25" max="31" width="6.109375" style="107" customWidth="1"/>
    <col min="32" max="16384" width="9" style="36"/>
  </cols>
  <sheetData>
    <row r="1" spans="1:31" s="33" customFormat="1" ht="22.5" customHeight="1" x14ac:dyDescent="0.2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Q1" s="173" t="s">
        <v>33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ht="6.75" customHeight="1" thickBot="1" x14ac:dyDescent="0.25">
      <c r="A2" s="34"/>
      <c r="B2" s="34"/>
      <c r="C2" s="35"/>
      <c r="D2" s="174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Q2" s="34"/>
      <c r="R2" s="34"/>
      <c r="S2" s="35"/>
      <c r="T2" s="174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ht="23.25" customHeight="1" x14ac:dyDescent="0.2">
      <c r="A3" s="176" t="s">
        <v>34</v>
      </c>
      <c r="B3" s="177"/>
      <c r="C3" s="178" t="s">
        <v>35</v>
      </c>
      <c r="D3" s="181" t="s">
        <v>36</v>
      </c>
      <c r="E3" s="170" t="s">
        <v>37</v>
      </c>
      <c r="F3" s="170" t="s">
        <v>38</v>
      </c>
      <c r="G3" s="170" t="s">
        <v>39</v>
      </c>
      <c r="H3" s="170" t="s">
        <v>40</v>
      </c>
      <c r="I3" s="170" t="s">
        <v>41</v>
      </c>
      <c r="J3" s="170" t="s">
        <v>42</v>
      </c>
      <c r="K3" s="170" t="s">
        <v>43</v>
      </c>
      <c r="L3" s="170" t="s">
        <v>44</v>
      </c>
      <c r="M3" s="170" t="s">
        <v>45</v>
      </c>
      <c r="N3" s="170" t="s">
        <v>46</v>
      </c>
      <c r="O3" s="184" t="s">
        <v>47</v>
      </c>
      <c r="Q3" s="176" t="s">
        <v>34</v>
      </c>
      <c r="R3" s="177"/>
      <c r="S3" s="178" t="s">
        <v>35</v>
      </c>
      <c r="T3" s="181" t="s">
        <v>36</v>
      </c>
      <c r="U3" s="170" t="s">
        <v>37</v>
      </c>
      <c r="V3" s="170" t="s">
        <v>38</v>
      </c>
      <c r="W3" s="170" t="s">
        <v>39</v>
      </c>
      <c r="X3" s="170" t="s">
        <v>40</v>
      </c>
      <c r="Y3" s="170" t="s">
        <v>41</v>
      </c>
      <c r="Z3" s="170" t="s">
        <v>42</v>
      </c>
      <c r="AA3" s="170" t="s">
        <v>43</v>
      </c>
      <c r="AB3" s="170" t="s">
        <v>44</v>
      </c>
      <c r="AC3" s="170" t="s">
        <v>45</v>
      </c>
      <c r="AD3" s="170" t="s">
        <v>46</v>
      </c>
      <c r="AE3" s="184" t="s">
        <v>47</v>
      </c>
    </row>
    <row r="4" spans="1:31" ht="22.5" customHeight="1" x14ac:dyDescent="0.2">
      <c r="A4" s="187" t="s">
        <v>49</v>
      </c>
      <c r="B4" s="188"/>
      <c r="C4" s="179"/>
      <c r="D4" s="182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85"/>
      <c r="Q4" s="187" t="s">
        <v>49</v>
      </c>
      <c r="R4" s="188"/>
      <c r="S4" s="179"/>
      <c r="T4" s="182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85"/>
    </row>
    <row r="5" spans="1:31" ht="22.5" customHeight="1" thickBot="1" x14ac:dyDescent="0.25">
      <c r="A5" s="189" t="s">
        <v>50</v>
      </c>
      <c r="B5" s="190"/>
      <c r="C5" s="180"/>
      <c r="D5" s="183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86"/>
      <c r="Q5" s="189" t="s">
        <v>50</v>
      </c>
      <c r="R5" s="190"/>
      <c r="S5" s="180"/>
      <c r="T5" s="183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86"/>
    </row>
    <row r="6" spans="1:31" ht="23.25" customHeight="1" x14ac:dyDescent="0.2">
      <c r="A6" s="191" t="s">
        <v>52</v>
      </c>
      <c r="B6" s="192"/>
      <c r="C6" s="37">
        <f t="shared" ref="C6:O6" si="0">SUM(C8,C10)</f>
        <v>12365</v>
      </c>
      <c r="D6" s="38">
        <f t="shared" si="0"/>
        <v>1672</v>
      </c>
      <c r="E6" s="39">
        <f t="shared" si="0"/>
        <v>49</v>
      </c>
      <c r="F6" s="39">
        <f t="shared" si="0"/>
        <v>939</v>
      </c>
      <c r="G6" s="39">
        <f t="shared" si="0"/>
        <v>169</v>
      </c>
      <c r="H6" s="39">
        <f t="shared" si="0"/>
        <v>8831</v>
      </c>
      <c r="I6" s="39">
        <f t="shared" si="0"/>
        <v>429</v>
      </c>
      <c r="J6" s="39">
        <f t="shared" si="0"/>
        <v>0</v>
      </c>
      <c r="K6" s="39">
        <f t="shared" si="0"/>
        <v>130</v>
      </c>
      <c r="L6" s="39">
        <f t="shared" si="0"/>
        <v>44</v>
      </c>
      <c r="M6" s="39">
        <f t="shared" si="0"/>
        <v>5</v>
      </c>
      <c r="N6" s="39">
        <f t="shared" si="0"/>
        <v>39</v>
      </c>
      <c r="O6" s="40">
        <f t="shared" si="0"/>
        <v>58</v>
      </c>
      <c r="P6" s="41"/>
      <c r="Q6" s="195" t="s">
        <v>52</v>
      </c>
      <c r="R6" s="196"/>
      <c r="S6" s="42">
        <f t="shared" ref="S6:AE7" si="1">S10</f>
        <v>10054</v>
      </c>
      <c r="T6" s="43">
        <f t="shared" si="1"/>
        <v>1261</v>
      </c>
      <c r="U6" s="44">
        <f t="shared" si="1"/>
        <v>32</v>
      </c>
      <c r="V6" s="44">
        <f t="shared" si="1"/>
        <v>624</v>
      </c>
      <c r="W6" s="44">
        <f t="shared" si="1"/>
        <v>120</v>
      </c>
      <c r="X6" s="44">
        <f t="shared" si="1"/>
        <v>7483</v>
      </c>
      <c r="Y6" s="44">
        <f t="shared" si="1"/>
        <v>331</v>
      </c>
      <c r="Z6" s="44">
        <f t="shared" si="1"/>
        <v>0</v>
      </c>
      <c r="AA6" s="44">
        <f t="shared" si="1"/>
        <v>99</v>
      </c>
      <c r="AB6" s="44">
        <f t="shared" si="1"/>
        <v>37</v>
      </c>
      <c r="AC6" s="44">
        <f t="shared" si="1"/>
        <v>2</v>
      </c>
      <c r="AD6" s="44">
        <f t="shared" si="1"/>
        <v>26</v>
      </c>
      <c r="AE6" s="45">
        <f t="shared" si="1"/>
        <v>39</v>
      </c>
    </row>
    <row r="7" spans="1:31" ht="23.25" customHeight="1" thickBot="1" x14ac:dyDescent="0.25">
      <c r="A7" s="193"/>
      <c r="B7" s="194"/>
      <c r="C7" s="46">
        <v>100</v>
      </c>
      <c r="D7" s="47">
        <f t="shared" ref="D7:O7" si="2">D6/$C6*100</f>
        <v>13.522038010513546</v>
      </c>
      <c r="E7" s="48">
        <f t="shared" si="2"/>
        <v>0.39627982207844725</v>
      </c>
      <c r="F7" s="48">
        <f t="shared" si="2"/>
        <v>7.5940153659522851</v>
      </c>
      <c r="G7" s="48">
        <f t="shared" si="2"/>
        <v>1.3667610190052568</v>
      </c>
      <c r="H7" s="48">
        <f t="shared" si="2"/>
        <v>71.419328750505457</v>
      </c>
      <c r="I7" s="48">
        <f t="shared" si="2"/>
        <v>3.4694702790133438</v>
      </c>
      <c r="J7" s="48">
        <f t="shared" si="2"/>
        <v>0</v>
      </c>
      <c r="K7" s="48">
        <f t="shared" si="2"/>
        <v>1.0513546300040437</v>
      </c>
      <c r="L7" s="48">
        <f t="shared" si="2"/>
        <v>0.35584310553983017</v>
      </c>
      <c r="M7" s="48">
        <f t="shared" si="2"/>
        <v>4.0436716538617065E-2</v>
      </c>
      <c r="N7" s="48">
        <f t="shared" si="2"/>
        <v>0.31540638900121309</v>
      </c>
      <c r="O7" s="49">
        <f t="shared" si="2"/>
        <v>0.46906591184795793</v>
      </c>
      <c r="P7" s="41"/>
      <c r="Q7" s="197"/>
      <c r="R7" s="198"/>
      <c r="S7" s="50">
        <f t="shared" si="1"/>
        <v>100</v>
      </c>
      <c r="T7" s="51">
        <f t="shared" si="1"/>
        <v>12.542271732643723</v>
      </c>
      <c r="U7" s="51">
        <f t="shared" si="1"/>
        <v>0.31828128108215636</v>
      </c>
      <c r="V7" s="51">
        <f t="shared" si="1"/>
        <v>6.206484981102049</v>
      </c>
      <c r="W7" s="51">
        <f t="shared" si="1"/>
        <v>1.1935548040580863</v>
      </c>
      <c r="X7" s="51">
        <f t="shared" si="1"/>
        <v>74.428088323055491</v>
      </c>
      <c r="Y7" s="51">
        <f t="shared" si="1"/>
        <v>3.2922220011935543</v>
      </c>
      <c r="Z7" s="51">
        <f t="shared" si="1"/>
        <v>0</v>
      </c>
      <c r="AA7" s="51">
        <f t="shared" si="1"/>
        <v>0.98468271334792123</v>
      </c>
      <c r="AB7" s="51">
        <f t="shared" si="1"/>
        <v>0.36801273125124329</v>
      </c>
      <c r="AC7" s="51">
        <f t="shared" si="1"/>
        <v>1.9892580067634773E-2</v>
      </c>
      <c r="AD7" s="51">
        <f t="shared" si="1"/>
        <v>0.25860354087925203</v>
      </c>
      <c r="AE7" s="52">
        <f t="shared" si="1"/>
        <v>0.38790531131887807</v>
      </c>
    </row>
    <row r="8" spans="1:31" ht="23.25" customHeight="1" thickTop="1" x14ac:dyDescent="0.2">
      <c r="A8" s="199" t="s">
        <v>53</v>
      </c>
      <c r="B8" s="200"/>
      <c r="C8" s="53">
        <f>SUM(D8:O8)</f>
        <v>3635</v>
      </c>
      <c r="D8" s="54">
        <v>435</v>
      </c>
      <c r="E8" s="55">
        <v>19</v>
      </c>
      <c r="F8" s="55">
        <v>303</v>
      </c>
      <c r="G8" s="55">
        <v>59</v>
      </c>
      <c r="H8" s="55">
        <v>2595</v>
      </c>
      <c r="I8" s="55">
        <v>158</v>
      </c>
      <c r="J8" s="55">
        <v>0</v>
      </c>
      <c r="K8" s="55">
        <v>41</v>
      </c>
      <c r="L8" s="55">
        <v>9</v>
      </c>
      <c r="M8" s="55">
        <v>2</v>
      </c>
      <c r="N8" s="55">
        <v>14</v>
      </c>
      <c r="O8" s="56">
        <v>0</v>
      </c>
      <c r="P8" s="41"/>
      <c r="Q8" s="203"/>
      <c r="R8" s="204"/>
      <c r="S8" s="57"/>
      <c r="T8" s="58"/>
      <c r="U8" s="59"/>
      <c r="V8" s="59"/>
      <c r="W8" s="59"/>
      <c r="X8" s="59"/>
      <c r="Y8" s="59"/>
      <c r="Z8" s="59"/>
      <c r="AA8" s="59"/>
      <c r="AB8" s="59"/>
      <c r="AC8" s="59"/>
      <c r="AD8" s="59"/>
      <c r="AE8" s="60"/>
    </row>
    <row r="9" spans="1:31" ht="23.25" customHeight="1" x14ac:dyDescent="0.2">
      <c r="A9" s="201"/>
      <c r="B9" s="202"/>
      <c r="C9" s="61">
        <v>100</v>
      </c>
      <c r="D9" s="62">
        <v>11.966987620357635</v>
      </c>
      <c r="E9" s="63">
        <v>0.52269601100412655</v>
      </c>
      <c r="F9" s="63">
        <v>8.3356258596973856</v>
      </c>
      <c r="G9" s="63">
        <v>1.6231086657496563</v>
      </c>
      <c r="H9" s="63">
        <v>71.389270976616231</v>
      </c>
      <c r="I9" s="63">
        <v>4.3466299862448414</v>
      </c>
      <c r="J9" s="63">
        <v>0</v>
      </c>
      <c r="K9" s="63">
        <v>1.1279229711141678</v>
      </c>
      <c r="L9" s="63">
        <v>0.24759284731774417</v>
      </c>
      <c r="M9" s="63">
        <v>5.5020632737276476E-2</v>
      </c>
      <c r="N9" s="63">
        <v>0.38514442916093533</v>
      </c>
      <c r="O9" s="64">
        <v>0</v>
      </c>
      <c r="P9" s="41"/>
      <c r="Q9" s="205"/>
      <c r="R9" s="206"/>
      <c r="S9" s="65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8"/>
    </row>
    <row r="10" spans="1:31" ht="23.25" customHeight="1" x14ac:dyDescent="0.2">
      <c r="A10" s="207" t="s">
        <v>54</v>
      </c>
      <c r="B10" s="208"/>
      <c r="C10" s="53">
        <f>SUM(D10:O10)</f>
        <v>8730</v>
      </c>
      <c r="D10" s="69">
        <v>1237</v>
      </c>
      <c r="E10" s="70">
        <v>30</v>
      </c>
      <c r="F10" s="70">
        <v>636</v>
      </c>
      <c r="G10" s="70">
        <v>110</v>
      </c>
      <c r="H10" s="70">
        <v>6236</v>
      </c>
      <c r="I10" s="70">
        <v>271</v>
      </c>
      <c r="J10" s="70">
        <v>0</v>
      </c>
      <c r="K10" s="70">
        <v>89</v>
      </c>
      <c r="L10" s="70">
        <v>35</v>
      </c>
      <c r="M10" s="70">
        <v>3</v>
      </c>
      <c r="N10" s="70">
        <v>25</v>
      </c>
      <c r="O10" s="71">
        <v>58</v>
      </c>
      <c r="P10" s="41"/>
      <c r="Q10" s="209" t="s">
        <v>33</v>
      </c>
      <c r="R10" s="210"/>
      <c r="S10" s="72">
        <f>SUM(T10:AE10)</f>
        <v>10054</v>
      </c>
      <c r="T10" s="73">
        <v>1261</v>
      </c>
      <c r="U10" s="73">
        <v>32</v>
      </c>
      <c r="V10" s="73">
        <v>624</v>
      </c>
      <c r="W10" s="73">
        <v>120</v>
      </c>
      <c r="X10" s="73">
        <v>7483</v>
      </c>
      <c r="Y10" s="73">
        <v>331</v>
      </c>
      <c r="Z10" s="73">
        <v>0</v>
      </c>
      <c r="AA10" s="73">
        <v>99</v>
      </c>
      <c r="AB10" s="73">
        <v>37</v>
      </c>
      <c r="AC10" s="73">
        <v>2</v>
      </c>
      <c r="AD10" s="73">
        <v>26</v>
      </c>
      <c r="AE10" s="74">
        <v>39</v>
      </c>
    </row>
    <row r="11" spans="1:31" ht="23.25" customHeight="1" x14ac:dyDescent="0.2">
      <c r="A11" s="199"/>
      <c r="B11" s="202"/>
      <c r="C11" s="61">
        <v>100</v>
      </c>
      <c r="D11" s="62">
        <v>14.169530355097365</v>
      </c>
      <c r="E11" s="63">
        <v>0.3436426116838488</v>
      </c>
      <c r="F11" s="63">
        <v>7.2852233676975953</v>
      </c>
      <c r="G11" s="63">
        <v>1.2600229095074456</v>
      </c>
      <c r="H11" s="63">
        <v>71.431844215349372</v>
      </c>
      <c r="I11" s="63">
        <v>3.1042382588774342</v>
      </c>
      <c r="J11" s="63">
        <v>0</v>
      </c>
      <c r="K11" s="63">
        <v>1.0194730813287514</v>
      </c>
      <c r="L11" s="63">
        <v>0.40091638029782356</v>
      </c>
      <c r="M11" s="63">
        <v>3.4364261168384883E-2</v>
      </c>
      <c r="N11" s="63">
        <v>0.28636884306987398</v>
      </c>
      <c r="O11" s="64">
        <v>0.66437571592210765</v>
      </c>
      <c r="P11" s="41"/>
      <c r="Q11" s="203"/>
      <c r="R11" s="206"/>
      <c r="S11" s="65">
        <v>100</v>
      </c>
      <c r="T11" s="67">
        <v>12.542271732643723</v>
      </c>
      <c r="U11" s="67">
        <v>0.31828128108215636</v>
      </c>
      <c r="V11" s="67">
        <v>6.206484981102049</v>
      </c>
      <c r="W11" s="67">
        <v>1.1935548040580863</v>
      </c>
      <c r="X11" s="67">
        <v>74.428088323055491</v>
      </c>
      <c r="Y11" s="67">
        <v>3.2922220011935543</v>
      </c>
      <c r="Z11" s="67">
        <v>0</v>
      </c>
      <c r="AA11" s="67">
        <v>0.98468271334792123</v>
      </c>
      <c r="AB11" s="67">
        <v>0.36801273125124329</v>
      </c>
      <c r="AC11" s="67">
        <v>1.9892580067634773E-2</v>
      </c>
      <c r="AD11" s="67">
        <v>0.25860354087925203</v>
      </c>
      <c r="AE11" s="68">
        <v>0.38790531131887807</v>
      </c>
    </row>
    <row r="12" spans="1:31" ht="23.25" customHeight="1" x14ac:dyDescent="0.2">
      <c r="A12" s="211"/>
      <c r="B12" s="213" t="s">
        <v>55</v>
      </c>
      <c r="C12" s="53">
        <f>SUM(D12:O12)</f>
        <v>3194</v>
      </c>
      <c r="D12" s="75">
        <v>232</v>
      </c>
      <c r="E12" s="76">
        <v>16</v>
      </c>
      <c r="F12" s="77">
        <v>65</v>
      </c>
      <c r="G12" s="76">
        <v>24</v>
      </c>
      <c r="H12" s="76">
        <v>2604</v>
      </c>
      <c r="I12" s="76">
        <v>204</v>
      </c>
      <c r="J12" s="76">
        <v>0</v>
      </c>
      <c r="K12" s="76">
        <v>42</v>
      </c>
      <c r="L12" s="76">
        <v>5</v>
      </c>
      <c r="M12" s="76">
        <v>0</v>
      </c>
      <c r="N12" s="76">
        <v>2</v>
      </c>
      <c r="O12" s="78">
        <v>0</v>
      </c>
      <c r="P12" s="41"/>
      <c r="Q12" s="215"/>
      <c r="R12" s="216" t="s">
        <v>56</v>
      </c>
      <c r="S12" s="72">
        <f>SUM(T12:AE12)</f>
        <v>3140</v>
      </c>
      <c r="T12" s="79">
        <v>228</v>
      </c>
      <c r="U12" s="80">
        <v>16</v>
      </c>
      <c r="V12" s="80">
        <v>64</v>
      </c>
      <c r="W12" s="80">
        <v>24</v>
      </c>
      <c r="X12" s="80">
        <v>2570</v>
      </c>
      <c r="Y12" s="80">
        <v>190</v>
      </c>
      <c r="Z12" s="80">
        <v>0</v>
      </c>
      <c r="AA12" s="80">
        <v>42</v>
      </c>
      <c r="AB12" s="80">
        <v>5</v>
      </c>
      <c r="AC12" s="80">
        <v>0</v>
      </c>
      <c r="AD12" s="80">
        <v>1</v>
      </c>
      <c r="AE12" s="81">
        <v>0</v>
      </c>
    </row>
    <row r="13" spans="1:31" ht="23.25" customHeight="1" x14ac:dyDescent="0.2">
      <c r="A13" s="211"/>
      <c r="B13" s="214"/>
      <c r="C13" s="61">
        <v>100</v>
      </c>
      <c r="D13" s="62">
        <v>7.2636192861615534</v>
      </c>
      <c r="E13" s="63">
        <v>0.50093926111458986</v>
      </c>
      <c r="F13" s="63">
        <v>2.0350657482780212</v>
      </c>
      <c r="G13" s="63">
        <v>0.75140889167188474</v>
      </c>
      <c r="H13" s="63">
        <v>81.527864746399501</v>
      </c>
      <c r="I13" s="63">
        <v>6.386975579211021</v>
      </c>
      <c r="J13" s="63">
        <v>0</v>
      </c>
      <c r="K13" s="63">
        <v>1.3149655604257984</v>
      </c>
      <c r="L13" s="63">
        <v>0.15654351909830932</v>
      </c>
      <c r="M13" s="63">
        <v>0</v>
      </c>
      <c r="N13" s="63">
        <v>6.2617407639323733E-2</v>
      </c>
      <c r="O13" s="64">
        <v>0</v>
      </c>
      <c r="P13" s="41"/>
      <c r="Q13" s="215"/>
      <c r="R13" s="217"/>
      <c r="S13" s="65">
        <v>100</v>
      </c>
      <c r="T13" s="82">
        <v>7.2611464968152868</v>
      </c>
      <c r="U13" s="67">
        <v>0.50955414012738853</v>
      </c>
      <c r="V13" s="67">
        <v>2.0382165605095541</v>
      </c>
      <c r="W13" s="67">
        <v>0.76433121019108285</v>
      </c>
      <c r="X13" s="67">
        <v>81.847133757961785</v>
      </c>
      <c r="Y13" s="67">
        <v>6.0509554140127388</v>
      </c>
      <c r="Z13" s="67">
        <v>0</v>
      </c>
      <c r="AA13" s="67">
        <v>1.3375796178343951</v>
      </c>
      <c r="AB13" s="67">
        <v>0.15923566878980894</v>
      </c>
      <c r="AC13" s="67">
        <v>0</v>
      </c>
      <c r="AD13" s="67">
        <v>3.1847133757961783E-2</v>
      </c>
      <c r="AE13" s="68">
        <v>0</v>
      </c>
    </row>
    <row r="14" spans="1:31" ht="23.25" customHeight="1" x14ac:dyDescent="0.2">
      <c r="A14" s="211"/>
      <c r="B14" s="213" t="s">
        <v>57</v>
      </c>
      <c r="C14" s="53">
        <f>SUM(D14:O14)</f>
        <v>164</v>
      </c>
      <c r="D14" s="75">
        <v>6</v>
      </c>
      <c r="E14" s="76">
        <v>1</v>
      </c>
      <c r="F14" s="76">
        <v>2</v>
      </c>
      <c r="G14" s="76">
        <v>0</v>
      </c>
      <c r="H14" s="76">
        <v>155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8">
        <v>0</v>
      </c>
      <c r="P14" s="41"/>
      <c r="Q14" s="215"/>
      <c r="R14" s="216" t="s">
        <v>58</v>
      </c>
      <c r="S14" s="72">
        <f>SUM(T14:AE14)</f>
        <v>164</v>
      </c>
      <c r="T14" s="83">
        <v>6</v>
      </c>
      <c r="U14" s="84">
        <v>1</v>
      </c>
      <c r="V14" s="84">
        <v>2</v>
      </c>
      <c r="W14" s="84">
        <v>0</v>
      </c>
      <c r="X14" s="84">
        <v>155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5">
        <v>0</v>
      </c>
    </row>
    <row r="15" spans="1:31" ht="23.25" customHeight="1" x14ac:dyDescent="0.2">
      <c r="A15" s="211"/>
      <c r="B15" s="214"/>
      <c r="C15" s="61">
        <v>100</v>
      </c>
      <c r="D15" s="62">
        <v>3.6585365853658534</v>
      </c>
      <c r="E15" s="63">
        <v>0.6097560975609756</v>
      </c>
      <c r="F15" s="63">
        <v>1.2195121951219512</v>
      </c>
      <c r="G15" s="63">
        <v>0</v>
      </c>
      <c r="H15" s="63">
        <v>94.512195121951208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41"/>
      <c r="Q15" s="215"/>
      <c r="R15" s="217"/>
      <c r="S15" s="65">
        <v>100</v>
      </c>
      <c r="T15" s="82">
        <v>3.6585365853658534</v>
      </c>
      <c r="U15" s="67">
        <v>0.6097560975609756</v>
      </c>
      <c r="V15" s="67">
        <v>1.2195121951219512</v>
      </c>
      <c r="W15" s="67">
        <v>0</v>
      </c>
      <c r="X15" s="67">
        <v>94.512195121951208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8">
        <v>0</v>
      </c>
    </row>
    <row r="16" spans="1:31" ht="23.25" customHeight="1" x14ac:dyDescent="0.2">
      <c r="A16" s="211"/>
      <c r="B16" s="213" t="s">
        <v>59</v>
      </c>
      <c r="C16" s="53">
        <f>SUM(D16:O16)</f>
        <v>945</v>
      </c>
      <c r="D16" s="75">
        <v>57</v>
      </c>
      <c r="E16" s="76">
        <v>0</v>
      </c>
      <c r="F16" s="76">
        <v>230</v>
      </c>
      <c r="G16" s="76">
        <v>53</v>
      </c>
      <c r="H16" s="76">
        <v>555</v>
      </c>
      <c r="I16" s="76">
        <v>18</v>
      </c>
      <c r="J16" s="76">
        <v>0</v>
      </c>
      <c r="K16" s="76">
        <v>24</v>
      </c>
      <c r="L16" s="76">
        <v>7</v>
      </c>
      <c r="M16" s="76">
        <v>0</v>
      </c>
      <c r="N16" s="76">
        <v>1</v>
      </c>
      <c r="O16" s="78">
        <v>0</v>
      </c>
      <c r="P16" s="41"/>
      <c r="Q16" s="215"/>
      <c r="R16" s="216" t="s">
        <v>60</v>
      </c>
      <c r="S16" s="72">
        <f>SUM(T16:AE16)</f>
        <v>934</v>
      </c>
      <c r="T16" s="75">
        <v>56</v>
      </c>
      <c r="U16" s="76">
        <v>0</v>
      </c>
      <c r="V16" s="76">
        <v>228</v>
      </c>
      <c r="W16" s="76">
        <v>53</v>
      </c>
      <c r="X16" s="76">
        <v>553</v>
      </c>
      <c r="Y16" s="76">
        <v>14</v>
      </c>
      <c r="Z16" s="76">
        <v>0</v>
      </c>
      <c r="AA16" s="76">
        <v>24</v>
      </c>
      <c r="AB16" s="76">
        <v>6</v>
      </c>
      <c r="AC16" s="76">
        <v>0</v>
      </c>
      <c r="AD16" s="76">
        <v>0</v>
      </c>
      <c r="AE16" s="78">
        <v>0</v>
      </c>
    </row>
    <row r="17" spans="1:31" ht="23.25" customHeight="1" x14ac:dyDescent="0.2">
      <c r="A17" s="211"/>
      <c r="B17" s="214"/>
      <c r="C17" s="61">
        <v>100</v>
      </c>
      <c r="D17" s="62">
        <v>6.0317460317460316</v>
      </c>
      <c r="E17" s="63">
        <v>0</v>
      </c>
      <c r="F17" s="63">
        <v>24.338624338624339</v>
      </c>
      <c r="G17" s="63">
        <v>5.6084656084656084</v>
      </c>
      <c r="H17" s="63">
        <v>58.730158730158735</v>
      </c>
      <c r="I17" s="63">
        <v>1.9047619047619049</v>
      </c>
      <c r="J17" s="63">
        <v>0</v>
      </c>
      <c r="K17" s="63">
        <v>2.5396825396825395</v>
      </c>
      <c r="L17" s="63">
        <v>0.74074074074074081</v>
      </c>
      <c r="M17" s="63">
        <v>0</v>
      </c>
      <c r="N17" s="63">
        <v>0.10582010582010583</v>
      </c>
      <c r="O17" s="64">
        <v>0</v>
      </c>
      <c r="P17" s="41"/>
      <c r="Q17" s="215"/>
      <c r="R17" s="217"/>
      <c r="S17" s="65">
        <v>100</v>
      </c>
      <c r="T17" s="82">
        <v>5.9957173447537473</v>
      </c>
      <c r="U17" s="67">
        <v>0</v>
      </c>
      <c r="V17" s="67">
        <v>24.411134903640257</v>
      </c>
      <c r="W17" s="67">
        <v>5.6745182012847968</v>
      </c>
      <c r="X17" s="67">
        <v>59.207708779443259</v>
      </c>
      <c r="Y17" s="67">
        <v>1.4989293361884368</v>
      </c>
      <c r="Z17" s="67">
        <v>0</v>
      </c>
      <c r="AA17" s="67">
        <v>2.5695931477516059</v>
      </c>
      <c r="AB17" s="67">
        <v>0.64239828693790146</v>
      </c>
      <c r="AC17" s="67">
        <v>0</v>
      </c>
      <c r="AD17" s="67">
        <v>0</v>
      </c>
      <c r="AE17" s="68">
        <v>0</v>
      </c>
    </row>
    <row r="18" spans="1:31" ht="23.25" customHeight="1" x14ac:dyDescent="0.2">
      <c r="A18" s="211"/>
      <c r="B18" s="213" t="s">
        <v>61</v>
      </c>
      <c r="C18" s="53">
        <f>SUM(D18:O18)</f>
        <v>98</v>
      </c>
      <c r="D18" s="75">
        <v>8</v>
      </c>
      <c r="E18" s="76">
        <v>0</v>
      </c>
      <c r="F18" s="76">
        <v>81</v>
      </c>
      <c r="G18" s="76">
        <v>3</v>
      </c>
      <c r="H18" s="76">
        <v>0</v>
      </c>
      <c r="I18" s="76">
        <v>0</v>
      </c>
      <c r="J18" s="76">
        <v>0</v>
      </c>
      <c r="K18" s="76">
        <v>2</v>
      </c>
      <c r="L18" s="76">
        <v>2</v>
      </c>
      <c r="M18" s="76">
        <v>1</v>
      </c>
      <c r="N18" s="76">
        <v>1</v>
      </c>
      <c r="O18" s="78">
        <v>0</v>
      </c>
      <c r="P18" s="41"/>
      <c r="Q18" s="215"/>
      <c r="R18" s="216" t="s">
        <v>62</v>
      </c>
      <c r="S18" s="72">
        <f>SUM(T18:AE18)</f>
        <v>86</v>
      </c>
      <c r="T18" s="83">
        <v>7</v>
      </c>
      <c r="U18" s="84">
        <v>0</v>
      </c>
      <c r="V18" s="84">
        <v>71</v>
      </c>
      <c r="W18" s="84">
        <v>1</v>
      </c>
      <c r="X18" s="84">
        <v>0</v>
      </c>
      <c r="Y18" s="84">
        <v>0</v>
      </c>
      <c r="Z18" s="84">
        <v>0</v>
      </c>
      <c r="AA18" s="84">
        <v>2</v>
      </c>
      <c r="AB18" s="84">
        <v>3</v>
      </c>
      <c r="AC18" s="84">
        <v>0</v>
      </c>
      <c r="AD18" s="84">
        <v>1</v>
      </c>
      <c r="AE18" s="85">
        <v>1</v>
      </c>
    </row>
    <row r="19" spans="1:31" ht="23.25" customHeight="1" x14ac:dyDescent="0.2">
      <c r="A19" s="211"/>
      <c r="B19" s="214"/>
      <c r="C19" s="61">
        <v>100</v>
      </c>
      <c r="D19" s="62">
        <v>8.1632653061224492</v>
      </c>
      <c r="E19" s="63">
        <v>0</v>
      </c>
      <c r="F19" s="63">
        <v>82.653061224489804</v>
      </c>
      <c r="G19" s="63">
        <v>3.0612244897959182</v>
      </c>
      <c r="H19" s="63">
        <v>0</v>
      </c>
      <c r="I19" s="63">
        <v>0</v>
      </c>
      <c r="J19" s="63">
        <v>0</v>
      </c>
      <c r="K19" s="63">
        <v>2.0408163265306123</v>
      </c>
      <c r="L19" s="63">
        <v>2.0408163265306123</v>
      </c>
      <c r="M19" s="63">
        <v>1.0204081632653061</v>
      </c>
      <c r="N19" s="63">
        <v>1.0204081632653061</v>
      </c>
      <c r="O19" s="64">
        <v>0</v>
      </c>
      <c r="P19" s="41"/>
      <c r="Q19" s="215"/>
      <c r="R19" s="217"/>
      <c r="S19" s="65">
        <v>100</v>
      </c>
      <c r="T19" s="82">
        <v>8.1395348837209305</v>
      </c>
      <c r="U19" s="67">
        <v>0</v>
      </c>
      <c r="V19" s="67">
        <v>82.558139534883722</v>
      </c>
      <c r="W19" s="67">
        <v>1.1627906976744187</v>
      </c>
      <c r="X19" s="67">
        <v>0</v>
      </c>
      <c r="Y19" s="67">
        <v>0</v>
      </c>
      <c r="Z19" s="67">
        <v>0</v>
      </c>
      <c r="AA19" s="67">
        <v>2.3255813953488373</v>
      </c>
      <c r="AB19" s="67">
        <v>3.4883720930232558</v>
      </c>
      <c r="AC19" s="67">
        <v>0</v>
      </c>
      <c r="AD19" s="67">
        <v>1.1627906976744187</v>
      </c>
      <c r="AE19" s="68">
        <v>1.1627906976744187</v>
      </c>
    </row>
    <row r="20" spans="1:31" ht="23.25" customHeight="1" x14ac:dyDescent="0.2">
      <c r="A20" s="211"/>
      <c r="B20" s="213" t="s">
        <v>63</v>
      </c>
      <c r="C20" s="53">
        <f>SUM(D20:O20)</f>
        <v>330</v>
      </c>
      <c r="D20" s="86">
        <v>15</v>
      </c>
      <c r="E20" s="87">
        <v>0</v>
      </c>
      <c r="F20" s="87">
        <v>92</v>
      </c>
      <c r="G20" s="87">
        <v>20</v>
      </c>
      <c r="H20" s="87">
        <v>131</v>
      </c>
      <c r="I20" s="87">
        <v>4</v>
      </c>
      <c r="J20" s="87">
        <v>0</v>
      </c>
      <c r="K20" s="87">
        <v>1</v>
      </c>
      <c r="L20" s="87">
        <v>13</v>
      </c>
      <c r="M20" s="87">
        <v>0</v>
      </c>
      <c r="N20" s="87">
        <v>0</v>
      </c>
      <c r="O20" s="88">
        <v>54</v>
      </c>
      <c r="P20" s="41"/>
      <c r="Q20" s="215"/>
      <c r="R20" s="216" t="s">
        <v>64</v>
      </c>
      <c r="S20" s="72">
        <f>SUM(T20:AE20)</f>
        <v>289</v>
      </c>
      <c r="T20" s="83">
        <v>15</v>
      </c>
      <c r="U20" s="84">
        <v>0</v>
      </c>
      <c r="V20" s="84">
        <v>75</v>
      </c>
      <c r="W20" s="84">
        <v>19</v>
      </c>
      <c r="X20" s="84">
        <v>129</v>
      </c>
      <c r="Y20" s="84">
        <v>4</v>
      </c>
      <c r="Z20" s="84">
        <v>0</v>
      </c>
      <c r="AA20" s="84">
        <v>1</v>
      </c>
      <c r="AB20" s="84">
        <v>12</v>
      </c>
      <c r="AC20" s="84">
        <v>0</v>
      </c>
      <c r="AD20" s="84">
        <v>0</v>
      </c>
      <c r="AE20" s="85">
        <v>34</v>
      </c>
    </row>
    <row r="21" spans="1:31" ht="23.25" customHeight="1" x14ac:dyDescent="0.2">
      <c r="A21" s="211"/>
      <c r="B21" s="214"/>
      <c r="C21" s="61">
        <v>100</v>
      </c>
      <c r="D21" s="89">
        <v>4.5454545454545459</v>
      </c>
      <c r="E21" s="63">
        <v>0</v>
      </c>
      <c r="F21" s="63">
        <v>27.878787878787882</v>
      </c>
      <c r="G21" s="63">
        <v>6.0606060606060606</v>
      </c>
      <c r="H21" s="63">
        <v>39.696969696969695</v>
      </c>
      <c r="I21" s="63">
        <v>1.2121212121212122</v>
      </c>
      <c r="J21" s="63">
        <v>0</v>
      </c>
      <c r="K21" s="63">
        <v>0.30303030303030304</v>
      </c>
      <c r="L21" s="63">
        <v>3.939393939393939</v>
      </c>
      <c r="M21" s="63">
        <v>0</v>
      </c>
      <c r="N21" s="63">
        <v>0</v>
      </c>
      <c r="O21" s="64">
        <v>16.363636363636363</v>
      </c>
      <c r="P21" s="41"/>
      <c r="Q21" s="215"/>
      <c r="R21" s="217"/>
      <c r="S21" s="65">
        <v>100</v>
      </c>
      <c r="T21" s="82">
        <v>5.1903114186851207</v>
      </c>
      <c r="U21" s="67" t="s">
        <v>90</v>
      </c>
      <c r="V21" s="67">
        <v>25.951557093425603</v>
      </c>
      <c r="W21" s="67">
        <v>6.5743944636678195</v>
      </c>
      <c r="X21" s="67">
        <v>44.636678200692046</v>
      </c>
      <c r="Y21" s="67">
        <v>1.3840830449826991</v>
      </c>
      <c r="Z21" s="67" t="s">
        <v>90</v>
      </c>
      <c r="AA21" s="67">
        <v>0.34602076124567477</v>
      </c>
      <c r="AB21" s="67">
        <v>4.1522491349480966</v>
      </c>
      <c r="AC21" s="67" t="s">
        <v>90</v>
      </c>
      <c r="AD21" s="67" t="s">
        <v>90</v>
      </c>
      <c r="AE21" s="68">
        <v>11.76470588235294</v>
      </c>
    </row>
    <row r="22" spans="1:31" ht="23.25" customHeight="1" x14ac:dyDescent="0.2">
      <c r="A22" s="211"/>
      <c r="B22" s="213" t="s">
        <v>65</v>
      </c>
      <c r="C22" s="53">
        <f>SUM(D22:O22)</f>
        <v>1408</v>
      </c>
      <c r="D22" s="75">
        <v>423</v>
      </c>
      <c r="E22" s="76">
        <v>9</v>
      </c>
      <c r="F22" s="76">
        <v>52</v>
      </c>
      <c r="G22" s="76">
        <v>6</v>
      </c>
      <c r="H22" s="76">
        <v>865</v>
      </c>
      <c r="I22" s="76">
        <v>28</v>
      </c>
      <c r="J22" s="76">
        <v>0</v>
      </c>
      <c r="K22" s="76">
        <v>6</v>
      </c>
      <c r="L22" s="76">
        <v>4</v>
      </c>
      <c r="M22" s="76">
        <v>0</v>
      </c>
      <c r="N22" s="76">
        <v>15</v>
      </c>
      <c r="O22" s="78">
        <v>0</v>
      </c>
      <c r="P22" s="41"/>
      <c r="Q22" s="215"/>
      <c r="R22" s="216" t="s">
        <v>66</v>
      </c>
      <c r="S22" s="72">
        <f>SUM(T22:AE22)</f>
        <v>2939</v>
      </c>
      <c r="T22" s="83">
        <v>475</v>
      </c>
      <c r="U22" s="84">
        <v>11</v>
      </c>
      <c r="V22" s="84">
        <v>79</v>
      </c>
      <c r="W22" s="84">
        <v>19</v>
      </c>
      <c r="X22" s="90">
        <v>2209</v>
      </c>
      <c r="Y22" s="84">
        <v>105</v>
      </c>
      <c r="Z22" s="84">
        <v>0</v>
      </c>
      <c r="AA22" s="84">
        <v>16</v>
      </c>
      <c r="AB22" s="84">
        <v>7</v>
      </c>
      <c r="AC22" s="84">
        <v>0</v>
      </c>
      <c r="AD22" s="84">
        <v>18</v>
      </c>
      <c r="AE22" s="85">
        <v>0</v>
      </c>
    </row>
    <row r="23" spans="1:31" ht="23.25" customHeight="1" x14ac:dyDescent="0.2">
      <c r="A23" s="211"/>
      <c r="B23" s="214"/>
      <c r="C23" s="61">
        <v>100</v>
      </c>
      <c r="D23" s="62">
        <v>30.042613636363637</v>
      </c>
      <c r="E23" s="63">
        <v>0.63920454545454553</v>
      </c>
      <c r="F23" s="63">
        <v>3.6931818181818183</v>
      </c>
      <c r="G23" s="63">
        <v>0.42613636363636359</v>
      </c>
      <c r="H23" s="63">
        <v>61.434659090909093</v>
      </c>
      <c r="I23" s="63">
        <v>1.9886363636363635</v>
      </c>
      <c r="J23" s="63">
        <v>0</v>
      </c>
      <c r="K23" s="63">
        <v>0.42613636363636359</v>
      </c>
      <c r="L23" s="63">
        <v>0.28409090909090912</v>
      </c>
      <c r="M23" s="63">
        <v>0</v>
      </c>
      <c r="N23" s="63">
        <v>1.0653409090909089</v>
      </c>
      <c r="O23" s="64">
        <v>0</v>
      </c>
      <c r="P23" s="41"/>
      <c r="Q23" s="215"/>
      <c r="R23" s="217"/>
      <c r="S23" s="65">
        <v>100</v>
      </c>
      <c r="T23" s="82">
        <v>16.161959850289215</v>
      </c>
      <c r="U23" s="67">
        <v>0.37427696495406598</v>
      </c>
      <c r="V23" s="67">
        <v>2.6879891119428376</v>
      </c>
      <c r="W23" s="67">
        <v>0.64647839401156859</v>
      </c>
      <c r="X23" s="67">
        <v>75.161619598502895</v>
      </c>
      <c r="Y23" s="67">
        <v>3.5726437563797209</v>
      </c>
      <c r="Z23" s="67">
        <v>0</v>
      </c>
      <c r="AA23" s="67">
        <v>0.54440285811500511</v>
      </c>
      <c r="AB23" s="67">
        <v>0.23817625042531473</v>
      </c>
      <c r="AC23" s="67">
        <v>0</v>
      </c>
      <c r="AD23" s="67">
        <v>0.6124532153793808</v>
      </c>
      <c r="AE23" s="68">
        <v>0</v>
      </c>
    </row>
    <row r="24" spans="1:31" ht="23.25" customHeight="1" x14ac:dyDescent="0.2">
      <c r="A24" s="211"/>
      <c r="B24" s="213" t="s">
        <v>67</v>
      </c>
      <c r="C24" s="53">
        <f>SUM(D24:O24)</f>
        <v>86</v>
      </c>
      <c r="D24" s="75">
        <v>0</v>
      </c>
      <c r="E24" s="76">
        <v>0</v>
      </c>
      <c r="F24" s="76">
        <v>73</v>
      </c>
      <c r="G24" s="76">
        <v>2</v>
      </c>
      <c r="H24" s="76">
        <v>0</v>
      </c>
      <c r="I24" s="76">
        <v>0</v>
      </c>
      <c r="J24" s="76">
        <v>0</v>
      </c>
      <c r="K24" s="76">
        <v>7</v>
      </c>
      <c r="L24" s="76">
        <v>0</v>
      </c>
      <c r="M24" s="76">
        <v>0</v>
      </c>
      <c r="N24" s="76">
        <v>0</v>
      </c>
      <c r="O24" s="78">
        <v>4</v>
      </c>
      <c r="P24" s="41"/>
      <c r="Q24" s="215"/>
      <c r="R24" s="216" t="s">
        <v>68</v>
      </c>
      <c r="S24" s="72">
        <f>SUM(T24:AE24)</f>
        <v>83</v>
      </c>
      <c r="T24" s="83">
        <v>0</v>
      </c>
      <c r="U24" s="84">
        <v>0</v>
      </c>
      <c r="V24" s="84">
        <v>70</v>
      </c>
      <c r="W24" s="84">
        <v>2</v>
      </c>
      <c r="X24" s="84">
        <v>0</v>
      </c>
      <c r="Y24" s="84">
        <v>0</v>
      </c>
      <c r="Z24" s="84">
        <v>0</v>
      </c>
      <c r="AA24" s="84">
        <v>7</v>
      </c>
      <c r="AB24" s="84">
        <v>0</v>
      </c>
      <c r="AC24" s="84">
        <v>0</v>
      </c>
      <c r="AD24" s="84">
        <v>0</v>
      </c>
      <c r="AE24" s="85">
        <v>4</v>
      </c>
    </row>
    <row r="25" spans="1:31" ht="23.25" customHeight="1" x14ac:dyDescent="0.2">
      <c r="A25" s="211"/>
      <c r="B25" s="214"/>
      <c r="C25" s="61">
        <v>100</v>
      </c>
      <c r="D25" s="62">
        <v>0</v>
      </c>
      <c r="E25" s="63">
        <v>0</v>
      </c>
      <c r="F25" s="63">
        <v>84.883720930232556</v>
      </c>
      <c r="G25" s="63">
        <v>2.3255813953488373</v>
      </c>
      <c r="H25" s="63">
        <v>0</v>
      </c>
      <c r="I25" s="63">
        <v>0</v>
      </c>
      <c r="J25" s="63">
        <v>0</v>
      </c>
      <c r="K25" s="63">
        <v>8.1395348837209305</v>
      </c>
      <c r="L25" s="63">
        <v>0</v>
      </c>
      <c r="M25" s="63">
        <v>0</v>
      </c>
      <c r="N25" s="63">
        <v>0</v>
      </c>
      <c r="O25" s="64">
        <v>4.6511627906976747</v>
      </c>
      <c r="P25" s="41"/>
      <c r="Q25" s="215"/>
      <c r="R25" s="217"/>
      <c r="S25" s="65">
        <v>100</v>
      </c>
      <c r="T25" s="82">
        <v>0</v>
      </c>
      <c r="U25" s="67">
        <v>0</v>
      </c>
      <c r="V25" s="67">
        <v>84.337349397590373</v>
      </c>
      <c r="W25" s="67">
        <v>2.4096385542168677</v>
      </c>
      <c r="X25" s="67">
        <v>0</v>
      </c>
      <c r="Y25" s="67">
        <v>0</v>
      </c>
      <c r="Z25" s="67">
        <v>0</v>
      </c>
      <c r="AA25" s="67">
        <v>8.4337349397590362</v>
      </c>
      <c r="AB25" s="67">
        <v>0</v>
      </c>
      <c r="AC25" s="67">
        <v>0</v>
      </c>
      <c r="AD25" s="67">
        <v>0</v>
      </c>
      <c r="AE25" s="68">
        <v>4.8192771084337354</v>
      </c>
    </row>
    <row r="26" spans="1:31" ht="23.25" customHeight="1" x14ac:dyDescent="0.2">
      <c r="A26" s="211"/>
      <c r="B26" s="213" t="s">
        <v>69</v>
      </c>
      <c r="C26" s="53">
        <f>SUM(D26:O26)</f>
        <v>543</v>
      </c>
      <c r="D26" s="75">
        <v>471</v>
      </c>
      <c r="E26" s="76">
        <v>4</v>
      </c>
      <c r="F26" s="76">
        <v>10</v>
      </c>
      <c r="G26" s="76">
        <v>0</v>
      </c>
      <c r="H26" s="76">
        <v>48</v>
      </c>
      <c r="I26" s="76">
        <v>1</v>
      </c>
      <c r="J26" s="76">
        <v>0</v>
      </c>
      <c r="K26" s="76">
        <v>0</v>
      </c>
      <c r="L26" s="76">
        <v>1</v>
      </c>
      <c r="M26" s="76">
        <v>2</v>
      </c>
      <c r="N26" s="76">
        <v>6</v>
      </c>
      <c r="O26" s="78">
        <v>0</v>
      </c>
      <c r="P26" s="41"/>
      <c r="Q26" s="215"/>
      <c r="R26" s="216" t="s">
        <v>70</v>
      </c>
      <c r="S26" s="72">
        <f>SUM(T26:AE26)</f>
        <v>524</v>
      </c>
      <c r="T26" s="83">
        <v>455</v>
      </c>
      <c r="U26" s="84">
        <v>4</v>
      </c>
      <c r="V26" s="84">
        <v>8</v>
      </c>
      <c r="W26" s="84">
        <v>0</v>
      </c>
      <c r="X26" s="84">
        <v>47</v>
      </c>
      <c r="Y26" s="84">
        <v>1</v>
      </c>
      <c r="Z26" s="84">
        <v>0</v>
      </c>
      <c r="AA26" s="84">
        <v>0</v>
      </c>
      <c r="AB26" s="84">
        <v>1</v>
      </c>
      <c r="AC26" s="84">
        <v>2</v>
      </c>
      <c r="AD26" s="84">
        <v>6</v>
      </c>
      <c r="AE26" s="85">
        <v>0</v>
      </c>
    </row>
    <row r="27" spans="1:31" ht="23.25" customHeight="1" x14ac:dyDescent="0.2">
      <c r="A27" s="211"/>
      <c r="B27" s="214"/>
      <c r="C27" s="61">
        <v>100</v>
      </c>
      <c r="D27" s="62">
        <v>86.740331491712709</v>
      </c>
      <c r="E27" s="63">
        <v>0.73664825046040516</v>
      </c>
      <c r="F27" s="63">
        <v>1.8416206261510131</v>
      </c>
      <c r="G27" s="63">
        <v>0</v>
      </c>
      <c r="H27" s="63">
        <v>8.8397790055248606</v>
      </c>
      <c r="I27" s="63">
        <v>0.18416206261510129</v>
      </c>
      <c r="J27" s="63">
        <v>0</v>
      </c>
      <c r="K27" s="63">
        <v>0</v>
      </c>
      <c r="L27" s="63">
        <v>0.18416206261510129</v>
      </c>
      <c r="M27" s="63">
        <v>0.36832412523020258</v>
      </c>
      <c r="N27" s="63">
        <v>1.1049723756906076</v>
      </c>
      <c r="O27" s="64">
        <v>0</v>
      </c>
      <c r="P27" s="41"/>
      <c r="Q27" s="215"/>
      <c r="R27" s="217"/>
      <c r="S27" s="65">
        <v>100</v>
      </c>
      <c r="T27" s="82">
        <v>86.832061068702288</v>
      </c>
      <c r="U27" s="67">
        <v>0.76335877862595414</v>
      </c>
      <c r="V27" s="67">
        <v>1.5267175572519083</v>
      </c>
      <c r="W27" s="67">
        <v>0</v>
      </c>
      <c r="X27" s="67">
        <v>8.9694656488549622</v>
      </c>
      <c r="Y27" s="67">
        <v>0.19083969465648853</v>
      </c>
      <c r="Z27" s="67">
        <v>0</v>
      </c>
      <c r="AA27" s="67">
        <v>0</v>
      </c>
      <c r="AB27" s="67">
        <v>0.19083969465648853</v>
      </c>
      <c r="AC27" s="67">
        <v>0.38167938931297707</v>
      </c>
      <c r="AD27" s="67">
        <v>1.1450381679389312</v>
      </c>
      <c r="AE27" s="68">
        <v>0</v>
      </c>
    </row>
    <row r="28" spans="1:31" ht="23.25" customHeight="1" x14ac:dyDescent="0.2">
      <c r="A28" s="211"/>
      <c r="B28" s="213" t="s">
        <v>71</v>
      </c>
      <c r="C28" s="53">
        <f>SUM(D28:O28)</f>
        <v>5</v>
      </c>
      <c r="D28" s="75">
        <v>0</v>
      </c>
      <c r="E28" s="76">
        <v>0</v>
      </c>
      <c r="F28" s="76">
        <v>4</v>
      </c>
      <c r="G28" s="76">
        <v>0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0</v>
      </c>
      <c r="O28" s="78">
        <v>0</v>
      </c>
      <c r="P28" s="41"/>
      <c r="Q28" s="215"/>
      <c r="R28" s="216" t="s">
        <v>72</v>
      </c>
      <c r="S28" s="72">
        <f>SUM(T28:AE28)</f>
        <v>5</v>
      </c>
      <c r="T28" s="83">
        <v>0</v>
      </c>
      <c r="U28" s="84">
        <v>0</v>
      </c>
      <c r="V28" s="84">
        <v>4</v>
      </c>
      <c r="W28" s="84">
        <v>0</v>
      </c>
      <c r="X28" s="84">
        <v>0</v>
      </c>
      <c r="Y28" s="84">
        <v>0</v>
      </c>
      <c r="Z28" s="84">
        <v>0</v>
      </c>
      <c r="AA28" s="84">
        <v>1</v>
      </c>
      <c r="AB28" s="84">
        <v>0</v>
      </c>
      <c r="AC28" s="84">
        <v>0</v>
      </c>
      <c r="AD28" s="84">
        <v>0</v>
      </c>
      <c r="AE28" s="85">
        <v>0</v>
      </c>
    </row>
    <row r="29" spans="1:31" ht="23.25" customHeight="1" x14ac:dyDescent="0.2">
      <c r="A29" s="211"/>
      <c r="B29" s="214"/>
      <c r="C29" s="61">
        <v>100</v>
      </c>
      <c r="D29" s="62">
        <v>0</v>
      </c>
      <c r="E29" s="63">
        <v>0</v>
      </c>
      <c r="F29" s="63">
        <v>80</v>
      </c>
      <c r="G29" s="63">
        <v>0</v>
      </c>
      <c r="H29" s="63">
        <v>0</v>
      </c>
      <c r="I29" s="63">
        <v>0</v>
      </c>
      <c r="J29" s="63">
        <v>0</v>
      </c>
      <c r="K29" s="63">
        <v>20</v>
      </c>
      <c r="L29" s="63">
        <v>0</v>
      </c>
      <c r="M29" s="63">
        <v>0</v>
      </c>
      <c r="N29" s="63">
        <v>0</v>
      </c>
      <c r="O29" s="64">
        <v>0</v>
      </c>
      <c r="P29" s="41"/>
      <c r="Q29" s="215"/>
      <c r="R29" s="217"/>
      <c r="S29" s="65">
        <v>100</v>
      </c>
      <c r="T29" s="82">
        <v>0</v>
      </c>
      <c r="U29" s="67">
        <v>0</v>
      </c>
      <c r="V29" s="67">
        <v>80</v>
      </c>
      <c r="W29" s="67">
        <v>0</v>
      </c>
      <c r="X29" s="67">
        <v>0</v>
      </c>
      <c r="Y29" s="67">
        <v>0</v>
      </c>
      <c r="Z29" s="67">
        <v>0</v>
      </c>
      <c r="AA29" s="67">
        <v>20</v>
      </c>
      <c r="AB29" s="67">
        <v>0</v>
      </c>
      <c r="AC29" s="67">
        <v>0</v>
      </c>
      <c r="AD29" s="67">
        <v>0</v>
      </c>
      <c r="AE29" s="68">
        <v>0</v>
      </c>
    </row>
    <row r="30" spans="1:31" ht="23.25" customHeight="1" x14ac:dyDescent="0.2">
      <c r="A30" s="211"/>
      <c r="B30" s="213" t="s">
        <v>24</v>
      </c>
      <c r="C30" s="53">
        <f>SUM(D30:O30)</f>
        <v>616</v>
      </c>
      <c r="D30" s="91">
        <v>19</v>
      </c>
      <c r="E30" s="76">
        <v>0</v>
      </c>
      <c r="F30" s="76">
        <v>17</v>
      </c>
      <c r="G30" s="76">
        <v>0</v>
      </c>
      <c r="H30" s="76">
        <v>577</v>
      </c>
      <c r="I30" s="76">
        <v>0</v>
      </c>
      <c r="J30" s="76">
        <v>0</v>
      </c>
      <c r="K30" s="76">
        <v>0</v>
      </c>
      <c r="L30" s="76">
        <v>3</v>
      </c>
      <c r="M30" s="76">
        <v>0</v>
      </c>
      <c r="N30" s="76">
        <v>0</v>
      </c>
      <c r="O30" s="78">
        <v>0</v>
      </c>
      <c r="P30" s="41"/>
      <c r="Q30" s="215"/>
      <c r="R30" s="216" t="s">
        <v>73</v>
      </c>
      <c r="S30" s="72">
        <f>SUM(T30:AE30)</f>
        <v>544</v>
      </c>
      <c r="T30" s="83">
        <v>13</v>
      </c>
      <c r="U30" s="84">
        <v>0</v>
      </c>
      <c r="V30" s="84">
        <v>13</v>
      </c>
      <c r="W30" s="84">
        <v>0</v>
      </c>
      <c r="X30" s="84">
        <v>515</v>
      </c>
      <c r="Y30" s="84">
        <v>0</v>
      </c>
      <c r="Z30" s="84">
        <v>0</v>
      </c>
      <c r="AA30" s="84">
        <v>0</v>
      </c>
      <c r="AB30" s="84">
        <v>3</v>
      </c>
      <c r="AC30" s="84">
        <v>0</v>
      </c>
      <c r="AD30" s="84">
        <v>0</v>
      </c>
      <c r="AE30" s="85">
        <v>0</v>
      </c>
    </row>
    <row r="31" spans="1:31" ht="23.25" customHeight="1" x14ac:dyDescent="0.2">
      <c r="A31" s="211"/>
      <c r="B31" s="214"/>
      <c r="C31" s="61">
        <v>100.04</v>
      </c>
      <c r="D31" s="89">
        <v>3.0844155844155843</v>
      </c>
      <c r="E31" s="63">
        <v>0</v>
      </c>
      <c r="F31" s="63">
        <v>2.7597402597402598</v>
      </c>
      <c r="G31" s="63">
        <v>0</v>
      </c>
      <c r="H31" s="63">
        <v>93.668831168831161</v>
      </c>
      <c r="I31" s="63">
        <v>0</v>
      </c>
      <c r="J31" s="63">
        <v>0</v>
      </c>
      <c r="K31" s="63">
        <v>0</v>
      </c>
      <c r="L31" s="63">
        <v>0.48701298701298701</v>
      </c>
      <c r="M31" s="63">
        <v>0</v>
      </c>
      <c r="N31" s="63">
        <v>0</v>
      </c>
      <c r="O31" s="64">
        <v>0</v>
      </c>
      <c r="P31" s="41"/>
      <c r="Q31" s="215"/>
      <c r="R31" s="217"/>
      <c r="S31" s="65">
        <v>100</v>
      </c>
      <c r="T31" s="82">
        <v>2.3897058823529411</v>
      </c>
      <c r="U31" s="67">
        <v>0</v>
      </c>
      <c r="V31" s="67">
        <v>2.3897058823529411</v>
      </c>
      <c r="W31" s="67">
        <v>0</v>
      </c>
      <c r="X31" s="67">
        <v>94.669117647058826</v>
      </c>
      <c r="Y31" s="67">
        <v>0</v>
      </c>
      <c r="Z31" s="67">
        <v>0</v>
      </c>
      <c r="AA31" s="67">
        <v>0</v>
      </c>
      <c r="AB31" s="67">
        <v>0.55147058823529416</v>
      </c>
      <c r="AC31" s="67">
        <v>0</v>
      </c>
      <c r="AD31" s="67">
        <v>0</v>
      </c>
      <c r="AE31" s="68">
        <v>0</v>
      </c>
    </row>
    <row r="32" spans="1:31" ht="23.25" customHeight="1" x14ac:dyDescent="0.2">
      <c r="A32" s="211"/>
      <c r="B32" s="213" t="s">
        <v>74</v>
      </c>
      <c r="C32" s="53">
        <f>SUM(D32:O32)</f>
        <v>660</v>
      </c>
      <c r="D32" s="75">
        <v>4</v>
      </c>
      <c r="E32" s="76">
        <v>0</v>
      </c>
      <c r="F32" s="76">
        <v>6</v>
      </c>
      <c r="G32" s="76">
        <v>1</v>
      </c>
      <c r="H32" s="76">
        <v>639</v>
      </c>
      <c r="I32" s="76">
        <v>7</v>
      </c>
      <c r="J32" s="76">
        <v>0</v>
      </c>
      <c r="K32" s="76">
        <v>3</v>
      </c>
      <c r="L32" s="76">
        <v>0</v>
      </c>
      <c r="M32" s="76">
        <v>0</v>
      </c>
      <c r="N32" s="76">
        <v>0</v>
      </c>
      <c r="O32" s="78">
        <v>0</v>
      </c>
      <c r="P32" s="41"/>
      <c r="Q32" s="215"/>
      <c r="R32" s="216" t="s">
        <v>75</v>
      </c>
      <c r="S32" s="72">
        <f>SUM(T32:AE32)</f>
        <v>667</v>
      </c>
      <c r="T32" s="83">
        <v>4</v>
      </c>
      <c r="U32" s="84">
        <v>0</v>
      </c>
      <c r="V32" s="84">
        <v>6</v>
      </c>
      <c r="W32" s="84">
        <v>1</v>
      </c>
      <c r="X32" s="84">
        <v>645</v>
      </c>
      <c r="Y32" s="84">
        <v>8</v>
      </c>
      <c r="Z32" s="84">
        <v>0</v>
      </c>
      <c r="AA32" s="84">
        <v>3</v>
      </c>
      <c r="AB32" s="84">
        <v>0</v>
      </c>
      <c r="AC32" s="84">
        <v>0</v>
      </c>
      <c r="AD32" s="84">
        <v>0</v>
      </c>
      <c r="AE32" s="85">
        <v>0</v>
      </c>
    </row>
    <row r="33" spans="1:31" ht="23.25" customHeight="1" x14ac:dyDescent="0.2">
      <c r="A33" s="211"/>
      <c r="B33" s="218"/>
      <c r="C33" s="92">
        <v>100</v>
      </c>
      <c r="D33" s="93">
        <v>0.60606060606060608</v>
      </c>
      <c r="E33" s="94">
        <v>0</v>
      </c>
      <c r="F33" s="94">
        <v>0.90909090909090906</v>
      </c>
      <c r="G33" s="94">
        <v>0.15151515151515152</v>
      </c>
      <c r="H33" s="94">
        <v>96.818181818181813</v>
      </c>
      <c r="I33" s="94">
        <v>1.0606060606060608</v>
      </c>
      <c r="J33" s="94">
        <v>0</v>
      </c>
      <c r="K33" s="94">
        <v>0.45454545454545453</v>
      </c>
      <c r="L33" s="94">
        <v>0</v>
      </c>
      <c r="M33" s="94">
        <v>0</v>
      </c>
      <c r="N33" s="94">
        <v>0</v>
      </c>
      <c r="O33" s="95">
        <v>0</v>
      </c>
      <c r="P33" s="41"/>
      <c r="Q33" s="215"/>
      <c r="R33" s="217"/>
      <c r="S33" s="65">
        <v>100</v>
      </c>
      <c r="T33" s="82">
        <v>0.59970014992503751</v>
      </c>
      <c r="U33" s="67">
        <v>0</v>
      </c>
      <c r="V33" s="67">
        <v>0.8995502248875562</v>
      </c>
      <c r="W33" s="67">
        <v>0.14992503748125938</v>
      </c>
      <c r="X33" s="67">
        <v>96.7016491754123</v>
      </c>
      <c r="Y33" s="67">
        <v>1.199400299850075</v>
      </c>
      <c r="Z33" s="67">
        <v>0</v>
      </c>
      <c r="AA33" s="67">
        <v>0.4497751124437781</v>
      </c>
      <c r="AB33" s="67">
        <v>0</v>
      </c>
      <c r="AC33" s="67">
        <v>0</v>
      </c>
      <c r="AD33" s="67">
        <v>0</v>
      </c>
      <c r="AE33" s="68">
        <v>0</v>
      </c>
    </row>
    <row r="34" spans="1:31" ht="23.25" customHeight="1" x14ac:dyDescent="0.2">
      <c r="A34" s="211"/>
      <c r="B34" s="213" t="s">
        <v>26</v>
      </c>
      <c r="C34" s="96">
        <f>SUM(D34:O34)</f>
        <v>681</v>
      </c>
      <c r="D34" s="91">
        <v>2</v>
      </c>
      <c r="E34" s="76">
        <v>0</v>
      </c>
      <c r="F34" s="76">
        <v>4</v>
      </c>
      <c r="G34" s="76">
        <v>1</v>
      </c>
      <c r="H34" s="76">
        <v>662</v>
      </c>
      <c r="I34" s="76">
        <v>9</v>
      </c>
      <c r="J34" s="76">
        <v>0</v>
      </c>
      <c r="K34" s="76">
        <v>3</v>
      </c>
      <c r="L34" s="76">
        <v>0</v>
      </c>
      <c r="M34" s="76">
        <v>0</v>
      </c>
      <c r="N34" s="76">
        <v>0</v>
      </c>
      <c r="O34" s="78">
        <v>0</v>
      </c>
      <c r="P34" s="41"/>
      <c r="Q34" s="97"/>
      <c r="R34" s="220" t="s">
        <v>76</v>
      </c>
      <c r="S34" s="72">
        <f>SUM(T34:AE34)</f>
        <v>679</v>
      </c>
      <c r="T34" s="83">
        <v>2</v>
      </c>
      <c r="U34" s="84">
        <v>0</v>
      </c>
      <c r="V34" s="84">
        <v>4</v>
      </c>
      <c r="W34" s="84">
        <v>1</v>
      </c>
      <c r="X34" s="84">
        <v>660</v>
      </c>
      <c r="Y34" s="84">
        <v>9</v>
      </c>
      <c r="Z34" s="84">
        <v>0</v>
      </c>
      <c r="AA34" s="84">
        <v>3</v>
      </c>
      <c r="AB34" s="84">
        <v>0</v>
      </c>
      <c r="AC34" s="84">
        <v>0</v>
      </c>
      <c r="AD34" s="84">
        <v>0</v>
      </c>
      <c r="AE34" s="85">
        <v>0</v>
      </c>
    </row>
    <row r="35" spans="1:31" ht="23.25" customHeight="1" thickBot="1" x14ac:dyDescent="0.25">
      <c r="A35" s="212"/>
      <c r="B35" s="219"/>
      <c r="C35" s="98">
        <v>100</v>
      </c>
      <c r="D35" s="99">
        <v>0.29368575624082233</v>
      </c>
      <c r="E35" s="100">
        <v>0</v>
      </c>
      <c r="F35" s="100">
        <v>0.58737151248164465</v>
      </c>
      <c r="G35" s="100">
        <v>0.14684287812041116</v>
      </c>
      <c r="H35" s="100">
        <v>97.209985315712188</v>
      </c>
      <c r="I35" s="100">
        <v>1.3215859030837005</v>
      </c>
      <c r="J35" s="100">
        <v>0</v>
      </c>
      <c r="K35" s="100">
        <v>0.44052863436123352</v>
      </c>
      <c r="L35" s="100">
        <v>0</v>
      </c>
      <c r="M35" s="100">
        <v>0</v>
      </c>
      <c r="N35" s="100">
        <v>0</v>
      </c>
      <c r="O35" s="101">
        <v>0</v>
      </c>
      <c r="P35" s="41"/>
      <c r="Q35" s="102"/>
      <c r="R35" s="221"/>
      <c r="S35" s="103">
        <v>100</v>
      </c>
      <c r="T35" s="104">
        <v>0.29455081001472755</v>
      </c>
      <c r="U35" s="105">
        <v>0</v>
      </c>
      <c r="V35" s="105">
        <v>0.5891016200294551</v>
      </c>
      <c r="W35" s="105">
        <v>0.14727540500736377</v>
      </c>
      <c r="X35" s="105">
        <v>97.201767304860084</v>
      </c>
      <c r="Y35" s="105">
        <v>1.3254786450662739</v>
      </c>
      <c r="Z35" s="105">
        <v>0</v>
      </c>
      <c r="AA35" s="105">
        <v>0.4418262150220913</v>
      </c>
      <c r="AB35" s="105">
        <v>0</v>
      </c>
      <c r="AC35" s="105">
        <v>0</v>
      </c>
      <c r="AD35" s="105">
        <v>0</v>
      </c>
      <c r="AE35" s="106">
        <v>0</v>
      </c>
    </row>
    <row r="36" spans="1:31" ht="22.5" customHeight="1" x14ac:dyDescent="0.2">
      <c r="C36" s="107" t="s">
        <v>77</v>
      </c>
    </row>
    <row r="37" spans="1:31" ht="22.5" customHeight="1" x14ac:dyDescent="0.2">
      <c r="C37" s="222" t="s">
        <v>78</v>
      </c>
      <c r="D37" s="222"/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</row>
  </sheetData>
  <mergeCells count="69">
    <mergeCell ref="AB3:AB5"/>
    <mergeCell ref="A1:O1"/>
    <mergeCell ref="Q1:AE1"/>
    <mergeCell ref="D2:O2"/>
    <mergeCell ref="T2:AE2"/>
    <mergeCell ref="A3:B3"/>
    <mergeCell ref="C3:C5"/>
    <mergeCell ref="D3:D5"/>
    <mergeCell ref="E3:E5"/>
    <mergeCell ref="F3:F5"/>
    <mergeCell ref="G3:G5"/>
    <mergeCell ref="Q3:R3"/>
    <mergeCell ref="S3:S5"/>
    <mergeCell ref="AC3:AC5"/>
    <mergeCell ref="AD3:AD5"/>
    <mergeCell ref="AE3:AE5"/>
    <mergeCell ref="A4:B4"/>
    <mergeCell ref="Q4:R4"/>
    <mergeCell ref="A5:B5"/>
    <mergeCell ref="Q5:R5"/>
    <mergeCell ref="V3:V5"/>
    <mergeCell ref="N3:N5"/>
    <mergeCell ref="O3:O5"/>
    <mergeCell ref="J3:J5"/>
    <mergeCell ref="T3:T5"/>
    <mergeCell ref="U3:U5"/>
    <mergeCell ref="H3:H5"/>
    <mergeCell ref="I3:I5"/>
    <mergeCell ref="K3:K5"/>
    <mergeCell ref="L3:L5"/>
    <mergeCell ref="M3:M5"/>
    <mergeCell ref="W3:W5"/>
    <mergeCell ref="X3:X5"/>
    <mergeCell ref="Y3:Y5"/>
    <mergeCell ref="Z3:Z5"/>
    <mergeCell ref="AA3:AA5"/>
    <mergeCell ref="A6:B7"/>
    <mergeCell ref="Q6:R7"/>
    <mergeCell ref="A8:B9"/>
    <mergeCell ref="Q8:R9"/>
    <mergeCell ref="A10:B11"/>
    <mergeCell ref="Q10:R11"/>
    <mergeCell ref="A12:A35"/>
    <mergeCell ref="B12:B13"/>
    <mergeCell ref="Q12:Q33"/>
    <mergeCell ref="R12:R13"/>
    <mergeCell ref="B14:B15"/>
    <mergeCell ref="R14:R15"/>
    <mergeCell ref="B16:B17"/>
    <mergeCell ref="R16:R17"/>
    <mergeCell ref="B18:B19"/>
    <mergeCell ref="R18:R19"/>
    <mergeCell ref="B20:B21"/>
    <mergeCell ref="R20:R21"/>
    <mergeCell ref="B22:B23"/>
    <mergeCell ref="R22:R23"/>
    <mergeCell ref="B24:B25"/>
    <mergeCell ref="R24:R25"/>
    <mergeCell ref="B26:B27"/>
    <mergeCell ref="R26:R27"/>
    <mergeCell ref="B28:B29"/>
    <mergeCell ref="R28:R29"/>
    <mergeCell ref="B30:B31"/>
    <mergeCell ref="R30:R31"/>
    <mergeCell ref="B32:B33"/>
    <mergeCell ref="R32:R33"/>
    <mergeCell ref="B34:B35"/>
    <mergeCell ref="R34:R35"/>
    <mergeCell ref="C37:AE37"/>
  </mergeCells>
  <phoneticPr fontId="3"/>
  <printOptions horizontalCentered="1"/>
  <pageMargins left="0.70866141732283472" right="0.59055118110236227" top="0.86614173228346458" bottom="0.27559055118110237" header="0.43307086614173229" footer="0.55118110236220474"/>
  <pageSetup paperSize="9" scale="65" orientation="landscape" r:id="rId1"/>
  <headerFooter alignWithMargins="0">
    <oddHeader>&amp;L&amp;"HGPｺﾞｼｯｸE,標準"&amp;16事業別・法人別指定事業者数（八王子市を除く）&amp;R&amp;"ＭＳ Ｐゴシック,太字"&amp;14平成28年7月1日現在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4"/>
    <pageSetUpPr fitToPage="1"/>
  </sheetPr>
  <dimension ref="A1:AD5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4.4" x14ac:dyDescent="0.2"/>
  <cols>
    <col min="1" max="1" width="3" style="1" customWidth="1"/>
    <col min="2" max="2" width="24.33203125" style="1" customWidth="1"/>
    <col min="3" max="4" width="14.21875" style="1" customWidth="1"/>
    <col min="5" max="5" width="14.109375" style="1" customWidth="1"/>
    <col min="6" max="6" width="14.6640625" style="1" customWidth="1"/>
    <col min="7" max="10" width="14.109375" style="1" customWidth="1"/>
    <col min="11" max="15" width="9" style="1"/>
    <col min="16" max="16" width="9.33203125" style="1" customWidth="1"/>
    <col min="17" max="16384" width="9" style="1"/>
  </cols>
  <sheetData>
    <row r="1" spans="1:10" ht="16.2" x14ac:dyDescent="0.2">
      <c r="I1" s="157" t="s">
        <v>101</v>
      </c>
      <c r="J1" s="157"/>
    </row>
    <row r="2" spans="1:10" ht="19.2" x14ac:dyDescent="0.2">
      <c r="I2" s="158" t="s">
        <v>1</v>
      </c>
      <c r="J2" s="158"/>
    </row>
    <row r="3" spans="1:10" x14ac:dyDescent="0.2">
      <c r="I3" s="2"/>
      <c r="J3" s="2"/>
    </row>
    <row r="5" spans="1:10" ht="36.75" customHeight="1" x14ac:dyDescent="0.2">
      <c r="C5" s="148"/>
      <c r="D5" s="4" t="s">
        <v>2</v>
      </c>
      <c r="E5" s="149"/>
      <c r="F5" s="149"/>
      <c r="G5" s="149"/>
      <c r="H5" s="149"/>
      <c r="I5" s="150"/>
      <c r="J5" s="7"/>
    </row>
    <row r="6" spans="1:10" ht="36.75" customHeight="1" x14ac:dyDescent="0.2">
      <c r="D6" s="4" t="s">
        <v>102</v>
      </c>
    </row>
    <row r="7" spans="1:10" ht="24" customHeight="1" x14ac:dyDescent="0.2"/>
    <row r="8" spans="1:10" ht="26.25" customHeight="1" x14ac:dyDescent="0.2">
      <c r="B8" s="8" t="s">
        <v>103</v>
      </c>
    </row>
    <row r="9" spans="1:10" ht="26.25" customHeight="1" x14ac:dyDescent="0.2">
      <c r="B9" s="8" t="s">
        <v>5</v>
      </c>
    </row>
    <row r="10" spans="1:10" ht="26.25" customHeight="1" x14ac:dyDescent="0.2">
      <c r="B10" s="8" t="s">
        <v>6</v>
      </c>
    </row>
    <row r="11" spans="1:10" ht="17.25" customHeight="1" x14ac:dyDescent="0.2"/>
    <row r="12" spans="1:10" ht="22.5" customHeight="1" thickBot="1" x14ac:dyDescent="0.25">
      <c r="B12" s="8" t="s">
        <v>7</v>
      </c>
    </row>
    <row r="13" spans="1:10" ht="30.75" customHeight="1" thickTop="1" x14ac:dyDescent="0.2">
      <c r="A13" s="159"/>
      <c r="B13" s="160"/>
      <c r="C13" s="163" t="s">
        <v>100</v>
      </c>
      <c r="D13" s="164"/>
      <c r="E13" s="165" t="s">
        <v>104</v>
      </c>
      <c r="F13" s="224"/>
      <c r="G13" s="167" t="s">
        <v>144</v>
      </c>
      <c r="H13" s="168"/>
      <c r="I13" s="163" t="s">
        <v>105</v>
      </c>
      <c r="J13" s="164"/>
    </row>
    <row r="14" spans="1:10" ht="30.75" customHeight="1" x14ac:dyDescent="0.2">
      <c r="A14" s="161"/>
      <c r="B14" s="162"/>
      <c r="C14" s="9" t="s">
        <v>11</v>
      </c>
      <c r="D14" s="10" t="s">
        <v>12</v>
      </c>
      <c r="E14" s="11" t="s">
        <v>11</v>
      </c>
      <c r="F14" s="12" t="s">
        <v>12</v>
      </c>
      <c r="G14" s="9" t="s">
        <v>11</v>
      </c>
      <c r="H14" s="13" t="s">
        <v>12</v>
      </c>
      <c r="I14" s="14" t="s">
        <v>11</v>
      </c>
      <c r="J14" s="10" t="s">
        <v>12</v>
      </c>
    </row>
    <row r="15" spans="1:10" ht="34.5" customHeight="1" x14ac:dyDescent="0.2">
      <c r="A15" s="151" t="s">
        <v>13</v>
      </c>
      <c r="B15" s="152"/>
      <c r="C15" s="130">
        <v>3635</v>
      </c>
      <c r="D15" s="16"/>
      <c r="E15" s="17">
        <v>22</v>
      </c>
      <c r="F15" s="18"/>
      <c r="G15" s="108">
        <v>11</v>
      </c>
      <c r="H15" s="19"/>
      <c r="I15" s="109">
        <v>3646</v>
      </c>
      <c r="J15" s="16"/>
    </row>
    <row r="16" spans="1:10" ht="34.5" customHeight="1" x14ac:dyDescent="0.2">
      <c r="A16" s="153" t="s">
        <v>14</v>
      </c>
      <c r="B16" s="154"/>
      <c r="C16" s="128">
        <v>8730</v>
      </c>
      <c r="D16" s="127">
        <v>10054</v>
      </c>
      <c r="E16" s="127">
        <v>52</v>
      </c>
      <c r="F16" s="129">
        <v>54</v>
      </c>
      <c r="G16" s="128">
        <v>32</v>
      </c>
      <c r="H16" s="129">
        <v>40</v>
      </c>
      <c r="I16" s="127">
        <v>8750</v>
      </c>
      <c r="J16" s="127">
        <v>10068</v>
      </c>
    </row>
    <row r="17" spans="1:30" ht="34.5" customHeight="1" x14ac:dyDescent="0.2">
      <c r="A17" s="20"/>
      <c r="B17" s="21" t="s">
        <v>15</v>
      </c>
      <c r="C17" s="131">
        <v>3194</v>
      </c>
      <c r="D17" s="131">
        <v>3140</v>
      </c>
      <c r="E17" s="131">
        <v>17</v>
      </c>
      <c r="F17" s="132">
        <v>17</v>
      </c>
      <c r="G17" s="133">
        <v>15</v>
      </c>
      <c r="H17" s="134">
        <v>14</v>
      </c>
      <c r="I17" s="115">
        <v>3196</v>
      </c>
      <c r="J17" s="115">
        <v>3143</v>
      </c>
    </row>
    <row r="18" spans="1:30" ht="34.5" customHeight="1" x14ac:dyDescent="0.2">
      <c r="A18" s="20"/>
      <c r="B18" s="24" t="s">
        <v>16</v>
      </c>
      <c r="C18" s="135">
        <v>164</v>
      </c>
      <c r="D18" s="135">
        <v>164</v>
      </c>
      <c r="E18" s="135">
        <v>0</v>
      </c>
      <c r="F18" s="135">
        <v>0</v>
      </c>
      <c r="G18" s="136">
        <v>0</v>
      </c>
      <c r="H18" s="137">
        <v>0</v>
      </c>
      <c r="I18" s="118">
        <v>164</v>
      </c>
      <c r="J18" s="118">
        <v>164</v>
      </c>
    </row>
    <row r="19" spans="1:30" ht="34.5" customHeight="1" x14ac:dyDescent="0.2">
      <c r="A19" s="20"/>
      <c r="B19" s="26" t="s">
        <v>17</v>
      </c>
      <c r="C19" s="135">
        <v>945</v>
      </c>
      <c r="D19" s="135">
        <v>934</v>
      </c>
      <c r="E19" s="135">
        <v>13</v>
      </c>
      <c r="F19" s="138">
        <v>13</v>
      </c>
      <c r="G19" s="136">
        <v>8</v>
      </c>
      <c r="H19" s="137">
        <v>8</v>
      </c>
      <c r="I19" s="118">
        <v>950</v>
      </c>
      <c r="J19" s="118">
        <v>939</v>
      </c>
    </row>
    <row r="20" spans="1:30" ht="34.5" customHeight="1" x14ac:dyDescent="0.2">
      <c r="A20" s="20"/>
      <c r="B20" s="24" t="s">
        <v>18</v>
      </c>
      <c r="C20" s="135">
        <v>98</v>
      </c>
      <c r="D20" s="135">
        <v>86</v>
      </c>
      <c r="E20" s="135">
        <v>0</v>
      </c>
      <c r="F20" s="138">
        <v>0</v>
      </c>
      <c r="G20" s="136">
        <v>0</v>
      </c>
      <c r="H20" s="137">
        <v>0</v>
      </c>
      <c r="I20" s="118">
        <v>98</v>
      </c>
      <c r="J20" s="118">
        <v>86</v>
      </c>
    </row>
    <row r="21" spans="1:30" ht="34.5" customHeight="1" x14ac:dyDescent="0.2">
      <c r="A21" s="20"/>
      <c r="B21" s="24" t="s">
        <v>19</v>
      </c>
      <c r="C21" s="135">
        <v>330</v>
      </c>
      <c r="D21" s="135">
        <v>289</v>
      </c>
      <c r="E21" s="135">
        <v>4</v>
      </c>
      <c r="F21" s="138">
        <v>4</v>
      </c>
      <c r="G21" s="136">
        <v>1</v>
      </c>
      <c r="H21" s="137">
        <v>1</v>
      </c>
      <c r="I21" s="118">
        <v>333</v>
      </c>
      <c r="J21" s="118">
        <v>292</v>
      </c>
    </row>
    <row r="22" spans="1:30" ht="34.5" customHeight="1" x14ac:dyDescent="0.2">
      <c r="A22" s="20"/>
      <c r="B22" s="24" t="s">
        <v>20</v>
      </c>
      <c r="C22" s="135">
        <v>1408</v>
      </c>
      <c r="D22" s="135">
        <v>2939</v>
      </c>
      <c r="E22" s="135">
        <v>6</v>
      </c>
      <c r="F22" s="138">
        <v>8</v>
      </c>
      <c r="G22" s="136">
        <v>2</v>
      </c>
      <c r="H22" s="137">
        <v>11</v>
      </c>
      <c r="I22" s="118">
        <v>1412</v>
      </c>
      <c r="J22" s="118">
        <v>2936</v>
      </c>
    </row>
    <row r="23" spans="1:30" ht="34.5" customHeight="1" x14ac:dyDescent="0.2">
      <c r="A23" s="20"/>
      <c r="B23" s="24" t="s">
        <v>21</v>
      </c>
      <c r="C23" s="135">
        <v>86</v>
      </c>
      <c r="D23" s="135">
        <v>83</v>
      </c>
      <c r="E23" s="135">
        <v>0</v>
      </c>
      <c r="F23" s="138">
        <v>0</v>
      </c>
      <c r="G23" s="136">
        <v>0</v>
      </c>
      <c r="H23" s="137">
        <v>0</v>
      </c>
      <c r="I23" s="118">
        <v>86</v>
      </c>
      <c r="J23" s="118">
        <v>83</v>
      </c>
    </row>
    <row r="24" spans="1:30" ht="34.5" customHeight="1" x14ac:dyDescent="0.2">
      <c r="A24" s="20"/>
      <c r="B24" s="24" t="s">
        <v>22</v>
      </c>
      <c r="C24" s="135">
        <v>543</v>
      </c>
      <c r="D24" s="135">
        <v>524</v>
      </c>
      <c r="E24" s="135">
        <v>2</v>
      </c>
      <c r="F24" s="138">
        <v>2</v>
      </c>
      <c r="G24" s="136">
        <v>1</v>
      </c>
      <c r="H24" s="137">
        <v>1</v>
      </c>
      <c r="I24" s="118">
        <v>544</v>
      </c>
      <c r="J24" s="118">
        <v>525</v>
      </c>
    </row>
    <row r="25" spans="1:30" ht="34.5" customHeight="1" x14ac:dyDescent="0.2">
      <c r="A25" s="20"/>
      <c r="B25" s="24" t="s">
        <v>23</v>
      </c>
      <c r="C25" s="135">
        <v>5</v>
      </c>
      <c r="D25" s="135">
        <v>5</v>
      </c>
      <c r="E25" s="135">
        <v>0</v>
      </c>
      <c r="F25" s="138">
        <v>0</v>
      </c>
      <c r="G25" s="136">
        <v>0</v>
      </c>
      <c r="H25" s="137">
        <v>0</v>
      </c>
      <c r="I25" s="118">
        <v>5</v>
      </c>
      <c r="J25" s="118">
        <v>5</v>
      </c>
    </row>
    <row r="26" spans="1:30" ht="34.5" customHeight="1" x14ac:dyDescent="0.2">
      <c r="A26" s="20"/>
      <c r="B26" s="24" t="s">
        <v>24</v>
      </c>
      <c r="C26" s="135">
        <v>616</v>
      </c>
      <c r="D26" s="135">
        <v>544</v>
      </c>
      <c r="E26" s="135">
        <v>1</v>
      </c>
      <c r="F26" s="135">
        <v>1</v>
      </c>
      <c r="G26" s="136">
        <v>0</v>
      </c>
      <c r="H26" s="137">
        <v>0</v>
      </c>
      <c r="I26" s="118">
        <v>617</v>
      </c>
      <c r="J26" s="118">
        <v>545</v>
      </c>
    </row>
    <row r="27" spans="1:30" ht="34.5" customHeight="1" x14ac:dyDescent="0.2">
      <c r="A27" s="20"/>
      <c r="B27" s="24" t="s">
        <v>25</v>
      </c>
      <c r="C27" s="135">
        <v>660</v>
      </c>
      <c r="D27" s="135">
        <v>667</v>
      </c>
      <c r="E27" s="135">
        <v>4</v>
      </c>
      <c r="F27" s="138">
        <v>4</v>
      </c>
      <c r="G27" s="136">
        <v>3</v>
      </c>
      <c r="H27" s="137">
        <v>3</v>
      </c>
      <c r="I27" s="118">
        <v>661</v>
      </c>
      <c r="J27" s="118">
        <v>668</v>
      </c>
    </row>
    <row r="28" spans="1:30" ht="34.5" customHeight="1" thickBot="1" x14ac:dyDescent="0.25">
      <c r="A28" s="20"/>
      <c r="B28" s="28" t="s">
        <v>26</v>
      </c>
      <c r="C28" s="139">
        <v>681</v>
      </c>
      <c r="D28" s="139">
        <v>679</v>
      </c>
      <c r="E28" s="139">
        <v>5</v>
      </c>
      <c r="F28" s="140">
        <v>5</v>
      </c>
      <c r="G28" s="141">
        <v>2</v>
      </c>
      <c r="H28" s="142">
        <v>2</v>
      </c>
      <c r="I28" s="121">
        <v>684</v>
      </c>
      <c r="J28" s="121">
        <v>682</v>
      </c>
    </row>
    <row r="29" spans="1:30" ht="34.5" customHeight="1" thickTop="1" thickBot="1" x14ac:dyDescent="0.25">
      <c r="A29" s="155" t="s">
        <v>27</v>
      </c>
      <c r="B29" s="156"/>
      <c r="C29" s="143">
        <v>12365</v>
      </c>
      <c r="D29" s="144">
        <v>10054</v>
      </c>
      <c r="E29" s="144">
        <v>74</v>
      </c>
      <c r="F29" s="145">
        <v>54</v>
      </c>
      <c r="G29" s="146">
        <v>43</v>
      </c>
      <c r="H29" s="147">
        <v>40</v>
      </c>
      <c r="I29" s="143">
        <v>12396</v>
      </c>
      <c r="J29" s="144">
        <v>10068</v>
      </c>
    </row>
    <row r="30" spans="1:30" ht="24" customHeight="1" thickTop="1" x14ac:dyDescent="0.2">
      <c r="A30" s="31" t="s">
        <v>28</v>
      </c>
      <c r="B30" s="31"/>
    </row>
    <row r="31" spans="1:30" ht="24" customHeight="1" x14ac:dyDescent="0.2">
      <c r="A31" s="31" t="s">
        <v>29</v>
      </c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ht="24" customHeight="1" x14ac:dyDescent="0.2">
      <c r="A32" s="31"/>
      <c r="B32" s="31"/>
    </row>
    <row r="33" spans="2:10" ht="18.75" customHeight="1" x14ac:dyDescent="0.2"/>
    <row r="34" spans="2:10" ht="24.75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</row>
    <row r="35" spans="2:10" ht="34.5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</row>
    <row r="36" spans="2:10" ht="27.75" customHeight="1" x14ac:dyDescent="0.2">
      <c r="B36" s="32" t="s">
        <v>31</v>
      </c>
      <c r="C36" s="32"/>
      <c r="D36" s="32"/>
      <c r="E36" s="32"/>
      <c r="F36" s="32"/>
      <c r="G36" s="32"/>
      <c r="H36" s="32"/>
      <c r="I36" s="32"/>
      <c r="J36" s="32"/>
    </row>
    <row r="37" spans="2:10" ht="27.75" customHeight="1" x14ac:dyDescent="0.2">
      <c r="B37" s="32"/>
      <c r="C37" s="32"/>
      <c r="D37" s="32"/>
      <c r="E37" s="32"/>
      <c r="F37" s="32"/>
      <c r="G37" s="32"/>
      <c r="H37" s="32"/>
      <c r="I37" s="32"/>
      <c r="J37" s="32"/>
    </row>
    <row r="38" spans="2:10" ht="27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</row>
    <row r="39" spans="2:10" ht="27.75" customHeight="1" x14ac:dyDescent="0.2"/>
    <row r="40" spans="2:10" ht="27.75" customHeight="1" x14ac:dyDescent="0.2"/>
    <row r="41" spans="2:10" ht="27.75" customHeight="1" x14ac:dyDescent="0.2"/>
    <row r="42" spans="2:10" ht="27.75" customHeight="1" x14ac:dyDescent="0.2"/>
    <row r="43" spans="2:10" ht="27.75" customHeight="1" x14ac:dyDescent="0.2"/>
    <row r="44" spans="2:10" ht="27.75" customHeight="1" x14ac:dyDescent="0.2"/>
    <row r="45" spans="2:10" ht="27.75" customHeight="1" x14ac:dyDescent="0.2"/>
    <row r="46" spans="2:10" ht="27.75" customHeight="1" x14ac:dyDescent="0.2"/>
    <row r="47" spans="2:10" ht="27.75" customHeight="1" x14ac:dyDescent="0.2"/>
    <row r="48" spans="2:10" ht="27.75" customHeight="1" x14ac:dyDescent="0.2"/>
    <row r="49" ht="27.75" customHeight="1" x14ac:dyDescent="0.2"/>
    <row r="50" ht="27.75" customHeight="1" x14ac:dyDescent="0.2"/>
  </sheetData>
  <mergeCells count="10">
    <mergeCell ref="A15:B15"/>
    <mergeCell ref="A16:B16"/>
    <mergeCell ref="A29:B29"/>
    <mergeCell ref="I1:J1"/>
    <mergeCell ref="I2:J2"/>
    <mergeCell ref="A13:B14"/>
    <mergeCell ref="C13:D13"/>
    <mergeCell ref="E13:F13"/>
    <mergeCell ref="G13:H13"/>
    <mergeCell ref="I13:J13"/>
  </mergeCells>
  <phoneticPr fontId="3"/>
  <pageMargins left="0.51181102362204722" right="0.51181102362204722" top="0.70866141732283472" bottom="0.98425196850393704" header="0.51181102362204722" footer="0.51181102362204722"/>
  <pageSetup paperSize="9" scale="65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12</vt:i4>
      </vt:variant>
    </vt:vector>
  </HeadingPairs>
  <TitlesOfParts>
    <vt:vector size="36" baseType="lpstr">
      <vt:lpstr>4月1日現在</vt:lpstr>
      <vt:lpstr>280401法人別・事業別 (八王子市除く)</vt:lpstr>
      <vt:lpstr>5月1日現在</vt:lpstr>
      <vt:lpstr>280501法人別・事業別 (八王子市除く)</vt:lpstr>
      <vt:lpstr>6月1日現在</vt:lpstr>
      <vt:lpstr>280601法人別・事業別 (八王子市除く)</vt:lpstr>
      <vt:lpstr>7月1日現在</vt:lpstr>
      <vt:lpstr>280701法人別・事業別 (八王子市除く)</vt:lpstr>
      <vt:lpstr>8月1日現在</vt:lpstr>
      <vt:lpstr>280801法人別・事業別 (八王子市除く)</vt:lpstr>
      <vt:lpstr>9月1日現在</vt:lpstr>
      <vt:lpstr>280901法人別・事業別 (八王子市除く)</vt:lpstr>
      <vt:lpstr>10月1日現在</vt:lpstr>
      <vt:lpstr>281001法人別・事業別 (八王子市除く)</vt:lpstr>
      <vt:lpstr>11月1日現在</vt:lpstr>
      <vt:lpstr>281101法人別・事業別 (八王子市除く)</vt:lpstr>
      <vt:lpstr>12月1日現在</vt:lpstr>
      <vt:lpstr>281201法人別・事業別 (八王子市除く)</vt:lpstr>
      <vt:lpstr>1月1日現在</vt:lpstr>
      <vt:lpstr>290101法人別・事業別 (八王子市除く)</vt:lpstr>
      <vt:lpstr>2月1日現在</vt:lpstr>
      <vt:lpstr>290201法人別・事業別 (八王子市除く)</vt:lpstr>
      <vt:lpstr>3月1日現在</vt:lpstr>
      <vt:lpstr>290301法人別・事業別 (八王子市除く)</vt:lpstr>
      <vt:lpstr>'10月1日現在'!Print_Area</vt:lpstr>
      <vt:lpstr>'11月1日現在'!Print_Area</vt:lpstr>
      <vt:lpstr>'12月1日現在'!Print_Area</vt:lpstr>
      <vt:lpstr>'1月1日現在'!Print_Area</vt:lpstr>
      <vt:lpstr>'2月1日現在'!Print_Area</vt:lpstr>
      <vt:lpstr>'3月1日現在'!Print_Area</vt:lpstr>
      <vt:lpstr>'4月1日現在'!Print_Area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2017-02-06T11:20:17Z</cp:lastPrinted>
  <dcterms:created xsi:type="dcterms:W3CDTF">2016-05-12T03:51:59Z</dcterms:created>
  <dcterms:modified xsi:type="dcterms:W3CDTF">2025-03-10T02:06:14Z</dcterms:modified>
</cp:coreProperties>
</file>