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A　3月12日公表\"/>
    </mc:Choice>
  </mc:AlternateContent>
  <xr:revisionPtr revIDLastSave="0" documentId="13_ncr:1_{B3A91474-805B-41C0-91A6-E4A162FE506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9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'9-3'!$A$1:$AF$97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90" i="1" l="1"/>
  <c r="S90" i="1"/>
  <c r="P90" i="1"/>
  <c r="N90" i="1"/>
  <c r="H90" i="1"/>
  <c r="E90" i="1"/>
  <c r="C90" i="1"/>
  <c r="AF85" i="1"/>
  <c r="AA85" i="1"/>
  <c r="AF84" i="1"/>
  <c r="AA84" i="1"/>
  <c r="AA83" i="1" s="1"/>
  <c r="AD83" i="1"/>
  <c r="AB83" i="1"/>
  <c r="AF83" i="1" s="1"/>
  <c r="Z83" i="1"/>
  <c r="Y83" i="1"/>
  <c r="X83" i="1"/>
  <c r="K86" i="1"/>
  <c r="I86" i="1"/>
  <c r="K85" i="1"/>
  <c r="I85" i="1"/>
  <c r="K84" i="1"/>
  <c r="I84" i="1"/>
  <c r="Q83" i="1"/>
  <c r="O83" i="1"/>
  <c r="M83" i="1"/>
  <c r="K83" i="1"/>
  <c r="I83" i="1"/>
  <c r="G83" i="1"/>
  <c r="E83" i="1"/>
  <c r="C83" i="1"/>
  <c r="U77" i="1"/>
  <c r="Y77" i="1" s="1"/>
  <c r="K77" i="1"/>
  <c r="U76" i="1"/>
  <c r="Y76" i="1" s="1"/>
  <c r="K76" i="1"/>
  <c r="U75" i="1"/>
  <c r="Y75" i="1" s="1"/>
  <c r="K75" i="1"/>
  <c r="U74" i="1"/>
  <c r="U72" i="1" s="1"/>
  <c r="Y72" i="1" s="1"/>
  <c r="K74" i="1"/>
  <c r="U73" i="1"/>
  <c r="Y73" i="1" s="1"/>
  <c r="K73" i="1"/>
  <c r="K72" i="1" s="1"/>
  <c r="AE72" i="1"/>
  <c r="AC72" i="1"/>
  <c r="AA72" i="1"/>
  <c r="W72" i="1"/>
  <c r="S72" i="1"/>
  <c r="Q72" i="1"/>
  <c r="O72" i="1"/>
  <c r="M72" i="1"/>
  <c r="I72" i="1"/>
  <c r="G72" i="1"/>
  <c r="E72" i="1"/>
  <c r="T42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2" i="1" s="1"/>
  <c r="H48" i="1"/>
  <c r="H47" i="1"/>
  <c r="H46" i="1"/>
  <c r="H45" i="1"/>
  <c r="H44" i="1"/>
  <c r="H43" i="1"/>
  <c r="P42" i="1"/>
  <c r="N42" i="1"/>
  <c r="L42" i="1"/>
  <c r="J42" i="1"/>
  <c r="S36" i="1"/>
  <c r="Y35" i="1"/>
  <c r="S35" i="1"/>
  <c r="S33" i="1"/>
  <c r="Y32" i="1"/>
  <c r="S32" i="1"/>
  <c r="S30" i="1"/>
  <c r="Y29" i="1"/>
  <c r="S29" i="1"/>
  <c r="W27" i="1"/>
  <c r="U27" i="1"/>
  <c r="S27" i="1"/>
  <c r="AC26" i="1"/>
  <c r="AA26" i="1"/>
  <c r="Y26" i="1" s="1"/>
  <c r="W26" i="1"/>
  <c r="U26" i="1"/>
  <c r="S26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 s="1"/>
  <c r="M25" i="1"/>
  <c r="K25" i="1"/>
  <c r="I25" i="1"/>
  <c r="E20" i="1"/>
  <c r="E19" i="1"/>
  <c r="E18" i="1"/>
  <c r="E17" i="1"/>
  <c r="E16" i="1"/>
  <c r="E15" i="1"/>
  <c r="E14" i="1"/>
  <c r="E13" i="1"/>
  <c r="E12" i="1"/>
  <c r="E11" i="1" s="1"/>
  <c r="K11" i="1"/>
  <c r="I11" i="1"/>
  <c r="G11" i="1"/>
  <c r="AG3" i="1"/>
  <c r="Y74" i="1" l="1"/>
</calcChain>
</file>

<file path=xl/sharedStrings.xml><?xml version="1.0" encoding="utf-8"?>
<sst xmlns="http://schemas.openxmlformats.org/spreadsheetml/2006/main" count="208" uniqueCount="108">
  <si>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</si>
  <si>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</si>
  <si>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</si>
  <si>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</si>
  <si>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</si>
  <si>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</si>
  <si>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下谷</t>
    <rPh sb="0" eb="2">
      <t>シモヤ</t>
    </rPh>
    <phoneticPr fontId="4"/>
  </si>
  <si>
    <t xml:space="preserve"> 　 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</si>
  <si>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</si>
  <si>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</si>
  <si>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</si>
  <si>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</si>
  <si>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</si>
  <si>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</si>
  <si>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</si>
  <si>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</si>
  <si>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</si>
  <si>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b.　協力組織育成件数</t>
    <phoneticPr fontId="4"/>
  </si>
  <si>
    <t>c.　広報普及件数</t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</si>
  <si>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</si>
  <si>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</si>
  <si>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</si>
  <si>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</si>
  <si>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</si>
  <si>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</si>
  <si>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</si>
  <si>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</si>
  <si>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</si>
  <si>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 xml:space="preserve">d.　精神保健福祉相談 </t>
    <phoneticPr fontId="4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</si>
  <si>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</si>
  <si>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</si>
  <si>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面接</t>
    <rPh sb="0" eb="2">
      <t>メンセツ</t>
    </rPh>
    <phoneticPr fontId="4"/>
  </si>
  <si>
    <t>訪問</t>
    <rPh sb="0" eb="2">
      <t>ホウモン</t>
    </rPh>
    <phoneticPr fontId="4"/>
  </si>
  <si>
    <t>アルコール</t>
    <phoneticPr fontId="4"/>
  </si>
  <si>
    <t>ギャンブル等</t>
    <rPh sb="5" eb="6">
      <t>トウ</t>
    </rPh>
    <phoneticPr fontId="4"/>
  </si>
  <si>
    <t>薬物</t>
    <rPh sb="0" eb="2">
      <t>ヤクブツ</t>
    </rPh>
    <phoneticPr fontId="4"/>
  </si>
  <si>
    <t>高齢者</t>
    <rPh sb="0" eb="3">
      <t>コウレイシャ</t>
    </rPh>
    <phoneticPr fontId="4"/>
  </si>
  <si>
    <t>e.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</si>
  <si>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</si>
  <si>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</si>
  <si>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</si>
  <si>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</si>
  <si>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</si>
  <si>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</si>
  <si>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</si>
  <si>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</si>
  <si>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</si>
  <si>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</si>
  <si>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</si>
  <si>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</si>
  <si>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</si>
  <si>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</si>
  <si>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</si>
  <si>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</si>
  <si>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</si>
  <si>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</si>
  <si>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f-1.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</si>
  <si>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</si>
  <si>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f-2.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</si>
  <si>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</si>
  <si>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</si>
  <si>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</si>
  <si>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</si>
  <si>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</si>
  <si>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</si>
  <si>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</si>
  <si>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</si>
  <si>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</si>
  <si>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</si>
  <si>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</si>
  <si>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</si>
  <si>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</si>
  <si>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</si>
  <si>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</si>
  <si>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</si>
  <si>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</si>
  <si>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</si>
  <si>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</si>
  <si>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g.　研修実施状況</t>
    <phoneticPr fontId="4"/>
  </si>
  <si>
    <t>（単位：回、人）</t>
    <phoneticPr fontId="4"/>
  </si>
  <si>
    <t>h.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</si>
  <si>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</si>
  <si>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</si>
  <si>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</si>
  <si>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</si>
  <si>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</si>
  <si>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</si>
  <si>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　　　</t>
    <phoneticPr fontId="4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</si>
  <si>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</si>
  <si>
    <t>９．その他</t>
    <rPh sb="4" eb="5">
      <t>タ</t>
    </rPh>
    <phoneticPr fontId="3"/>
  </si>
  <si>
    <t>福祉・グループホーム</t>
    <rPh sb="0" eb="2">
      <t>フクシ</t>
    </rPh>
    <phoneticPr fontId="4"/>
  </si>
  <si>
    <t>依存症</t>
    <rPh sb="0" eb="3">
      <t>イゾンショウ</t>
    </rPh>
    <phoneticPr fontId="4"/>
  </si>
  <si>
    <t>思春期・青年期</t>
    <rPh sb="0" eb="3">
      <t>シシュンキ</t>
    </rPh>
    <rPh sb="4" eb="7">
      <t>セイネンキ</t>
    </rPh>
    <phoneticPr fontId="4"/>
  </si>
  <si>
    <t>その他</t>
    <rPh sb="2" eb="3">
      <t>タ</t>
    </rPh>
    <phoneticPr fontId="3"/>
  </si>
  <si>
    <t>下谷</t>
    <rPh sb="0" eb="2">
      <t>シタヤ</t>
    </rPh>
    <phoneticPr fontId="3"/>
  </si>
  <si>
    <t>中部</t>
    <rPh sb="0" eb="2">
      <t>チュウブ</t>
    </rPh>
    <phoneticPr fontId="3"/>
  </si>
  <si>
    <t>多摩総</t>
    <rPh sb="0" eb="2">
      <t>タマ</t>
    </rPh>
    <rPh sb="2" eb="3">
      <t>ソウ</t>
    </rPh>
    <phoneticPr fontId="3"/>
  </si>
  <si>
    <t>施設利用希望</t>
    <rPh sb="0" eb="2">
      <t>シセツ</t>
    </rPh>
    <rPh sb="2" eb="4">
      <t>リヨウ</t>
    </rPh>
    <rPh sb="4" eb="6">
      <t>キボウ</t>
    </rPh>
    <phoneticPr fontId="3"/>
  </si>
  <si>
    <t>注. 「d　精神保健福祉相談」のグループワークについては、依存症をまとめて同時実施することが多いため、区分を分けず表記しています。</t>
    <rPh sb="29" eb="32">
      <t>イゾンショウ</t>
    </rPh>
    <rPh sb="37" eb="39">
      <t>ドウジ</t>
    </rPh>
    <rPh sb="39" eb="41">
      <t>ジッシ</t>
    </rPh>
    <rPh sb="51" eb="53">
      <t>クブン</t>
    </rPh>
    <rPh sb="54" eb="55">
      <t>ワ</t>
    </rPh>
    <rPh sb="57" eb="59">
      <t>ヒョウキ</t>
    </rPh>
    <phoneticPr fontId="4"/>
  </si>
  <si>
    <t>a.　関係機関に対する技術指導・援助活動件数（単位：件）</t>
    <phoneticPr fontId="4"/>
  </si>
  <si>
    <t>（単位：件）</t>
    <rPh sb="1" eb="3">
      <t>タンイ</t>
    </rPh>
    <rPh sb="4" eb="5">
      <t>ケン</t>
    </rPh>
    <phoneticPr fontId="4"/>
  </si>
  <si>
    <t xml:space="preserve"> （単位：回）</t>
    <rPh sb="5" eb="6">
      <t>カイ</t>
    </rPh>
    <phoneticPr fontId="8"/>
  </si>
  <si>
    <t>グループ
ワーク</t>
    <phoneticPr fontId="4"/>
  </si>
  <si>
    <t>その他精神一般</t>
    <rPh sb="2" eb="3">
      <t>タ</t>
    </rPh>
    <rPh sb="3" eb="5">
      <t>セイシン</t>
    </rPh>
    <rPh sb="5" eb="7">
      <t>イッパン</t>
    </rPh>
    <phoneticPr fontId="3"/>
  </si>
  <si>
    <t>第９－３表　精神保健福祉センター実績</t>
    <rPh sb="0" eb="1">
      <t>ダイ</t>
    </rPh>
    <rPh sb="4" eb="5">
      <t>ヒョウ</t>
    </rPh>
    <phoneticPr fontId="4"/>
  </si>
  <si>
    <t>（単位：件）</t>
    <phoneticPr fontId="3"/>
  </si>
  <si>
    <t>（単位：件、人）</t>
    <rPh sb="1" eb="3">
      <t>タンイ</t>
    </rPh>
    <rPh sb="4" eb="5">
      <t>ケン</t>
    </rPh>
    <rPh sb="6" eb="7">
      <t>ヒト</t>
    </rPh>
    <phoneticPr fontId="4"/>
  </si>
  <si>
    <t>（令和８年１月）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</si>
</sst>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0" formatCode="_ * #,##0.0;_ * \-#,##0.0;_ * &quot;-&quot;;_ @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168">
    <xf numFmtId="0" fontId="0" fillId="0" borderId="0" xfId="0">
      <alignment vertical="center"/>
    </xf>
    <xf numFmtId="179" fontId="5" fillId="0" borderId="0" xfId="2" applyNumberFormat="1" applyFont="1" applyFill="1" applyBorder="1" applyAlignment="1">
      <alignment horizontal="centerContinuous"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2" fillId="0" borderId="0" xfId="1" applyFo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distributed" vertical="center"/>
    </xf>
    <xf numFmtId="0" fontId="9" fillId="0" borderId="0" xfId="1" applyFont="1">
      <alignment vertical="center"/>
    </xf>
    <xf numFmtId="0" fontId="5" fillId="0" borderId="0" xfId="1" applyFont="1" applyAlignment="1">
      <alignment horizontal="distributed" vertical="center"/>
    </xf>
    <xf numFmtId="178" fontId="5" fillId="0" borderId="0" xfId="1" applyNumberFormat="1" applyFont="1" applyAlignment="1" applyProtection="1">
      <alignment horizontal="right" vertical="center"/>
      <protection locked="0"/>
    </xf>
    <xf numFmtId="178" fontId="5" fillId="0" borderId="0" xfId="1" applyNumberFormat="1" applyFont="1" applyProtection="1">
      <alignment vertical="center"/>
      <protection locked="0"/>
    </xf>
    <xf numFmtId="0" fontId="5" fillId="0" borderId="0" xfId="1" applyFont="1" applyProtection="1">
      <alignment vertical="center"/>
      <protection locked="0"/>
    </xf>
    <xf numFmtId="0" fontId="7" fillId="0" borderId="0" xfId="0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Continuous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Continuous" vertical="center" shrinkToFit="1"/>
    </xf>
    <xf numFmtId="0" fontId="5" fillId="0" borderId="0" xfId="1" applyFont="1" applyAlignment="1">
      <alignment horizontal="centerContinuous" vertical="center"/>
    </xf>
    <xf numFmtId="0" fontId="5" fillId="0" borderId="1" xfId="1" applyFont="1" applyBorder="1" applyAlignment="1">
      <alignment horizontal="centerContinuous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41" fontId="5" fillId="0" borderId="2" xfId="1" applyNumberFormat="1" applyFont="1" applyBorder="1">
      <alignment vertical="center"/>
    </xf>
    <xf numFmtId="41" fontId="5" fillId="0" borderId="0" xfId="1" applyNumberFormat="1" applyFont="1" applyProtection="1">
      <alignment vertical="center"/>
      <protection locked="0"/>
    </xf>
    <xf numFmtId="0" fontId="5" fillId="0" borderId="3" xfId="1" applyFont="1" applyBorder="1" applyAlignment="1">
      <alignment horizontal="left" vertical="center"/>
    </xf>
    <xf numFmtId="0" fontId="5" fillId="0" borderId="3" xfId="1" applyFont="1" applyBorder="1">
      <alignment vertical="center"/>
    </xf>
    <xf numFmtId="0" fontId="5" fillId="0" borderId="3" xfId="1" applyFont="1" applyBorder="1" applyAlignment="1">
      <alignment horizontal="right" vertical="center"/>
    </xf>
    <xf numFmtId="0" fontId="5" fillId="0" borderId="2" xfId="1" applyFont="1" applyBorder="1">
      <alignment vertical="center"/>
    </xf>
    <xf numFmtId="0" fontId="5" fillId="0" borderId="8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Continuous" vertical="center"/>
    </xf>
    <xf numFmtId="0" fontId="5" fillId="0" borderId="9" xfId="1" applyFont="1" applyBorder="1" applyAlignment="1">
      <alignment horizontal="centerContinuous" vertical="center"/>
    </xf>
    <xf numFmtId="0" fontId="5" fillId="0" borderId="10" xfId="1" applyFont="1" applyBorder="1" applyAlignment="1">
      <alignment horizontal="centerContinuous" vertical="center"/>
    </xf>
    <xf numFmtId="0" fontId="5" fillId="0" borderId="11" xfId="1" applyFont="1" applyBorder="1" applyAlignment="1">
      <alignment horizontal="centerContinuous" vertical="center"/>
    </xf>
    <xf numFmtId="0" fontId="5" fillId="0" borderId="12" xfId="1" applyFont="1" applyBorder="1" applyAlignment="1">
      <alignment horizontal="centerContinuous"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vertical="center" shrinkToFit="1"/>
    </xf>
    <xf numFmtId="0" fontId="5" fillId="0" borderId="11" xfId="1" applyFont="1" applyBorder="1">
      <alignment vertical="center"/>
    </xf>
    <xf numFmtId="0" fontId="5" fillId="0" borderId="12" xfId="1" applyFont="1" applyBorder="1">
      <alignment vertical="center"/>
    </xf>
    <xf numFmtId="0" fontId="5" fillId="0" borderId="10" xfId="1" applyFont="1" applyBorder="1">
      <alignment vertical="center"/>
    </xf>
    <xf numFmtId="0" fontId="5" fillId="0" borderId="11" xfId="1" applyFont="1" applyBorder="1" applyAlignment="1">
      <alignment vertical="center" shrinkToFit="1"/>
    </xf>
    <xf numFmtId="0" fontId="5" fillId="0" borderId="12" xfId="1" applyFont="1" applyBorder="1" applyAlignment="1">
      <alignment vertical="center" shrinkToFit="1"/>
    </xf>
    <xf numFmtId="0" fontId="5" fillId="0" borderId="0" xfId="1" applyFont="1" applyAlignment="1">
      <alignment vertical="center" wrapText="1"/>
    </xf>
    <xf numFmtId="0" fontId="5" fillId="0" borderId="0" xfId="3" applyFont="1">
      <alignment vertical="center"/>
    </xf>
    <xf numFmtId="49" fontId="5" fillId="0" borderId="0" xfId="3" applyNumberFormat="1" applyFont="1" applyAlignment="1">
      <alignment horizontal="left" vertical="top"/>
    </xf>
    <xf numFmtId="0" fontId="5" fillId="0" borderId="1" xfId="1" applyFont="1" applyBorder="1" applyAlignment="1">
      <alignment horizontal="center" vertical="distributed" textRotation="255" wrapText="1"/>
    </xf>
    <xf numFmtId="0" fontId="5" fillId="0" borderId="1" xfId="1" applyFont="1" applyBorder="1" applyAlignment="1">
      <alignment horizontal="centerContinuous" vertical="center" shrinkToFit="1"/>
    </xf>
    <xf numFmtId="0" fontId="5" fillId="0" borderId="11" xfId="1" applyFont="1" applyBorder="1" applyAlignment="1">
      <alignment horizontal="centerContinuous" vertical="center" shrinkToFit="1"/>
    </xf>
    <xf numFmtId="0" fontId="5" fillId="0" borderId="12" xfId="1" applyFont="1" applyBorder="1" applyAlignment="1">
      <alignment horizontal="centerContinuous" vertical="center" shrinkToFit="1"/>
    </xf>
    <xf numFmtId="0" fontId="5" fillId="0" borderId="15" xfId="1" applyFont="1" applyBorder="1" applyAlignment="1">
      <alignment vertical="center" textRotation="255"/>
    </xf>
    <xf numFmtId="0" fontId="5" fillId="0" borderId="3" xfId="1" applyFont="1" applyBorder="1" applyAlignment="1">
      <alignment horizontal="centerContinuous" vertical="center" shrinkToFit="1"/>
    </xf>
    <xf numFmtId="0" fontId="5" fillId="0" borderId="9" xfId="1" applyFont="1" applyBorder="1" applyAlignment="1">
      <alignment horizontal="centerContinuous" vertical="center" shrinkToFit="1"/>
    </xf>
    <xf numFmtId="0" fontId="5" fillId="0" borderId="0" xfId="1" applyFont="1" applyAlignment="1">
      <alignment vertical="center" textRotation="255"/>
    </xf>
    <xf numFmtId="0" fontId="5" fillId="0" borderId="0" xfId="1" applyFont="1" applyAlignment="1">
      <alignment vertical="center" shrinkToFit="1"/>
    </xf>
    <xf numFmtId="179" fontId="5" fillId="0" borderId="0" xfId="1" applyNumberFormat="1" applyFont="1" applyAlignment="1" applyProtection="1">
      <alignment horizontal="centerContinuous" vertical="center"/>
      <protection locked="0"/>
    </xf>
    <xf numFmtId="0" fontId="5" fillId="0" borderId="2" xfId="1" applyFont="1" applyBorder="1" applyAlignment="1">
      <alignment horizontal="left" vertical="center"/>
    </xf>
    <xf numFmtId="0" fontId="5" fillId="0" borderId="2" xfId="1" applyFont="1" applyBorder="1" applyAlignment="1"/>
    <xf numFmtId="0" fontId="5" fillId="0" borderId="10" xfId="1" applyFont="1" applyBorder="1" applyAlignment="1">
      <alignment horizontal="centerContinuous"/>
    </xf>
    <xf numFmtId="0" fontId="5" fillId="0" borderId="12" xfId="1" applyFont="1" applyBorder="1" applyAlignment="1">
      <alignment horizontal="centerContinuous"/>
    </xf>
    <xf numFmtId="0" fontId="5" fillId="0" borderId="11" xfId="1" applyFont="1" applyBorder="1" applyAlignment="1">
      <alignment horizontal="centerContinuous"/>
    </xf>
    <xf numFmtId="180" fontId="5" fillId="0" borderId="9" xfId="1" applyNumberFormat="1" applyFont="1" applyBorder="1" applyAlignment="1" applyProtection="1">
      <alignment horizontal="right" vertical="center" shrinkToFit="1"/>
      <protection locked="0"/>
    </xf>
    <xf numFmtId="0" fontId="5" fillId="0" borderId="4" xfId="1" applyFont="1" applyBorder="1" applyAlignment="1">
      <alignment horizontal="centerContinuous"/>
    </xf>
    <xf numFmtId="0" fontId="5" fillId="0" borderId="5" xfId="1" applyFont="1" applyBorder="1" applyAlignment="1">
      <alignment horizontal="centerContinuous" shrinkToFit="1"/>
    </xf>
    <xf numFmtId="0" fontId="5" fillId="0" borderId="12" xfId="1" applyFont="1" applyBorder="1" applyAlignment="1">
      <alignment horizontal="centerContinuous" shrinkToFit="1"/>
    </xf>
    <xf numFmtId="0" fontId="5" fillId="0" borderId="11" xfId="1" applyFont="1" applyBorder="1" applyAlignment="1">
      <alignment horizontal="centerContinuous" shrinkToFit="1"/>
    </xf>
    <xf numFmtId="0" fontId="5" fillId="0" borderId="9" xfId="1" applyFont="1" applyBorder="1" applyAlignment="1">
      <alignment horizontal="centerContinuous" shrinkToFit="1"/>
    </xf>
    <xf numFmtId="179" fontId="5" fillId="0" borderId="15" xfId="1" applyNumberFormat="1" applyFont="1" applyBorder="1" applyAlignment="1" applyProtection="1">
      <alignment horizontal="right" vertical="center" shrinkToFit="1"/>
      <protection locked="0"/>
    </xf>
    <xf numFmtId="0" fontId="5" fillId="0" borderId="8" xfId="1" applyFont="1" applyBorder="1" applyAlignment="1">
      <alignment horizontal="centerContinuous"/>
    </xf>
    <xf numFmtId="0" fontId="5" fillId="0" borderId="9" xfId="1" applyFont="1" applyBorder="1" applyAlignment="1">
      <alignment horizontal="centerContinuous"/>
    </xf>
    <xf numFmtId="0" fontId="5" fillId="0" borderId="0" xfId="1" applyFont="1" applyAlignment="1"/>
    <xf numFmtId="0" fontId="5" fillId="0" borderId="0" xfId="1" applyFont="1" applyAlignment="1" applyProtection="1">
      <protection locked="0"/>
    </xf>
    <xf numFmtId="0" fontId="5" fillId="0" borderId="3" xfId="1" applyFont="1" applyBorder="1" applyAlignment="1">
      <alignment horizontal="center" vertical="center" shrinkToFit="1"/>
    </xf>
    <xf numFmtId="0" fontId="5" fillId="0" borderId="3" xfId="1" applyFont="1" applyBorder="1" applyAlignment="1">
      <alignment vertical="center" shrinkToFit="1"/>
    </xf>
    <xf numFmtId="49" fontId="5" fillId="0" borderId="0" xfId="3" applyNumberFormat="1" applyFont="1" applyAlignment="1">
      <alignment horizontal="center" vertical="top"/>
    </xf>
    <xf numFmtId="0" fontId="5" fillId="0" borderId="0" xfId="3" applyFont="1" applyAlignment="1">
      <alignment vertical="center" wrapText="1"/>
    </xf>
    <xf numFmtId="0" fontId="1" fillId="0" borderId="0" xfId="4" applyAlignment="1">
      <alignment horizontal="right"/>
    </xf>
    <xf numFmtId="0" fontId="1" fillId="0" borderId="0" xfId="1" applyAlignment="1">
      <alignment horizontal="right"/>
    </xf>
    <xf numFmtId="0" fontId="10" fillId="0" borderId="0" xfId="0" applyFont="1" applyAlignment="1"/>
    <xf numFmtId="0" fontId="5" fillId="0" borderId="8" xfId="1" applyFont="1" applyBorder="1">
      <alignment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176" fontId="5" fillId="0" borderId="0" xfId="1" applyNumberFormat="1" applyFont="1" applyAlignment="1">
      <alignment horizontal="right" vertical="center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179" fontId="5" fillId="0" borderId="0" xfId="1" applyNumberFormat="1" applyFont="1" applyAlignment="1">
      <alignment horizontal="right" vertical="center" shrinkToFit="1"/>
    </xf>
    <xf numFmtId="0" fontId="5" fillId="0" borderId="0" xfId="1" applyFont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textRotation="255"/>
    </xf>
    <xf numFmtId="0" fontId="5" fillId="0" borderId="1" xfId="1" applyFont="1" applyBorder="1" applyAlignment="1">
      <alignment horizontal="distributed" vertical="center"/>
    </xf>
    <xf numFmtId="0" fontId="5" fillId="0" borderId="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179" fontId="5" fillId="0" borderId="10" xfId="1" applyNumberFormat="1" applyFont="1" applyBorder="1" applyAlignment="1">
      <alignment horizontal="right" vertical="center" shrinkToFit="1"/>
    </xf>
    <xf numFmtId="179" fontId="5" fillId="0" borderId="12" xfId="1" applyNumberFormat="1" applyFont="1" applyBorder="1" applyAlignment="1">
      <alignment horizontal="right" vertical="center" shrinkToFit="1"/>
    </xf>
    <xf numFmtId="179" fontId="5" fillId="0" borderId="4" xfId="1" applyNumberFormat="1" applyFont="1" applyBorder="1" applyAlignment="1">
      <alignment horizontal="right" vertical="center" shrinkToFit="1"/>
    </xf>
    <xf numFmtId="179" fontId="5" fillId="0" borderId="6" xfId="1" applyNumberFormat="1" applyFont="1" applyBorder="1" applyAlignment="1">
      <alignment horizontal="right" vertical="center" shrinkToFit="1"/>
    </xf>
    <xf numFmtId="179" fontId="5" fillId="0" borderId="2" xfId="1" applyNumberFormat="1" applyFont="1" applyBorder="1" applyAlignment="1">
      <alignment horizontal="right" vertical="center" shrinkToFit="1"/>
    </xf>
    <xf numFmtId="179" fontId="5" fillId="0" borderId="7" xfId="1" applyNumberFormat="1" applyFont="1" applyBorder="1" applyAlignment="1">
      <alignment horizontal="right" vertical="center" shrinkToFit="1"/>
    </xf>
    <xf numFmtId="179" fontId="5" fillId="0" borderId="8" xfId="1" applyNumberFormat="1" applyFont="1" applyBorder="1" applyAlignment="1">
      <alignment horizontal="right" vertical="center" shrinkToFit="1"/>
    </xf>
    <xf numFmtId="179" fontId="5" fillId="0" borderId="9" xfId="1" applyNumberFormat="1" applyFont="1" applyBorder="1" applyAlignment="1">
      <alignment horizontal="right" vertical="center" shrinkToFit="1"/>
    </xf>
    <xf numFmtId="179" fontId="5" fillId="2" borderId="4" xfId="1" applyNumberFormat="1" applyFont="1" applyFill="1" applyBorder="1" applyAlignment="1">
      <alignment horizontal="right" vertical="center" shrinkToFit="1"/>
    </xf>
    <xf numFmtId="179" fontId="5" fillId="2" borderId="6" xfId="1" applyNumberFormat="1" applyFont="1" applyFill="1" applyBorder="1" applyAlignment="1">
      <alignment horizontal="right" vertical="center" shrinkToFit="1"/>
    </xf>
    <xf numFmtId="179" fontId="5" fillId="2" borderId="2" xfId="1" applyNumberFormat="1" applyFont="1" applyFill="1" applyBorder="1" applyAlignment="1">
      <alignment horizontal="right" vertical="center" shrinkToFit="1"/>
    </xf>
    <xf numFmtId="179" fontId="5" fillId="2" borderId="7" xfId="1" applyNumberFormat="1" applyFont="1" applyFill="1" applyBorder="1" applyAlignment="1">
      <alignment horizontal="right" vertical="center" shrinkToFit="1"/>
    </xf>
    <xf numFmtId="179" fontId="5" fillId="2" borderId="8" xfId="1" applyNumberFormat="1" applyFont="1" applyFill="1" applyBorder="1" applyAlignment="1">
      <alignment horizontal="right" vertical="center" shrinkToFit="1"/>
    </xf>
    <xf numFmtId="179" fontId="5" fillId="2" borderId="9" xfId="1" applyNumberFormat="1" applyFont="1" applyFill="1" applyBorder="1" applyAlignment="1">
      <alignment horizontal="right" vertical="center" shrinkToFit="1"/>
    </xf>
    <xf numFmtId="0" fontId="5" fillId="0" borderId="13" xfId="1" applyFont="1" applyBorder="1" applyAlignment="1">
      <alignment horizontal="center" vertical="center" textRotation="255"/>
    </xf>
    <xf numFmtId="0" fontId="5" fillId="0" borderId="14" xfId="1" applyFont="1" applyBorder="1" applyAlignment="1">
      <alignment horizontal="center" vertical="center" textRotation="255"/>
    </xf>
    <xf numFmtId="0" fontId="5" fillId="0" borderId="15" xfId="1" applyFont="1" applyBorder="1" applyAlignment="1">
      <alignment horizontal="center" vertical="center" textRotation="255"/>
    </xf>
    <xf numFmtId="179" fontId="5" fillId="0" borderId="1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left" vertical="center"/>
    </xf>
    <xf numFmtId="179" fontId="5" fillId="2" borderId="1" xfId="1" applyNumberFormat="1" applyFont="1" applyFill="1" applyBorder="1" applyAlignment="1">
      <alignment horizontal="right" vertical="center" shrinkToFit="1"/>
    </xf>
    <xf numFmtId="179" fontId="5" fillId="2" borderId="10" xfId="1" applyNumberFormat="1" applyFont="1" applyFill="1" applyBorder="1" applyAlignment="1">
      <alignment horizontal="right" vertical="center" shrinkToFit="1"/>
    </xf>
    <xf numFmtId="179" fontId="5" fillId="2" borderId="12" xfId="1" applyNumberFormat="1" applyFont="1" applyFill="1" applyBorder="1" applyAlignment="1">
      <alignment horizontal="right" vertical="center" shrinkToFit="1"/>
    </xf>
    <xf numFmtId="179" fontId="5" fillId="0" borderId="13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179" fontId="5" fillId="0" borderId="10" xfId="2" applyNumberFormat="1" applyFont="1" applyFill="1" applyBorder="1" applyAlignment="1">
      <alignment horizontal="center" vertical="center" shrinkToFit="1"/>
    </xf>
    <xf numFmtId="179" fontId="5" fillId="0" borderId="11" xfId="2" applyNumberFormat="1" applyFont="1" applyFill="1" applyBorder="1" applyAlignment="1">
      <alignment horizontal="center" vertical="center" shrinkToFit="1"/>
    </xf>
    <xf numFmtId="179" fontId="5" fillId="0" borderId="12" xfId="2" applyNumberFormat="1" applyFont="1" applyFill="1" applyBorder="1" applyAlignment="1">
      <alignment horizontal="center" vertical="center" shrinkToFit="1"/>
    </xf>
    <xf numFmtId="179" fontId="5" fillId="0" borderId="16" xfId="2" applyNumberFormat="1" applyFont="1" applyFill="1" applyBorder="1" applyAlignment="1">
      <alignment horizontal="center" vertical="center" shrinkToFit="1"/>
    </xf>
    <xf numFmtId="179" fontId="5" fillId="0" borderId="17" xfId="2" applyNumberFormat="1" applyFont="1" applyFill="1" applyBorder="1" applyAlignment="1">
      <alignment horizontal="center" vertical="center" shrinkToFit="1"/>
    </xf>
    <xf numFmtId="179" fontId="5" fillId="0" borderId="18" xfId="2" applyNumberFormat="1" applyFont="1" applyFill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distributed" textRotation="255"/>
    </xf>
    <xf numFmtId="0" fontId="5" fillId="0" borderId="1" xfId="1" applyFont="1" applyBorder="1" applyAlignment="1">
      <alignment horizontal="center" vertical="distributed" textRotation="255" wrapText="1"/>
    </xf>
    <xf numFmtId="180" fontId="5" fillId="0" borderId="1" xfId="1" applyNumberFormat="1" applyFont="1" applyBorder="1" applyAlignment="1">
      <alignment horizontal="right" vertical="center" shrinkToFit="1"/>
    </xf>
    <xf numFmtId="0" fontId="5" fillId="0" borderId="13" xfId="1" applyFont="1" applyBorder="1" applyAlignment="1">
      <alignment vertical="center" textRotation="255"/>
    </xf>
    <xf numFmtId="0" fontId="5" fillId="0" borderId="15" xfId="1" applyFont="1" applyBorder="1" applyAlignment="1">
      <alignment vertical="center" textRotation="255"/>
    </xf>
    <xf numFmtId="179" fontId="5" fillId="0" borderId="10" xfId="1" applyNumberFormat="1" applyFont="1" applyBorder="1" applyAlignment="1" applyProtection="1">
      <alignment horizontal="right" vertical="center" shrinkToFit="1"/>
      <protection locked="0"/>
    </xf>
    <xf numFmtId="179" fontId="5" fillId="0" borderId="12" xfId="1" applyNumberFormat="1" applyFont="1" applyBorder="1" applyAlignment="1" applyProtection="1">
      <alignment horizontal="right" vertical="center" shrinkToFit="1"/>
      <protection locked="0"/>
    </xf>
    <xf numFmtId="179" fontId="5" fillId="0" borderId="8" xfId="1" applyNumberFormat="1" applyFont="1" applyBorder="1" applyAlignment="1" applyProtection="1">
      <alignment horizontal="right" vertical="center" shrinkToFit="1"/>
      <protection locked="0"/>
    </xf>
    <xf numFmtId="179" fontId="5" fillId="0" borderId="9" xfId="1" applyNumberFormat="1" applyFont="1" applyBorder="1" applyAlignment="1" applyProtection="1">
      <alignment horizontal="right" vertical="center" shrinkToFit="1"/>
      <protection locked="0"/>
    </xf>
    <xf numFmtId="179" fontId="5" fillId="0" borderId="10" xfId="1" applyNumberFormat="1" applyFont="1" applyBorder="1" applyAlignment="1" applyProtection="1">
      <alignment horizontal="center" vertical="center" shrinkToFit="1"/>
      <protection locked="0"/>
    </xf>
    <xf numFmtId="179" fontId="5" fillId="0" borderId="12" xfId="1" applyNumberFormat="1" applyFont="1" applyBorder="1" applyAlignment="1" applyProtection="1">
      <alignment horizontal="center" vertical="center" shrinkToFit="1"/>
      <protection locked="0"/>
    </xf>
    <xf numFmtId="179" fontId="5" fillId="0" borderId="11" xfId="1" applyNumberFormat="1" applyFont="1" applyBorder="1" applyAlignment="1" applyProtection="1">
      <alignment horizontal="right" vertical="center" shrinkToFit="1"/>
      <protection locked="0"/>
    </xf>
    <xf numFmtId="179" fontId="5" fillId="2" borderId="10" xfId="1" applyNumberFormat="1" applyFont="1" applyFill="1" applyBorder="1" applyAlignment="1" applyProtection="1">
      <alignment horizontal="right" vertical="center" shrinkToFit="1"/>
      <protection locked="0"/>
    </xf>
    <xf numFmtId="179" fontId="5" fillId="2" borderId="12" xfId="1" applyNumberFormat="1" applyFont="1" applyFill="1" applyBorder="1" applyAlignment="1" applyProtection="1">
      <alignment horizontal="right" vertical="center" shrinkToFit="1"/>
      <protection locked="0"/>
    </xf>
    <xf numFmtId="179" fontId="5" fillId="2" borderId="11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5" fillId="0" borderId="0" xfId="3" applyFont="1" applyAlignment="1">
      <alignment horizontal="left" vertical="center"/>
    </xf>
    <xf numFmtId="179" fontId="5" fillId="0" borderId="4" xfId="2" applyNumberFormat="1" applyFont="1" applyFill="1" applyBorder="1" applyAlignment="1">
      <alignment horizontal="center" vertical="center" shrinkToFit="1"/>
    </xf>
    <xf numFmtId="179" fontId="5" fillId="0" borderId="5" xfId="2" applyNumberFormat="1" applyFont="1" applyFill="1" applyBorder="1" applyAlignment="1">
      <alignment horizontal="center" vertical="center" shrinkToFit="1"/>
    </xf>
    <xf numFmtId="179" fontId="5" fillId="0" borderId="6" xfId="2" applyNumberFormat="1" applyFont="1" applyFill="1" applyBorder="1" applyAlignment="1">
      <alignment horizontal="center" vertical="center" shrinkToFit="1"/>
    </xf>
    <xf numFmtId="179" fontId="5" fillId="0" borderId="2" xfId="2" applyNumberFormat="1" applyFont="1" applyFill="1" applyBorder="1" applyAlignment="1">
      <alignment horizontal="center" vertical="center" shrinkToFit="1"/>
    </xf>
    <xf numFmtId="179" fontId="5" fillId="0" borderId="0" xfId="2" applyNumberFormat="1" applyFont="1" applyFill="1" applyBorder="1" applyAlignment="1">
      <alignment horizontal="center" vertical="center" shrinkToFit="1"/>
    </xf>
    <xf numFmtId="179" fontId="5" fillId="0" borderId="7" xfId="2" applyNumberFormat="1" applyFont="1" applyFill="1" applyBorder="1" applyAlignment="1">
      <alignment horizontal="center" vertical="center" shrinkToFit="1"/>
    </xf>
    <xf numFmtId="179" fontId="5" fillId="0" borderId="8" xfId="2" applyNumberFormat="1" applyFont="1" applyFill="1" applyBorder="1" applyAlignment="1">
      <alignment horizontal="center" vertical="center" shrinkToFit="1"/>
    </xf>
    <xf numFmtId="179" fontId="5" fillId="0" borderId="3" xfId="2" applyNumberFormat="1" applyFont="1" applyFill="1" applyBorder="1" applyAlignment="1">
      <alignment horizontal="center" vertical="center" shrinkToFit="1"/>
    </xf>
    <xf numFmtId="179" fontId="5" fillId="0" borderId="9" xfId="2" applyNumberFormat="1" applyFont="1" applyFill="1" applyBorder="1" applyAlignment="1">
      <alignment horizontal="center" vertical="center" shrinkToFit="1"/>
    </xf>
  </cellXfs>
  <cellStyles count="5">
    <cellStyle name="桁区切り 2" xfId="2" xr:uid="{00000000-0005-0000-0000-000000000000}"/>
    <cellStyle name="標準" xfId="0" builtinId="0"/>
    <cellStyle name="標準 2" xfId="4" xr:uid="{00000000-0005-0000-0000-000002000000}"/>
    <cellStyle name="標準 2 5" xfId="1" xr:uid="{00000000-0005-0000-0000-000003000000}"/>
    <cellStyle name="標準_（２頁に集約）【新】H26年度　第4表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124326</xdr:colOff>
      <xdr:row>2</xdr:row>
      <xdr:rowOff>0</xdr:rowOff>
    </xdr:from>
    <xdr:to>
      <xdr:col>16</xdr:col>
      <xdr:colOff>121799</xdr:colOff>
      <xdr:row>5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42326" y="457200"/>
          <a:ext cx="285340" cy="8173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7"/>
  <sheetViews>
    <sheetView tabSelected="1" view="pageBreakPreview" zoomScaleNormal="100" zoomScaleSheetLayoutView="100" workbookViewId="0"/>
  </sheetViews>
  <sheetFormatPr defaultColWidth="1.5" defaultRowHeight="18"/>
  <cols>
    <col min="1" max="1" width="3.6640625" style="3" customWidth="1"/>
    <col min="2" max="6" width="4" style="3" customWidth="1"/>
    <col min="7" max="32" width="3.6640625" style="3" customWidth="1"/>
    <col min="33" max="33" width="2.5" style="3" customWidth="1"/>
    <col min="34" max="41" width="2.08203125" style="3" customWidth="1"/>
    <col min="42" max="67" width="1.6640625" style="3" customWidth="1"/>
    <col min="68" max="16384" width="1.5" style="3"/>
  </cols>
  <sheetData>
    <row r="1" spans="1:33">
      <c r="A1" s="2" t="s">
        <v>89</v>
      </c>
    </row>
    <row r="3" spans="1:33" ht="21.65" customHeight="1">
      <c r="A3" s="4" t="s">
        <v>104</v>
      </c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8" t="s">
        <v>0</v>
      </c>
      <c r="R3" s="9"/>
      <c r="S3" s="9"/>
      <c r="T3" s="9"/>
      <c r="U3" s="9"/>
      <c r="V3" s="9"/>
      <c r="W3" s="9"/>
      <c r="X3" s="9"/>
      <c r="Y3" s="10" t="s">
        <v>1</v>
      </c>
      <c r="Z3" s="10" t="s">
        <v>2</v>
      </c>
      <c r="AB3" s="10"/>
      <c r="AD3" s="7"/>
      <c r="AE3" s="78"/>
      <c r="AF3" s="79" t="s">
        <v>107</v>
      </c>
      <c r="AG3" s="80" t="str">
        <f>IF(RIGHT(AF3,3)="○月）","←更新してください","")</f>
        <v/>
      </c>
    </row>
    <row r="4" spans="1:33" ht="21.6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Q4" s="8" t="s">
        <v>3</v>
      </c>
      <c r="R4" s="9"/>
      <c r="S4" s="9"/>
      <c r="T4" s="9"/>
      <c r="U4" s="9"/>
      <c r="V4" s="9"/>
      <c r="W4" s="9"/>
      <c r="X4" s="9"/>
      <c r="Y4" s="10" t="s">
        <v>1</v>
      </c>
      <c r="Z4" s="10" t="s">
        <v>4</v>
      </c>
      <c r="AB4" s="10"/>
      <c r="AD4" s="7"/>
      <c r="AE4" s="6"/>
      <c r="AF4" s="6"/>
    </row>
    <row r="5" spans="1:33" ht="21.6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7"/>
      <c r="Q5" s="8" t="s">
        <v>5</v>
      </c>
      <c r="R5" s="9"/>
      <c r="S5" s="9"/>
      <c r="T5" s="9"/>
      <c r="U5" s="9"/>
      <c r="V5" s="9"/>
      <c r="W5" s="9"/>
      <c r="X5" s="9"/>
      <c r="Y5" s="10" t="s">
        <v>1</v>
      </c>
      <c r="Z5" s="10" t="s">
        <v>6</v>
      </c>
      <c r="AB5" s="10"/>
      <c r="AD5" s="7"/>
      <c r="AE5" s="6"/>
      <c r="AF5" s="6"/>
    </row>
    <row r="6" spans="1:33" ht="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5"/>
      <c r="O6" s="11"/>
      <c r="P6" s="11"/>
      <c r="Q6" s="11"/>
      <c r="R6" s="11"/>
      <c r="S6" s="11"/>
      <c r="T6" s="11"/>
      <c r="U6" s="11"/>
      <c r="V6" s="11"/>
      <c r="W6" s="85"/>
      <c r="X6" s="85"/>
      <c r="Y6" s="85"/>
      <c r="Z6" s="85"/>
      <c r="AA6" s="86"/>
      <c r="AB6" s="86"/>
      <c r="AC6" s="86"/>
      <c r="AD6" s="6"/>
      <c r="AE6" s="6"/>
      <c r="AF6" s="6"/>
    </row>
    <row r="7" spans="1:33" s="15" customFormat="1" ht="14" customHeight="1">
      <c r="A7" s="5" t="s">
        <v>99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12"/>
      <c r="Z7" s="13"/>
      <c r="AA7" s="13"/>
      <c r="AB7" s="14"/>
      <c r="AC7" s="6"/>
      <c r="AD7" s="6"/>
      <c r="AE7" s="6"/>
      <c r="AF7" s="6"/>
    </row>
    <row r="8" spans="1:33" s="15" customFormat="1" ht="16.5" hidden="1">
      <c r="A8" s="6" t="s">
        <v>7</v>
      </c>
      <c r="B8" s="6"/>
      <c r="C8" s="6"/>
      <c r="D8" s="6"/>
      <c r="E8" s="6"/>
      <c r="F8" s="6"/>
      <c r="G8" s="6"/>
      <c r="H8" s="6"/>
      <c r="I8" s="6"/>
      <c r="J8" s="6"/>
      <c r="K8" s="6"/>
      <c r="L8" s="16"/>
      <c r="M8" s="6"/>
      <c r="N8" s="6"/>
      <c r="O8" s="6"/>
      <c r="P8" s="5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16"/>
      <c r="AC8" s="16"/>
      <c r="AD8" s="6"/>
      <c r="AE8" s="6"/>
      <c r="AF8" s="6"/>
    </row>
    <row r="9" spans="1:33" s="15" customFormat="1" ht="20" customHeight="1">
      <c r="A9" s="87" t="s">
        <v>8</v>
      </c>
      <c r="B9" s="87"/>
      <c r="C9" s="87"/>
      <c r="D9" s="87"/>
      <c r="E9" s="87" t="s">
        <v>9</v>
      </c>
      <c r="F9" s="87"/>
      <c r="G9" s="17" t="s">
        <v>10</v>
      </c>
      <c r="H9" s="17"/>
      <c r="I9" s="17"/>
      <c r="J9" s="17"/>
      <c r="K9" s="17"/>
      <c r="L9" s="17"/>
      <c r="M9" s="18"/>
      <c r="N9" s="6"/>
      <c r="O9" s="6"/>
      <c r="P9" s="88"/>
      <c r="Q9" s="88"/>
      <c r="R9" s="20"/>
      <c r="S9" s="20"/>
      <c r="T9" s="20"/>
      <c r="U9" s="20"/>
      <c r="V9" s="20"/>
      <c r="W9" s="20"/>
      <c r="X9" s="21"/>
      <c r="Y9" s="21"/>
      <c r="Z9" s="21"/>
      <c r="AA9" s="21"/>
      <c r="AB9" s="21"/>
      <c r="AC9" s="21"/>
      <c r="AD9" s="6"/>
      <c r="AE9" s="6"/>
      <c r="AF9" s="6"/>
    </row>
    <row r="10" spans="1:33" s="15" customFormat="1" ht="41.5" customHeight="1">
      <c r="A10" s="87"/>
      <c r="B10" s="87"/>
      <c r="C10" s="87"/>
      <c r="D10" s="87"/>
      <c r="E10" s="87"/>
      <c r="F10" s="87"/>
      <c r="G10" s="17" t="s">
        <v>11</v>
      </c>
      <c r="H10" s="17"/>
      <c r="I10" s="17" t="s">
        <v>12</v>
      </c>
      <c r="J10" s="17"/>
      <c r="K10" s="22" t="s">
        <v>13</v>
      </c>
      <c r="L10" s="22"/>
      <c r="M10" s="23"/>
      <c r="N10" s="6"/>
      <c r="O10" s="6"/>
      <c r="P10" s="88"/>
      <c r="Q10" s="88"/>
      <c r="R10" s="21"/>
      <c r="S10" s="21"/>
      <c r="T10" s="21"/>
      <c r="U10" s="21"/>
      <c r="V10" s="24"/>
      <c r="W10" s="24"/>
      <c r="X10" s="21"/>
      <c r="Y10" s="21"/>
      <c r="Z10" s="21"/>
      <c r="AA10" s="21"/>
      <c r="AB10" s="24"/>
      <c r="AC10" s="24"/>
      <c r="AD10" s="6"/>
      <c r="AE10" s="6"/>
      <c r="AF10" s="6"/>
    </row>
    <row r="11" spans="1:33" s="15" customFormat="1" ht="20" customHeight="1">
      <c r="A11" s="89" t="s">
        <v>9</v>
      </c>
      <c r="B11" s="89"/>
      <c r="C11" s="89"/>
      <c r="D11" s="89"/>
      <c r="E11" s="90">
        <f>SUM(E12:F20)</f>
        <v>567</v>
      </c>
      <c r="F11" s="90"/>
      <c r="G11" s="90">
        <f t="shared" ref="G11" si="0">SUM(G12:H20)</f>
        <v>12</v>
      </c>
      <c r="H11" s="90"/>
      <c r="I11" s="90">
        <f t="shared" ref="I11" si="1">SUM(I12:J20)</f>
        <v>143</v>
      </c>
      <c r="J11" s="90"/>
      <c r="K11" s="90">
        <f t="shared" ref="K11" si="2">SUM(K12:L20)</f>
        <v>412</v>
      </c>
      <c r="L11" s="90"/>
      <c r="M11" s="26"/>
      <c r="N11" s="6"/>
      <c r="O11" s="6"/>
      <c r="P11" s="92"/>
      <c r="Q11" s="92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6"/>
      <c r="AE11" s="6"/>
      <c r="AF11" s="6"/>
    </row>
    <row r="12" spans="1:33" s="15" customFormat="1" ht="20" customHeight="1">
      <c r="A12" s="93" t="s">
        <v>2</v>
      </c>
      <c r="B12" s="94" t="s">
        <v>14</v>
      </c>
      <c r="C12" s="94"/>
      <c r="D12" s="94"/>
      <c r="E12" s="90">
        <f>SUM(G12:L12)</f>
        <v>95</v>
      </c>
      <c r="F12" s="90"/>
      <c r="G12" s="90">
        <v>2</v>
      </c>
      <c r="H12" s="90"/>
      <c r="I12" s="90">
        <v>21</v>
      </c>
      <c r="J12" s="90"/>
      <c r="K12" s="90">
        <v>72</v>
      </c>
      <c r="L12" s="90"/>
      <c r="M12" s="27"/>
      <c r="N12" s="6"/>
      <c r="O12" s="6"/>
      <c r="P12" s="92"/>
      <c r="Q12" s="92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6"/>
      <c r="AE12" s="6"/>
      <c r="AF12" s="6"/>
    </row>
    <row r="13" spans="1:33" s="15" customFormat="1" ht="20" customHeight="1">
      <c r="A13" s="93"/>
      <c r="B13" s="94" t="s">
        <v>15</v>
      </c>
      <c r="C13" s="94"/>
      <c r="D13" s="94"/>
      <c r="E13" s="90">
        <f t="shared" ref="E13:E20" si="3">SUM(G13:L13)</f>
        <v>48</v>
      </c>
      <c r="F13" s="90"/>
      <c r="G13" s="90">
        <v>1</v>
      </c>
      <c r="H13" s="90"/>
      <c r="I13" s="90">
        <v>5</v>
      </c>
      <c r="J13" s="90"/>
      <c r="K13" s="90">
        <v>42</v>
      </c>
      <c r="L13" s="90"/>
      <c r="M13" s="27"/>
      <c r="N13" s="6"/>
      <c r="O13" s="6"/>
      <c r="P13" s="92"/>
      <c r="Q13" s="92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6"/>
      <c r="AE13" s="6"/>
      <c r="AF13" s="6"/>
    </row>
    <row r="14" spans="1:33" s="15" customFormat="1" ht="20" customHeight="1">
      <c r="A14" s="93"/>
      <c r="B14" s="94" t="s">
        <v>16</v>
      </c>
      <c r="C14" s="94"/>
      <c r="D14" s="94"/>
      <c r="E14" s="90">
        <f t="shared" si="3"/>
        <v>75</v>
      </c>
      <c r="F14" s="90"/>
      <c r="G14" s="90">
        <v>6</v>
      </c>
      <c r="H14" s="90"/>
      <c r="I14" s="90">
        <v>21</v>
      </c>
      <c r="J14" s="90"/>
      <c r="K14" s="90">
        <v>48</v>
      </c>
      <c r="L14" s="90"/>
      <c r="M14" s="27"/>
      <c r="N14" s="6"/>
      <c r="O14" s="6"/>
      <c r="P14" s="92"/>
      <c r="Q14" s="92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6"/>
      <c r="AE14" s="6"/>
      <c r="AF14" s="6"/>
    </row>
    <row r="15" spans="1:33" s="15" customFormat="1" ht="20" customHeight="1">
      <c r="A15" s="93" t="s">
        <v>4</v>
      </c>
      <c r="B15" s="94" t="s">
        <v>14</v>
      </c>
      <c r="C15" s="94"/>
      <c r="D15" s="94"/>
      <c r="E15" s="90">
        <f t="shared" si="3"/>
        <v>63</v>
      </c>
      <c r="F15" s="90"/>
      <c r="G15" s="90">
        <v>1</v>
      </c>
      <c r="H15" s="90"/>
      <c r="I15" s="90">
        <v>19</v>
      </c>
      <c r="J15" s="90"/>
      <c r="K15" s="90">
        <v>43</v>
      </c>
      <c r="L15" s="90"/>
      <c r="M15" s="14"/>
      <c r="N15" s="6"/>
      <c r="O15" s="6"/>
      <c r="P15" s="92"/>
      <c r="Q15" s="92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6"/>
      <c r="AE15" s="6"/>
      <c r="AF15" s="6"/>
    </row>
    <row r="16" spans="1:33" s="15" customFormat="1" ht="20" customHeight="1">
      <c r="A16" s="93"/>
      <c r="B16" s="94" t="s">
        <v>15</v>
      </c>
      <c r="C16" s="94"/>
      <c r="D16" s="94"/>
      <c r="E16" s="90">
        <f t="shared" si="3"/>
        <v>58</v>
      </c>
      <c r="F16" s="90"/>
      <c r="G16" s="90">
        <v>0</v>
      </c>
      <c r="H16" s="90"/>
      <c r="I16" s="90">
        <v>19</v>
      </c>
      <c r="J16" s="90"/>
      <c r="K16" s="90">
        <v>39</v>
      </c>
      <c r="L16" s="90"/>
      <c r="M16" s="14"/>
      <c r="N16" s="6"/>
      <c r="O16" s="6"/>
      <c r="P16" s="92"/>
      <c r="Q16" s="92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6"/>
      <c r="AE16" s="6"/>
      <c r="AF16" s="6"/>
    </row>
    <row r="17" spans="1:32" s="15" customFormat="1" ht="20" customHeight="1">
      <c r="A17" s="93"/>
      <c r="B17" s="94" t="s">
        <v>16</v>
      </c>
      <c r="C17" s="94"/>
      <c r="D17" s="94"/>
      <c r="E17" s="90">
        <f t="shared" si="3"/>
        <v>65</v>
      </c>
      <c r="F17" s="90"/>
      <c r="G17" s="90">
        <v>0</v>
      </c>
      <c r="H17" s="90"/>
      <c r="I17" s="90">
        <v>20</v>
      </c>
      <c r="J17" s="90"/>
      <c r="K17" s="90">
        <v>45</v>
      </c>
      <c r="L17" s="90"/>
      <c r="M17" s="14"/>
      <c r="N17" s="6"/>
      <c r="O17" s="6"/>
      <c r="P17" s="92"/>
      <c r="Q17" s="92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6"/>
      <c r="AE17" s="6"/>
      <c r="AF17" s="6"/>
    </row>
    <row r="18" spans="1:32" s="15" customFormat="1" ht="20" customHeight="1">
      <c r="A18" s="93" t="s">
        <v>6</v>
      </c>
      <c r="B18" s="94" t="s">
        <v>14</v>
      </c>
      <c r="C18" s="94"/>
      <c r="D18" s="94"/>
      <c r="E18" s="90">
        <f t="shared" si="3"/>
        <v>98</v>
      </c>
      <c r="F18" s="90"/>
      <c r="G18" s="90">
        <v>0</v>
      </c>
      <c r="H18" s="90"/>
      <c r="I18" s="90">
        <v>11</v>
      </c>
      <c r="J18" s="90"/>
      <c r="K18" s="90">
        <v>87</v>
      </c>
      <c r="L18" s="90"/>
      <c r="M18" s="14"/>
      <c r="N18" s="6"/>
      <c r="O18" s="6"/>
      <c r="P18" s="92"/>
      <c r="Q18" s="92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6"/>
      <c r="AE18" s="6"/>
      <c r="AF18" s="6"/>
    </row>
    <row r="19" spans="1:32" s="15" customFormat="1" ht="20" customHeight="1">
      <c r="A19" s="93"/>
      <c r="B19" s="94" t="s">
        <v>15</v>
      </c>
      <c r="C19" s="94"/>
      <c r="D19" s="94"/>
      <c r="E19" s="90">
        <f t="shared" si="3"/>
        <v>26</v>
      </c>
      <c r="F19" s="90"/>
      <c r="G19" s="90">
        <v>1</v>
      </c>
      <c r="H19" s="90"/>
      <c r="I19" s="90">
        <v>5</v>
      </c>
      <c r="J19" s="90"/>
      <c r="K19" s="90">
        <v>20</v>
      </c>
      <c r="L19" s="90"/>
      <c r="M19" s="14"/>
      <c r="N19" s="6"/>
      <c r="O19" s="6"/>
      <c r="P19" s="92"/>
      <c r="Q19" s="92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6"/>
      <c r="AE19" s="6"/>
      <c r="AF19" s="6"/>
    </row>
    <row r="20" spans="1:32" s="15" customFormat="1" ht="20" customHeight="1">
      <c r="A20" s="93"/>
      <c r="B20" s="94" t="s">
        <v>16</v>
      </c>
      <c r="C20" s="94"/>
      <c r="D20" s="94"/>
      <c r="E20" s="90">
        <f t="shared" si="3"/>
        <v>39</v>
      </c>
      <c r="F20" s="90"/>
      <c r="G20" s="90">
        <v>1</v>
      </c>
      <c r="H20" s="90"/>
      <c r="I20" s="90">
        <v>22</v>
      </c>
      <c r="J20" s="90"/>
      <c r="K20" s="90">
        <v>16</v>
      </c>
      <c r="L20" s="90"/>
      <c r="M20" s="14"/>
      <c r="N20" s="6"/>
      <c r="O20" s="6"/>
      <c r="P20" s="92"/>
      <c r="Q20" s="92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6"/>
      <c r="AE20" s="6"/>
      <c r="AF20" s="6"/>
    </row>
    <row r="21" spans="1:32" s="15" customFormat="1" ht="12" customHeight="1">
      <c r="A21" s="6"/>
      <c r="B21" s="6"/>
      <c r="C21" s="6"/>
      <c r="D21" s="6"/>
      <c r="E21" s="6"/>
      <c r="F21" s="6"/>
      <c r="G21" s="6"/>
      <c r="H21" s="14"/>
      <c r="I21" s="14"/>
      <c r="J21" s="14"/>
      <c r="K21" s="14"/>
      <c r="L21" s="14"/>
      <c r="M21" s="14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 s="15" customFormat="1" ht="14" customHeight="1">
      <c r="A22" s="5" t="s">
        <v>17</v>
      </c>
      <c r="B22" s="6"/>
      <c r="C22" s="6"/>
      <c r="D22" s="6"/>
      <c r="E22" s="6"/>
      <c r="F22" s="6"/>
      <c r="G22" s="6"/>
      <c r="H22" s="6"/>
      <c r="I22" s="16"/>
      <c r="J22" s="16"/>
      <c r="K22" s="16"/>
      <c r="L22" s="16"/>
      <c r="M22" s="16"/>
      <c r="N22" s="16" t="s">
        <v>105</v>
      </c>
      <c r="O22" s="6"/>
      <c r="P22" s="28" t="s">
        <v>18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30" t="s">
        <v>106</v>
      </c>
      <c r="AE22" s="6"/>
      <c r="AF22" s="6"/>
    </row>
    <row r="23" spans="1:32" s="15" customFormat="1" ht="21.65" customHeight="1">
      <c r="A23" s="103" t="s">
        <v>8</v>
      </c>
      <c r="B23" s="107"/>
      <c r="C23" s="107"/>
      <c r="D23" s="107"/>
      <c r="E23" s="107"/>
      <c r="F23" s="104"/>
      <c r="G23" s="103" t="s">
        <v>9</v>
      </c>
      <c r="H23" s="104"/>
      <c r="I23" s="103" t="s">
        <v>11</v>
      </c>
      <c r="J23" s="104"/>
      <c r="K23" s="103" t="s">
        <v>12</v>
      </c>
      <c r="L23" s="104"/>
      <c r="M23" s="105" t="s">
        <v>19</v>
      </c>
      <c r="N23" s="106"/>
      <c r="O23" s="31"/>
      <c r="P23" s="95" t="s">
        <v>8</v>
      </c>
      <c r="Q23" s="88"/>
      <c r="R23" s="96"/>
      <c r="S23" s="95" t="s">
        <v>9</v>
      </c>
      <c r="T23" s="96"/>
      <c r="U23" s="99" t="s">
        <v>20</v>
      </c>
      <c r="V23" s="100"/>
      <c r="W23" s="99" t="s">
        <v>21</v>
      </c>
      <c r="X23" s="100"/>
      <c r="Y23" s="32" t="s">
        <v>22</v>
      </c>
      <c r="Z23" s="32"/>
      <c r="AA23" s="33"/>
      <c r="AB23" s="33"/>
      <c r="AC23" s="33"/>
      <c r="AD23" s="34"/>
      <c r="AE23" s="6"/>
      <c r="AF23" s="6"/>
    </row>
    <row r="24" spans="1:32" s="15" customFormat="1" ht="24" customHeight="1">
      <c r="A24" s="97"/>
      <c r="B24" s="108"/>
      <c r="C24" s="108"/>
      <c r="D24" s="108"/>
      <c r="E24" s="108"/>
      <c r="F24" s="98"/>
      <c r="G24" s="97"/>
      <c r="H24" s="98"/>
      <c r="I24" s="97"/>
      <c r="J24" s="98"/>
      <c r="K24" s="97"/>
      <c r="L24" s="98"/>
      <c r="M24" s="101"/>
      <c r="N24" s="102"/>
      <c r="O24" s="31"/>
      <c r="P24" s="95"/>
      <c r="Q24" s="88"/>
      <c r="R24" s="96"/>
      <c r="S24" s="95"/>
      <c r="T24" s="96"/>
      <c r="U24" s="99"/>
      <c r="V24" s="100"/>
      <c r="W24" s="99"/>
      <c r="X24" s="100"/>
      <c r="Y24" s="103" t="s">
        <v>9</v>
      </c>
      <c r="Z24" s="104"/>
      <c r="AA24" s="105" t="s">
        <v>23</v>
      </c>
      <c r="AB24" s="106"/>
      <c r="AC24" s="103" t="s">
        <v>16</v>
      </c>
      <c r="AD24" s="104"/>
      <c r="AE24" s="6"/>
      <c r="AF24" s="6"/>
    </row>
    <row r="25" spans="1:32" s="15" customFormat="1" ht="20" customHeight="1">
      <c r="A25" s="35" t="s">
        <v>9</v>
      </c>
      <c r="B25" s="36"/>
      <c r="C25" s="36"/>
      <c r="D25" s="36"/>
      <c r="E25" s="36"/>
      <c r="F25" s="37"/>
      <c r="G25" s="109">
        <f>SUM(G26:H37)</f>
        <v>120</v>
      </c>
      <c r="H25" s="110"/>
      <c r="I25" s="109">
        <f t="shared" ref="I25" si="4">SUM(I26:J37)</f>
        <v>3</v>
      </c>
      <c r="J25" s="110"/>
      <c r="K25" s="109">
        <f t="shared" ref="K25" si="5">SUM(K26:L37)</f>
        <v>16</v>
      </c>
      <c r="L25" s="110"/>
      <c r="M25" s="109">
        <f t="shared" ref="M25" si="6">SUM(M26:N37)</f>
        <v>101</v>
      </c>
      <c r="N25" s="110"/>
      <c r="O25" s="31"/>
      <c r="P25" s="97"/>
      <c r="Q25" s="108"/>
      <c r="R25" s="98"/>
      <c r="S25" s="97"/>
      <c r="T25" s="98"/>
      <c r="U25" s="101"/>
      <c r="V25" s="102"/>
      <c r="W25" s="101"/>
      <c r="X25" s="102"/>
      <c r="Y25" s="97"/>
      <c r="Z25" s="98"/>
      <c r="AA25" s="101"/>
      <c r="AB25" s="102"/>
      <c r="AC25" s="97"/>
      <c r="AD25" s="98"/>
      <c r="AE25" s="6"/>
      <c r="AF25" s="6"/>
    </row>
    <row r="26" spans="1:32" s="15" customFormat="1" ht="20" customHeight="1">
      <c r="A26" s="123" t="s">
        <v>2</v>
      </c>
      <c r="B26" s="38" t="s">
        <v>24</v>
      </c>
      <c r="C26" s="39"/>
      <c r="D26" s="39"/>
      <c r="E26" s="39"/>
      <c r="F26" s="39"/>
      <c r="G26" s="126">
        <f>SUM(I26:N26)</f>
        <v>22</v>
      </c>
      <c r="H26" s="126"/>
      <c r="I26" s="126">
        <v>2</v>
      </c>
      <c r="J26" s="126"/>
      <c r="K26" s="126">
        <v>0</v>
      </c>
      <c r="L26" s="126"/>
      <c r="M26" s="126">
        <v>20</v>
      </c>
      <c r="N26" s="126"/>
      <c r="O26" s="31"/>
      <c r="P26" s="123" t="s">
        <v>9</v>
      </c>
      <c r="Q26" s="156" t="s">
        <v>25</v>
      </c>
      <c r="R26" s="157"/>
      <c r="S26" s="111">
        <f>SUM(U26:X26)</f>
        <v>5</v>
      </c>
      <c r="T26" s="112"/>
      <c r="U26" s="129">
        <f>U29+U32+U35</f>
        <v>5</v>
      </c>
      <c r="V26" s="130"/>
      <c r="W26" s="117">
        <f>W29+W32+W35</f>
        <v>0</v>
      </c>
      <c r="X26" s="118"/>
      <c r="Y26" s="111">
        <f>SUM(AA26:AD28)</f>
        <v>120</v>
      </c>
      <c r="Z26" s="112"/>
      <c r="AA26" s="117">
        <f>SUM(AA29:AB37)</f>
        <v>80</v>
      </c>
      <c r="AB26" s="118"/>
      <c r="AC26" s="117">
        <f>SUM(AC29:AD37)</f>
        <v>40</v>
      </c>
      <c r="AD26" s="118"/>
      <c r="AE26" s="6"/>
      <c r="AF26" s="6"/>
    </row>
    <row r="27" spans="1:32" s="15" customFormat="1" ht="20" customHeight="1">
      <c r="A27" s="124"/>
      <c r="B27" s="42" t="s">
        <v>90</v>
      </c>
      <c r="C27" s="40"/>
      <c r="D27" s="40"/>
      <c r="E27" s="40"/>
      <c r="F27" s="41"/>
      <c r="G27" s="126">
        <f t="shared" ref="G27:G37" si="7">SUM(I27:N27)</f>
        <v>14</v>
      </c>
      <c r="H27" s="126"/>
      <c r="I27" s="126">
        <v>0</v>
      </c>
      <c r="J27" s="126"/>
      <c r="K27" s="126">
        <v>3</v>
      </c>
      <c r="L27" s="126"/>
      <c r="M27" s="126">
        <v>11</v>
      </c>
      <c r="N27" s="126"/>
      <c r="O27" s="31"/>
      <c r="P27" s="124"/>
      <c r="Q27" s="127" t="s">
        <v>26</v>
      </c>
      <c r="R27" s="127"/>
      <c r="S27" s="126">
        <f>SUM(U27:X28)</f>
        <v>16</v>
      </c>
      <c r="T27" s="126"/>
      <c r="U27" s="128">
        <f>U30+U33+U36</f>
        <v>16</v>
      </c>
      <c r="V27" s="128"/>
      <c r="W27" s="128">
        <f>W30+W33+W36</f>
        <v>0</v>
      </c>
      <c r="X27" s="128"/>
      <c r="Y27" s="113"/>
      <c r="Z27" s="114"/>
      <c r="AA27" s="119"/>
      <c r="AB27" s="120"/>
      <c r="AC27" s="119"/>
      <c r="AD27" s="120"/>
      <c r="AE27" s="6"/>
      <c r="AF27" s="6"/>
    </row>
    <row r="28" spans="1:32" s="15" customFormat="1" ht="20" customHeight="1">
      <c r="A28" s="124"/>
      <c r="B28" s="42" t="s">
        <v>27</v>
      </c>
      <c r="C28" s="40"/>
      <c r="D28" s="40"/>
      <c r="E28" s="40"/>
      <c r="F28" s="41"/>
      <c r="G28" s="126">
        <f t="shared" si="7"/>
        <v>22</v>
      </c>
      <c r="H28" s="126"/>
      <c r="I28" s="126">
        <v>0</v>
      </c>
      <c r="J28" s="126"/>
      <c r="K28" s="126">
        <v>3</v>
      </c>
      <c r="L28" s="126"/>
      <c r="M28" s="126">
        <v>19</v>
      </c>
      <c r="N28" s="126"/>
      <c r="O28" s="31"/>
      <c r="P28" s="125"/>
      <c r="Q28" s="127"/>
      <c r="R28" s="127"/>
      <c r="S28" s="126"/>
      <c r="T28" s="126"/>
      <c r="U28" s="128"/>
      <c r="V28" s="128"/>
      <c r="W28" s="128"/>
      <c r="X28" s="128"/>
      <c r="Y28" s="115"/>
      <c r="Z28" s="116"/>
      <c r="AA28" s="121"/>
      <c r="AB28" s="122"/>
      <c r="AC28" s="121"/>
      <c r="AD28" s="122"/>
      <c r="AE28" s="6"/>
      <c r="AF28" s="6"/>
    </row>
    <row r="29" spans="1:32" s="15" customFormat="1" ht="20" customHeight="1">
      <c r="A29" s="125"/>
      <c r="B29" s="42" t="s">
        <v>16</v>
      </c>
      <c r="C29" s="40"/>
      <c r="D29" s="40"/>
      <c r="E29" s="40"/>
      <c r="F29" s="41"/>
      <c r="G29" s="126">
        <f t="shared" si="7"/>
        <v>4</v>
      </c>
      <c r="H29" s="126"/>
      <c r="I29" s="126">
        <v>0</v>
      </c>
      <c r="J29" s="126"/>
      <c r="K29" s="126">
        <v>0</v>
      </c>
      <c r="L29" s="126"/>
      <c r="M29" s="126">
        <v>4</v>
      </c>
      <c r="N29" s="126"/>
      <c r="O29" s="31"/>
      <c r="P29" s="123" t="s">
        <v>2</v>
      </c>
      <c r="Q29" s="156" t="s">
        <v>25</v>
      </c>
      <c r="R29" s="157"/>
      <c r="S29" s="126">
        <f>SUM(U29:X29)</f>
        <v>2</v>
      </c>
      <c r="T29" s="126"/>
      <c r="U29" s="126">
        <v>2</v>
      </c>
      <c r="V29" s="126"/>
      <c r="W29" s="126">
        <v>0</v>
      </c>
      <c r="X29" s="126"/>
      <c r="Y29" s="111">
        <f t="shared" ref="Y29" si="8">SUM(AA29:AD31)</f>
        <v>45</v>
      </c>
      <c r="Z29" s="112"/>
      <c r="AA29" s="111">
        <v>22</v>
      </c>
      <c r="AB29" s="112"/>
      <c r="AC29" s="111">
        <v>23</v>
      </c>
      <c r="AD29" s="112"/>
      <c r="AE29" s="6"/>
      <c r="AF29" s="6"/>
    </row>
    <row r="30" spans="1:32" s="15" customFormat="1" ht="20" customHeight="1">
      <c r="A30" s="123" t="s">
        <v>4</v>
      </c>
      <c r="B30" s="42" t="s">
        <v>24</v>
      </c>
      <c r="C30" s="43"/>
      <c r="D30" s="43"/>
      <c r="E30" s="43"/>
      <c r="F30" s="44"/>
      <c r="G30" s="126">
        <f t="shared" si="7"/>
        <v>31</v>
      </c>
      <c r="H30" s="126"/>
      <c r="I30" s="126">
        <v>0</v>
      </c>
      <c r="J30" s="126"/>
      <c r="K30" s="126">
        <v>4</v>
      </c>
      <c r="L30" s="126"/>
      <c r="M30" s="126">
        <v>27</v>
      </c>
      <c r="N30" s="126"/>
      <c r="O30" s="31"/>
      <c r="P30" s="124"/>
      <c r="Q30" s="127" t="s">
        <v>26</v>
      </c>
      <c r="R30" s="127"/>
      <c r="S30" s="126">
        <f>SUM(U30:X31)</f>
        <v>15</v>
      </c>
      <c r="T30" s="126"/>
      <c r="U30" s="126">
        <v>15</v>
      </c>
      <c r="V30" s="126"/>
      <c r="W30" s="126">
        <v>0</v>
      </c>
      <c r="X30" s="126"/>
      <c r="Y30" s="113"/>
      <c r="Z30" s="114"/>
      <c r="AA30" s="113"/>
      <c r="AB30" s="114"/>
      <c r="AC30" s="113"/>
      <c r="AD30" s="114"/>
      <c r="AE30" s="6"/>
      <c r="AF30" s="6"/>
    </row>
    <row r="31" spans="1:32" s="15" customFormat="1" ht="20" customHeight="1">
      <c r="A31" s="124"/>
      <c r="B31" s="42" t="s">
        <v>90</v>
      </c>
      <c r="C31" s="40"/>
      <c r="D31" s="40"/>
      <c r="E31" s="40"/>
      <c r="F31" s="41"/>
      <c r="G31" s="126">
        <f t="shared" si="7"/>
        <v>6</v>
      </c>
      <c r="H31" s="126"/>
      <c r="I31" s="126">
        <v>0</v>
      </c>
      <c r="J31" s="126"/>
      <c r="K31" s="126">
        <v>1</v>
      </c>
      <c r="L31" s="126"/>
      <c r="M31" s="126">
        <v>5</v>
      </c>
      <c r="N31" s="126"/>
      <c r="O31" s="31"/>
      <c r="P31" s="125"/>
      <c r="Q31" s="127"/>
      <c r="R31" s="127"/>
      <c r="S31" s="126"/>
      <c r="T31" s="126"/>
      <c r="U31" s="126"/>
      <c r="V31" s="126"/>
      <c r="W31" s="126"/>
      <c r="X31" s="126"/>
      <c r="Y31" s="115"/>
      <c r="Z31" s="116"/>
      <c r="AA31" s="115"/>
      <c r="AB31" s="116"/>
      <c r="AC31" s="115"/>
      <c r="AD31" s="116"/>
      <c r="AE31" s="6"/>
      <c r="AF31" s="6"/>
    </row>
    <row r="32" spans="1:32" s="15" customFormat="1" ht="20" customHeight="1">
      <c r="A32" s="124"/>
      <c r="B32" s="42" t="s">
        <v>27</v>
      </c>
      <c r="C32" s="40"/>
      <c r="D32" s="40"/>
      <c r="E32" s="40"/>
      <c r="F32" s="41"/>
      <c r="G32" s="126">
        <f t="shared" si="7"/>
        <v>2</v>
      </c>
      <c r="H32" s="126"/>
      <c r="I32" s="126">
        <v>0</v>
      </c>
      <c r="J32" s="126"/>
      <c r="K32" s="126">
        <v>0</v>
      </c>
      <c r="L32" s="126"/>
      <c r="M32" s="126">
        <v>2</v>
      </c>
      <c r="N32" s="126"/>
      <c r="O32" s="31"/>
      <c r="P32" s="123" t="s">
        <v>4</v>
      </c>
      <c r="Q32" s="156" t="s">
        <v>25</v>
      </c>
      <c r="R32" s="157"/>
      <c r="S32" s="126">
        <f>SUM(U32:X32)</f>
        <v>2</v>
      </c>
      <c r="T32" s="126"/>
      <c r="U32" s="126">
        <v>2</v>
      </c>
      <c r="V32" s="126"/>
      <c r="W32" s="126">
        <v>0</v>
      </c>
      <c r="X32" s="126"/>
      <c r="Y32" s="111">
        <f t="shared" ref="Y32" si="9">SUM(AA32:AD34)</f>
        <v>75</v>
      </c>
      <c r="Z32" s="112"/>
      <c r="AA32" s="111">
        <v>58</v>
      </c>
      <c r="AB32" s="112"/>
      <c r="AC32" s="111">
        <v>17</v>
      </c>
      <c r="AD32" s="112"/>
      <c r="AE32" s="6"/>
      <c r="AF32" s="6"/>
    </row>
    <row r="33" spans="1:32" s="15" customFormat="1" ht="20" customHeight="1">
      <c r="A33" s="125"/>
      <c r="B33" s="42" t="s">
        <v>16</v>
      </c>
      <c r="C33" s="40"/>
      <c r="D33" s="40"/>
      <c r="E33" s="40"/>
      <c r="F33" s="41"/>
      <c r="G33" s="126">
        <f t="shared" si="7"/>
        <v>1</v>
      </c>
      <c r="H33" s="126"/>
      <c r="I33" s="126">
        <v>1</v>
      </c>
      <c r="J33" s="126"/>
      <c r="K33" s="126">
        <v>0</v>
      </c>
      <c r="L33" s="126"/>
      <c r="M33" s="126">
        <v>0</v>
      </c>
      <c r="N33" s="126"/>
      <c r="O33" s="31"/>
      <c r="P33" s="124"/>
      <c r="Q33" s="127" t="s">
        <v>26</v>
      </c>
      <c r="R33" s="127"/>
      <c r="S33" s="126">
        <f>SUM(U33:X34)</f>
        <v>0</v>
      </c>
      <c r="T33" s="126"/>
      <c r="U33" s="126">
        <v>0</v>
      </c>
      <c r="V33" s="126"/>
      <c r="W33" s="126">
        <v>0</v>
      </c>
      <c r="X33" s="126"/>
      <c r="Y33" s="113"/>
      <c r="Z33" s="114"/>
      <c r="AA33" s="113"/>
      <c r="AB33" s="114"/>
      <c r="AC33" s="113"/>
      <c r="AD33" s="114"/>
      <c r="AE33" s="6"/>
      <c r="AF33" s="6"/>
    </row>
    <row r="34" spans="1:32" s="15" customFormat="1" ht="20" customHeight="1">
      <c r="A34" s="123" t="s">
        <v>6</v>
      </c>
      <c r="B34" s="42" t="s">
        <v>24</v>
      </c>
      <c r="C34" s="43"/>
      <c r="D34" s="43"/>
      <c r="E34" s="43"/>
      <c r="F34" s="44"/>
      <c r="G34" s="126">
        <f t="shared" si="7"/>
        <v>13</v>
      </c>
      <c r="H34" s="126"/>
      <c r="I34" s="126">
        <v>0</v>
      </c>
      <c r="J34" s="126"/>
      <c r="K34" s="126">
        <v>4</v>
      </c>
      <c r="L34" s="126"/>
      <c r="M34" s="126">
        <v>9</v>
      </c>
      <c r="N34" s="126"/>
      <c r="O34" s="31"/>
      <c r="P34" s="125"/>
      <c r="Q34" s="127"/>
      <c r="R34" s="127"/>
      <c r="S34" s="126"/>
      <c r="T34" s="126"/>
      <c r="U34" s="126"/>
      <c r="V34" s="126"/>
      <c r="W34" s="126"/>
      <c r="X34" s="126"/>
      <c r="Y34" s="115"/>
      <c r="Z34" s="116"/>
      <c r="AA34" s="115"/>
      <c r="AB34" s="116"/>
      <c r="AC34" s="115"/>
      <c r="AD34" s="116"/>
      <c r="AE34" s="6"/>
      <c r="AF34" s="6"/>
    </row>
    <row r="35" spans="1:32" s="15" customFormat="1" ht="20" customHeight="1">
      <c r="A35" s="124"/>
      <c r="B35" s="42" t="s">
        <v>90</v>
      </c>
      <c r="C35" s="40"/>
      <c r="D35" s="40"/>
      <c r="E35" s="40"/>
      <c r="F35" s="41"/>
      <c r="G35" s="126">
        <f t="shared" si="7"/>
        <v>1</v>
      </c>
      <c r="H35" s="126"/>
      <c r="I35" s="126">
        <v>0</v>
      </c>
      <c r="J35" s="126"/>
      <c r="K35" s="126">
        <v>0</v>
      </c>
      <c r="L35" s="126"/>
      <c r="M35" s="126">
        <v>1</v>
      </c>
      <c r="N35" s="126"/>
      <c r="O35" s="31"/>
      <c r="P35" s="123" t="s">
        <v>6</v>
      </c>
      <c r="Q35" s="156" t="s">
        <v>25</v>
      </c>
      <c r="R35" s="157"/>
      <c r="S35" s="131">
        <f>SUM(U35:X35)</f>
        <v>1</v>
      </c>
      <c r="T35" s="131"/>
      <c r="U35" s="131">
        <v>1</v>
      </c>
      <c r="V35" s="131"/>
      <c r="W35" s="131">
        <v>0</v>
      </c>
      <c r="X35" s="131"/>
      <c r="Y35" s="111">
        <f t="shared" ref="Y35" si="10">SUM(AA35:AD37)</f>
        <v>0</v>
      </c>
      <c r="Z35" s="112"/>
      <c r="AA35" s="111">
        <v>0</v>
      </c>
      <c r="AB35" s="112"/>
      <c r="AC35" s="111">
        <v>0</v>
      </c>
      <c r="AD35" s="112"/>
      <c r="AE35" s="6"/>
      <c r="AF35" s="6"/>
    </row>
    <row r="36" spans="1:32" s="15" customFormat="1" ht="20" customHeight="1">
      <c r="A36" s="124"/>
      <c r="B36" s="42" t="s">
        <v>27</v>
      </c>
      <c r="C36" s="40"/>
      <c r="D36" s="40"/>
      <c r="E36" s="40"/>
      <c r="F36" s="41"/>
      <c r="G36" s="126">
        <f t="shared" si="7"/>
        <v>1</v>
      </c>
      <c r="H36" s="126"/>
      <c r="I36" s="126">
        <v>0</v>
      </c>
      <c r="J36" s="126"/>
      <c r="K36" s="126">
        <v>0</v>
      </c>
      <c r="L36" s="126"/>
      <c r="M36" s="126">
        <v>1</v>
      </c>
      <c r="N36" s="126"/>
      <c r="O36" s="31"/>
      <c r="P36" s="124"/>
      <c r="Q36" s="127" t="s">
        <v>26</v>
      </c>
      <c r="R36" s="127"/>
      <c r="S36" s="126">
        <f>SUM(U36:X37)</f>
        <v>1</v>
      </c>
      <c r="T36" s="126"/>
      <c r="U36" s="126">
        <v>1</v>
      </c>
      <c r="V36" s="126"/>
      <c r="W36" s="126">
        <v>0</v>
      </c>
      <c r="X36" s="126"/>
      <c r="Y36" s="113"/>
      <c r="Z36" s="114"/>
      <c r="AA36" s="113"/>
      <c r="AB36" s="114"/>
      <c r="AC36" s="113"/>
      <c r="AD36" s="114"/>
      <c r="AE36" s="6"/>
      <c r="AF36" s="6"/>
    </row>
    <row r="37" spans="1:32" s="15" customFormat="1" ht="20" customHeight="1">
      <c r="A37" s="125"/>
      <c r="B37" s="42" t="s">
        <v>16</v>
      </c>
      <c r="C37" s="40"/>
      <c r="D37" s="40"/>
      <c r="E37" s="40"/>
      <c r="F37" s="41"/>
      <c r="G37" s="126">
        <f t="shared" si="7"/>
        <v>3</v>
      </c>
      <c r="H37" s="126"/>
      <c r="I37" s="126">
        <v>0</v>
      </c>
      <c r="J37" s="126"/>
      <c r="K37" s="126">
        <v>1</v>
      </c>
      <c r="L37" s="126"/>
      <c r="M37" s="126">
        <v>2</v>
      </c>
      <c r="N37" s="126"/>
      <c r="O37" s="31"/>
      <c r="P37" s="125"/>
      <c r="Q37" s="127"/>
      <c r="R37" s="127"/>
      <c r="S37" s="126"/>
      <c r="T37" s="126"/>
      <c r="U37" s="126"/>
      <c r="V37" s="126"/>
      <c r="W37" s="126"/>
      <c r="X37" s="126"/>
      <c r="Y37" s="115"/>
      <c r="Z37" s="116"/>
      <c r="AA37" s="115"/>
      <c r="AB37" s="116"/>
      <c r="AC37" s="115"/>
      <c r="AD37" s="116"/>
      <c r="AE37" s="6"/>
      <c r="AF37" s="6"/>
    </row>
    <row r="38" spans="1:32" s="15" customFormat="1" ht="12" customHeight="1">
      <c r="A38" s="5"/>
      <c r="B38" s="19"/>
      <c r="C38" s="6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</row>
    <row r="39" spans="1:32" s="15" customFormat="1" ht="12" customHeight="1">
      <c r="A39" s="5" t="s">
        <v>28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16" t="s">
        <v>100</v>
      </c>
      <c r="S39" s="6"/>
      <c r="T39" s="5"/>
      <c r="U39" s="16"/>
      <c r="V39" s="16" t="s">
        <v>101</v>
      </c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s="15" customFormat="1" ht="20" customHeight="1">
      <c r="A40" s="103" t="s">
        <v>8</v>
      </c>
      <c r="B40" s="107"/>
      <c r="C40" s="107"/>
      <c r="D40" s="107"/>
      <c r="E40" s="107"/>
      <c r="F40" s="107"/>
      <c r="G40" s="104"/>
      <c r="H40" s="87" t="s">
        <v>9</v>
      </c>
      <c r="I40" s="87"/>
      <c r="J40" s="17" t="s">
        <v>29</v>
      </c>
      <c r="K40" s="17"/>
      <c r="L40" s="17"/>
      <c r="M40" s="17"/>
      <c r="N40" s="17"/>
      <c r="O40" s="17"/>
      <c r="P40" s="132" t="s">
        <v>30</v>
      </c>
      <c r="Q40" s="132"/>
      <c r="R40" s="132"/>
      <c r="S40" s="6"/>
      <c r="T40" s="132" t="s">
        <v>102</v>
      </c>
      <c r="U40" s="132"/>
      <c r="V40" s="132"/>
      <c r="W40" s="6"/>
      <c r="X40" s="6"/>
      <c r="Y40" s="6"/>
      <c r="Z40" s="6"/>
      <c r="AA40" s="5"/>
      <c r="AB40" s="6"/>
      <c r="AC40" s="6"/>
      <c r="AD40" s="6"/>
      <c r="AE40" s="6"/>
      <c r="AF40" s="6"/>
    </row>
    <row r="41" spans="1:32" s="15" customFormat="1" ht="36.65" customHeight="1">
      <c r="A41" s="97"/>
      <c r="B41" s="108"/>
      <c r="C41" s="108"/>
      <c r="D41" s="108"/>
      <c r="E41" s="108"/>
      <c r="F41" s="108"/>
      <c r="G41" s="98"/>
      <c r="H41" s="87"/>
      <c r="I41" s="87"/>
      <c r="J41" s="132" t="s">
        <v>13</v>
      </c>
      <c r="K41" s="132"/>
      <c r="L41" s="132" t="s">
        <v>31</v>
      </c>
      <c r="M41" s="132"/>
      <c r="N41" s="133" t="s">
        <v>32</v>
      </c>
      <c r="O41" s="134"/>
      <c r="P41" s="132"/>
      <c r="Q41" s="132"/>
      <c r="R41" s="132"/>
      <c r="S41" s="6"/>
      <c r="T41" s="132"/>
      <c r="U41" s="132"/>
      <c r="V41" s="132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s="15" customFormat="1" ht="20" customHeight="1">
      <c r="A42" s="35" t="s">
        <v>9</v>
      </c>
      <c r="B42" s="36"/>
      <c r="C42" s="36"/>
      <c r="D42" s="36"/>
      <c r="E42" s="37"/>
      <c r="F42" s="36"/>
      <c r="G42" s="36"/>
      <c r="H42" s="135">
        <f>SUM(H43:I66)</f>
        <v>2458</v>
      </c>
      <c r="I42" s="137"/>
      <c r="J42" s="135">
        <f t="shared" ref="J42" si="11">SUM(J43:K66)</f>
        <v>303</v>
      </c>
      <c r="K42" s="137"/>
      <c r="L42" s="135">
        <f t="shared" ref="L42" si="12">SUM(L43:M66)</f>
        <v>165</v>
      </c>
      <c r="M42" s="137"/>
      <c r="N42" s="135">
        <f t="shared" ref="N42" si="13">SUM(N43:O66)</f>
        <v>4</v>
      </c>
      <c r="O42" s="137"/>
      <c r="P42" s="135">
        <f>SUM(P43:R66)</f>
        <v>1986</v>
      </c>
      <c r="Q42" s="136"/>
      <c r="R42" s="137"/>
      <c r="S42" s="6"/>
      <c r="T42" s="135">
        <f>SUM(T43:V66)</f>
        <v>36</v>
      </c>
      <c r="U42" s="136"/>
      <c r="V42" s="137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s="15" customFormat="1" ht="20" customHeight="1">
      <c r="A43" s="123" t="s">
        <v>95</v>
      </c>
      <c r="B43" s="82" t="s">
        <v>91</v>
      </c>
      <c r="C43" s="40" t="s">
        <v>33</v>
      </c>
      <c r="D43" s="40"/>
      <c r="E43" s="40"/>
      <c r="F43" s="40"/>
      <c r="G43" s="41"/>
      <c r="H43" s="135">
        <f>SUM(J43:R43)</f>
        <v>79</v>
      </c>
      <c r="I43" s="137"/>
      <c r="J43" s="135">
        <v>39</v>
      </c>
      <c r="K43" s="137"/>
      <c r="L43" s="135">
        <v>18</v>
      </c>
      <c r="M43" s="137"/>
      <c r="N43" s="135">
        <v>0</v>
      </c>
      <c r="O43" s="137"/>
      <c r="P43" s="135">
        <v>22</v>
      </c>
      <c r="Q43" s="136"/>
      <c r="R43" s="137"/>
      <c r="S43" s="16"/>
      <c r="T43" s="159">
        <v>12</v>
      </c>
      <c r="U43" s="160"/>
      <c r="V43" s="161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s="15" customFormat="1" ht="20" customHeight="1">
      <c r="A44" s="124"/>
      <c r="B44" s="83"/>
      <c r="C44" s="6" t="s">
        <v>35</v>
      </c>
      <c r="D44" s="6"/>
      <c r="E44" s="6"/>
      <c r="F44" s="6"/>
      <c r="G44" s="6"/>
      <c r="H44" s="135">
        <f t="shared" ref="H44:H66" si="14">SUM(J44:R44)</f>
        <v>96</v>
      </c>
      <c r="I44" s="137"/>
      <c r="J44" s="135">
        <v>68</v>
      </c>
      <c r="K44" s="137"/>
      <c r="L44" s="135">
        <v>20</v>
      </c>
      <c r="M44" s="137"/>
      <c r="N44" s="135">
        <v>0</v>
      </c>
      <c r="O44" s="137"/>
      <c r="P44" s="135">
        <v>8</v>
      </c>
      <c r="Q44" s="136"/>
      <c r="R44" s="137"/>
      <c r="S44" s="16"/>
      <c r="T44" s="162"/>
      <c r="U44" s="163"/>
      <c r="V44" s="164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s="15" customFormat="1" ht="20" customHeight="1">
      <c r="A45" s="124"/>
      <c r="B45" s="83"/>
      <c r="C45" s="40" t="s">
        <v>34</v>
      </c>
      <c r="D45" s="40"/>
      <c r="E45" s="40"/>
      <c r="F45" s="40"/>
      <c r="G45" s="41"/>
      <c r="H45" s="135">
        <f t="shared" si="14"/>
        <v>77</v>
      </c>
      <c r="I45" s="137"/>
      <c r="J45" s="135">
        <v>47</v>
      </c>
      <c r="K45" s="137"/>
      <c r="L45" s="135">
        <v>11</v>
      </c>
      <c r="M45" s="137"/>
      <c r="N45" s="135">
        <v>0</v>
      </c>
      <c r="O45" s="137"/>
      <c r="P45" s="135">
        <v>19</v>
      </c>
      <c r="Q45" s="136"/>
      <c r="R45" s="137"/>
      <c r="S45" s="16"/>
      <c r="T45" s="165"/>
      <c r="U45" s="166"/>
      <c r="V45" s="167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s="15" customFormat="1" ht="20" customHeight="1">
      <c r="A46" s="124"/>
      <c r="B46" s="84"/>
      <c r="C46" s="40" t="s">
        <v>93</v>
      </c>
      <c r="D46" s="40"/>
      <c r="E46" s="40"/>
      <c r="F46" s="40"/>
      <c r="G46" s="41"/>
      <c r="H46" s="135">
        <f t="shared" si="14"/>
        <v>14</v>
      </c>
      <c r="I46" s="137"/>
      <c r="J46" s="135">
        <v>4</v>
      </c>
      <c r="K46" s="137"/>
      <c r="L46" s="135">
        <v>2</v>
      </c>
      <c r="M46" s="137"/>
      <c r="N46" s="135">
        <v>0</v>
      </c>
      <c r="O46" s="137"/>
      <c r="P46" s="135">
        <v>8</v>
      </c>
      <c r="Q46" s="136"/>
      <c r="R46" s="137"/>
      <c r="S46" s="6"/>
      <c r="T46" s="138"/>
      <c r="U46" s="139"/>
      <c r="V46" s="140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s="15" customFormat="1" ht="20" customHeight="1">
      <c r="A47" s="124"/>
      <c r="B47" s="31" t="s">
        <v>92</v>
      </c>
      <c r="C47" s="6"/>
      <c r="D47" s="6"/>
      <c r="E47" s="6"/>
      <c r="F47" s="6"/>
      <c r="G47" s="6"/>
      <c r="H47" s="135">
        <f t="shared" si="14"/>
        <v>41</v>
      </c>
      <c r="I47" s="137"/>
      <c r="J47" s="135">
        <v>17</v>
      </c>
      <c r="K47" s="137"/>
      <c r="L47" s="135">
        <v>13</v>
      </c>
      <c r="M47" s="137"/>
      <c r="N47" s="135">
        <v>0</v>
      </c>
      <c r="O47" s="137"/>
      <c r="P47" s="135">
        <v>11</v>
      </c>
      <c r="Q47" s="136"/>
      <c r="R47" s="137"/>
      <c r="S47" s="6"/>
      <c r="T47" s="135">
        <v>1</v>
      </c>
      <c r="U47" s="136"/>
      <c r="V47" s="137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s="15" customFormat="1" ht="20" customHeight="1">
      <c r="A48" s="124"/>
      <c r="B48" s="42" t="s">
        <v>36</v>
      </c>
      <c r="C48" s="40"/>
      <c r="D48" s="40"/>
      <c r="E48" s="40"/>
      <c r="F48" s="40"/>
      <c r="G48" s="41"/>
      <c r="H48" s="135">
        <f t="shared" si="14"/>
        <v>14</v>
      </c>
      <c r="I48" s="137"/>
      <c r="J48" s="135">
        <v>0</v>
      </c>
      <c r="K48" s="137"/>
      <c r="L48" s="135">
        <v>0</v>
      </c>
      <c r="M48" s="137"/>
      <c r="N48" s="135">
        <v>4</v>
      </c>
      <c r="O48" s="137"/>
      <c r="P48" s="135">
        <v>10</v>
      </c>
      <c r="Q48" s="136"/>
      <c r="R48" s="137"/>
      <c r="S48" s="6"/>
      <c r="T48" s="138"/>
      <c r="U48" s="139"/>
      <c r="V48" s="140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s="15" customFormat="1" ht="20" customHeight="1">
      <c r="A49" s="124"/>
      <c r="B49" s="81" t="s">
        <v>103</v>
      </c>
      <c r="C49" s="29"/>
      <c r="D49" s="29"/>
      <c r="E49" s="29"/>
      <c r="F49" s="29"/>
      <c r="G49" s="29"/>
      <c r="H49" s="135">
        <f t="shared" si="14"/>
        <v>694</v>
      </c>
      <c r="I49" s="137"/>
      <c r="J49" s="135">
        <v>22</v>
      </c>
      <c r="K49" s="137"/>
      <c r="L49" s="135">
        <v>2</v>
      </c>
      <c r="M49" s="137"/>
      <c r="N49" s="135">
        <v>0</v>
      </c>
      <c r="O49" s="137"/>
      <c r="P49" s="135">
        <v>670</v>
      </c>
      <c r="Q49" s="136"/>
      <c r="R49" s="137"/>
      <c r="S49" s="6"/>
      <c r="T49" s="138"/>
      <c r="U49" s="139"/>
      <c r="V49" s="140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s="15" customFormat="1" ht="20" customHeight="1">
      <c r="A50" s="125"/>
      <c r="B50" s="31" t="s">
        <v>97</v>
      </c>
      <c r="C50" s="29"/>
      <c r="D50" s="29"/>
      <c r="E50" s="29"/>
      <c r="F50" s="29"/>
      <c r="G50" s="29"/>
      <c r="H50" s="135">
        <f t="shared" si="14"/>
        <v>9</v>
      </c>
      <c r="I50" s="137"/>
      <c r="J50" s="135">
        <v>0</v>
      </c>
      <c r="K50" s="137"/>
      <c r="L50" s="135">
        <v>0</v>
      </c>
      <c r="M50" s="137"/>
      <c r="N50" s="135"/>
      <c r="O50" s="137"/>
      <c r="P50" s="135">
        <v>9</v>
      </c>
      <c r="Q50" s="136"/>
      <c r="R50" s="137"/>
      <c r="S50" s="6"/>
      <c r="T50" s="138"/>
      <c r="U50" s="139"/>
      <c r="V50" s="140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s="15" customFormat="1" ht="20" customHeight="1">
      <c r="A51" s="123" t="s">
        <v>96</v>
      </c>
      <c r="B51" s="82" t="s">
        <v>91</v>
      </c>
      <c r="C51" s="40" t="s">
        <v>33</v>
      </c>
      <c r="D51" s="40"/>
      <c r="E51" s="40"/>
      <c r="F51" s="40"/>
      <c r="G51" s="41"/>
      <c r="H51" s="135">
        <f t="shared" si="14"/>
        <v>20</v>
      </c>
      <c r="I51" s="137"/>
      <c r="J51" s="135">
        <v>3</v>
      </c>
      <c r="K51" s="137"/>
      <c r="L51" s="135">
        <v>5</v>
      </c>
      <c r="M51" s="137"/>
      <c r="N51" s="135">
        <v>0</v>
      </c>
      <c r="O51" s="137"/>
      <c r="P51" s="135">
        <v>12</v>
      </c>
      <c r="Q51" s="136"/>
      <c r="R51" s="137"/>
      <c r="S51" s="6"/>
      <c r="T51" s="159">
        <v>8</v>
      </c>
      <c r="U51" s="160"/>
      <c r="V51" s="161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s="15" customFormat="1" ht="20" customHeight="1">
      <c r="A52" s="124"/>
      <c r="B52" s="83"/>
      <c r="C52" s="6" t="s">
        <v>35</v>
      </c>
      <c r="D52" s="6"/>
      <c r="E52" s="6"/>
      <c r="F52" s="6"/>
      <c r="G52" s="6"/>
      <c r="H52" s="135">
        <f t="shared" si="14"/>
        <v>32</v>
      </c>
      <c r="I52" s="137"/>
      <c r="J52" s="135">
        <v>15</v>
      </c>
      <c r="K52" s="137"/>
      <c r="L52" s="135">
        <v>11</v>
      </c>
      <c r="M52" s="137"/>
      <c r="N52" s="135">
        <v>0</v>
      </c>
      <c r="O52" s="137"/>
      <c r="P52" s="135">
        <v>6</v>
      </c>
      <c r="Q52" s="136"/>
      <c r="R52" s="137"/>
      <c r="S52" s="6"/>
      <c r="T52" s="162"/>
      <c r="U52" s="163"/>
      <c r="V52" s="164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s="15" customFormat="1" ht="20" customHeight="1">
      <c r="A53" s="124"/>
      <c r="B53" s="83"/>
      <c r="C53" s="40" t="s">
        <v>34</v>
      </c>
      <c r="D53" s="40"/>
      <c r="E53" s="40"/>
      <c r="F53" s="40"/>
      <c r="G53" s="41"/>
      <c r="H53" s="135">
        <f t="shared" si="14"/>
        <v>44</v>
      </c>
      <c r="I53" s="137"/>
      <c r="J53" s="135">
        <v>9</v>
      </c>
      <c r="K53" s="137"/>
      <c r="L53" s="135">
        <v>20</v>
      </c>
      <c r="M53" s="137"/>
      <c r="N53" s="135">
        <v>0</v>
      </c>
      <c r="O53" s="137"/>
      <c r="P53" s="135">
        <v>15</v>
      </c>
      <c r="Q53" s="136"/>
      <c r="R53" s="137"/>
      <c r="S53" s="6"/>
      <c r="T53" s="165"/>
      <c r="U53" s="166"/>
      <c r="V53" s="167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s="15" customFormat="1" ht="20" customHeight="1">
      <c r="A54" s="124"/>
      <c r="B54" s="84"/>
      <c r="C54" s="40" t="s">
        <v>93</v>
      </c>
      <c r="D54" s="40"/>
      <c r="E54" s="40"/>
      <c r="F54" s="40"/>
      <c r="G54" s="41"/>
      <c r="H54" s="135">
        <f t="shared" si="14"/>
        <v>10</v>
      </c>
      <c r="I54" s="137"/>
      <c r="J54" s="135">
        <v>0</v>
      </c>
      <c r="K54" s="137"/>
      <c r="L54" s="135">
        <v>4</v>
      </c>
      <c r="M54" s="137"/>
      <c r="N54" s="135">
        <v>0</v>
      </c>
      <c r="O54" s="137"/>
      <c r="P54" s="135">
        <v>6</v>
      </c>
      <c r="Q54" s="136"/>
      <c r="R54" s="137"/>
      <c r="S54" s="6"/>
      <c r="T54" s="138"/>
      <c r="U54" s="139"/>
      <c r="V54" s="140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s="15" customFormat="1" ht="20" customHeight="1">
      <c r="A55" s="124"/>
      <c r="B55" s="31" t="s">
        <v>92</v>
      </c>
      <c r="C55" s="6"/>
      <c r="D55" s="6"/>
      <c r="E55" s="6"/>
      <c r="F55" s="6"/>
      <c r="G55" s="6"/>
      <c r="H55" s="135">
        <f t="shared" si="14"/>
        <v>65</v>
      </c>
      <c r="I55" s="137"/>
      <c r="J55" s="135">
        <v>13</v>
      </c>
      <c r="K55" s="137"/>
      <c r="L55" s="135">
        <v>28</v>
      </c>
      <c r="M55" s="137"/>
      <c r="N55" s="135">
        <v>0</v>
      </c>
      <c r="O55" s="137"/>
      <c r="P55" s="135">
        <v>24</v>
      </c>
      <c r="Q55" s="136"/>
      <c r="R55" s="137"/>
      <c r="S55" s="6"/>
      <c r="T55" s="135">
        <v>4</v>
      </c>
      <c r="U55" s="136"/>
      <c r="V55" s="137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s="15" customFormat="1" ht="20" customHeight="1">
      <c r="A56" s="124"/>
      <c r="B56" s="42" t="s">
        <v>36</v>
      </c>
      <c r="C56" s="40"/>
      <c r="D56" s="40"/>
      <c r="E56" s="40"/>
      <c r="F56" s="40"/>
      <c r="G56" s="41"/>
      <c r="H56" s="135">
        <f t="shared" si="14"/>
        <v>14</v>
      </c>
      <c r="I56" s="137"/>
      <c r="J56" s="135">
        <v>0</v>
      </c>
      <c r="K56" s="137"/>
      <c r="L56" s="135">
        <v>0</v>
      </c>
      <c r="M56" s="137"/>
      <c r="N56" s="135">
        <v>0</v>
      </c>
      <c r="O56" s="137"/>
      <c r="P56" s="135">
        <v>14</v>
      </c>
      <c r="Q56" s="136"/>
      <c r="R56" s="137"/>
      <c r="S56" s="6"/>
      <c r="T56" s="138"/>
      <c r="U56" s="139"/>
      <c r="V56" s="140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s="15" customFormat="1" ht="20" customHeight="1">
      <c r="A57" s="124"/>
      <c r="B57" s="81" t="s">
        <v>103</v>
      </c>
      <c r="C57" s="29"/>
      <c r="D57" s="29"/>
      <c r="E57" s="29"/>
      <c r="F57" s="29"/>
      <c r="G57" s="29"/>
      <c r="H57" s="135">
        <f t="shared" si="14"/>
        <v>499</v>
      </c>
      <c r="I57" s="137"/>
      <c r="J57" s="135">
        <v>9</v>
      </c>
      <c r="K57" s="137"/>
      <c r="L57" s="135">
        <v>6</v>
      </c>
      <c r="M57" s="137"/>
      <c r="N57" s="135">
        <v>0</v>
      </c>
      <c r="O57" s="137"/>
      <c r="P57" s="135">
        <v>484</v>
      </c>
      <c r="Q57" s="136"/>
      <c r="R57" s="137"/>
      <c r="S57" s="6"/>
      <c r="T57" s="138"/>
      <c r="U57" s="139"/>
      <c r="V57" s="140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s="15" customFormat="1" ht="20" customHeight="1">
      <c r="A58" s="125"/>
      <c r="B58" s="31" t="s">
        <v>97</v>
      </c>
      <c r="C58" s="29"/>
      <c r="D58" s="29"/>
      <c r="E58" s="29"/>
      <c r="F58" s="29"/>
      <c r="G58" s="29"/>
      <c r="H58" s="135">
        <f t="shared" si="14"/>
        <v>1</v>
      </c>
      <c r="I58" s="137"/>
      <c r="J58" s="135">
        <v>0</v>
      </c>
      <c r="K58" s="137"/>
      <c r="L58" s="135">
        <v>0</v>
      </c>
      <c r="M58" s="137"/>
      <c r="N58" s="135">
        <v>0</v>
      </c>
      <c r="O58" s="137"/>
      <c r="P58" s="135">
        <v>1</v>
      </c>
      <c r="Q58" s="136"/>
      <c r="R58" s="137"/>
      <c r="S58" s="6"/>
      <c r="T58" s="138"/>
      <c r="U58" s="139"/>
      <c r="V58" s="140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s="15" customFormat="1" ht="20" customHeight="1">
      <c r="A59" s="123" t="s">
        <v>94</v>
      </c>
      <c r="B59" s="82" t="s">
        <v>91</v>
      </c>
      <c r="C59" s="40" t="s">
        <v>33</v>
      </c>
      <c r="D59" s="40"/>
      <c r="E59" s="40"/>
      <c r="F59" s="40"/>
      <c r="G59" s="41"/>
      <c r="H59" s="135">
        <f t="shared" si="14"/>
        <v>18</v>
      </c>
      <c r="I59" s="137"/>
      <c r="J59" s="135">
        <v>4</v>
      </c>
      <c r="K59" s="137"/>
      <c r="L59" s="135">
        <v>1</v>
      </c>
      <c r="M59" s="137"/>
      <c r="N59" s="135">
        <v>0</v>
      </c>
      <c r="O59" s="137"/>
      <c r="P59" s="135">
        <v>13</v>
      </c>
      <c r="Q59" s="136"/>
      <c r="R59" s="137"/>
      <c r="S59" s="6"/>
      <c r="T59" s="159">
        <v>7</v>
      </c>
      <c r="U59" s="160"/>
      <c r="V59" s="161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s="15" customFormat="1" ht="20" customHeight="1">
      <c r="A60" s="124"/>
      <c r="B60" s="83"/>
      <c r="C60" s="6" t="s">
        <v>35</v>
      </c>
      <c r="D60" s="6"/>
      <c r="E60" s="6"/>
      <c r="F60" s="6"/>
      <c r="G60" s="6"/>
      <c r="H60" s="135">
        <f t="shared" si="14"/>
        <v>42</v>
      </c>
      <c r="I60" s="137"/>
      <c r="J60" s="135">
        <v>22</v>
      </c>
      <c r="K60" s="137"/>
      <c r="L60" s="135">
        <v>10</v>
      </c>
      <c r="M60" s="137"/>
      <c r="N60" s="135">
        <v>0</v>
      </c>
      <c r="O60" s="137"/>
      <c r="P60" s="135">
        <v>10</v>
      </c>
      <c r="Q60" s="136"/>
      <c r="R60" s="137"/>
      <c r="S60" s="6"/>
      <c r="T60" s="162"/>
      <c r="U60" s="163"/>
      <c r="V60" s="164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s="15" customFormat="1" ht="20" customHeight="1">
      <c r="A61" s="124"/>
      <c r="B61" s="83"/>
      <c r="C61" s="40" t="s">
        <v>34</v>
      </c>
      <c r="D61" s="40"/>
      <c r="E61" s="40"/>
      <c r="F61" s="40"/>
      <c r="G61" s="41"/>
      <c r="H61" s="135">
        <f t="shared" si="14"/>
        <v>22</v>
      </c>
      <c r="I61" s="137"/>
      <c r="J61" s="135">
        <v>2</v>
      </c>
      <c r="K61" s="137"/>
      <c r="L61" s="135">
        <v>6</v>
      </c>
      <c r="M61" s="137"/>
      <c r="N61" s="135">
        <v>0</v>
      </c>
      <c r="O61" s="137"/>
      <c r="P61" s="135">
        <v>14</v>
      </c>
      <c r="Q61" s="136"/>
      <c r="R61" s="137"/>
      <c r="S61" s="6"/>
      <c r="T61" s="165"/>
      <c r="U61" s="166"/>
      <c r="V61" s="167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s="15" customFormat="1" ht="20" customHeight="1">
      <c r="A62" s="124"/>
      <c r="B62" s="84"/>
      <c r="C62" s="40" t="s">
        <v>93</v>
      </c>
      <c r="D62" s="40"/>
      <c r="E62" s="40"/>
      <c r="F62" s="40"/>
      <c r="G62" s="41"/>
      <c r="H62" s="135">
        <f t="shared" si="14"/>
        <v>14</v>
      </c>
      <c r="I62" s="137"/>
      <c r="J62" s="135">
        <v>3</v>
      </c>
      <c r="K62" s="137"/>
      <c r="L62" s="135">
        <v>2</v>
      </c>
      <c r="M62" s="137"/>
      <c r="N62" s="135">
        <v>0</v>
      </c>
      <c r="O62" s="137"/>
      <c r="P62" s="135">
        <v>9</v>
      </c>
      <c r="Q62" s="136"/>
      <c r="R62" s="137"/>
      <c r="S62" s="6"/>
      <c r="T62" s="138"/>
      <c r="U62" s="139"/>
      <c r="V62" s="140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s="15" customFormat="1" ht="20" customHeight="1">
      <c r="A63" s="124"/>
      <c r="B63" s="31" t="s">
        <v>92</v>
      </c>
      <c r="C63" s="6"/>
      <c r="D63" s="6"/>
      <c r="E63" s="6"/>
      <c r="F63" s="6"/>
      <c r="G63" s="6"/>
      <c r="H63" s="135">
        <f t="shared" si="14"/>
        <v>44</v>
      </c>
      <c r="I63" s="137"/>
      <c r="J63" s="135">
        <v>23</v>
      </c>
      <c r="K63" s="137"/>
      <c r="L63" s="135">
        <v>5</v>
      </c>
      <c r="M63" s="137"/>
      <c r="N63" s="135">
        <v>0</v>
      </c>
      <c r="O63" s="137"/>
      <c r="P63" s="135">
        <v>16</v>
      </c>
      <c r="Q63" s="136"/>
      <c r="R63" s="137"/>
      <c r="S63" s="6"/>
      <c r="T63" s="135">
        <v>4</v>
      </c>
      <c r="U63" s="136"/>
      <c r="V63" s="137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s="15" customFormat="1" ht="20" customHeight="1">
      <c r="A64" s="124"/>
      <c r="B64" s="42" t="s">
        <v>36</v>
      </c>
      <c r="C64" s="40"/>
      <c r="D64" s="40"/>
      <c r="E64" s="40"/>
      <c r="F64" s="40"/>
      <c r="G64" s="41"/>
      <c r="H64" s="135">
        <f t="shared" si="14"/>
        <v>9</v>
      </c>
      <c r="I64" s="137"/>
      <c r="J64" s="135">
        <v>0</v>
      </c>
      <c r="K64" s="137"/>
      <c r="L64" s="135">
        <v>0</v>
      </c>
      <c r="M64" s="137"/>
      <c r="N64" s="135">
        <v>0</v>
      </c>
      <c r="O64" s="137"/>
      <c r="P64" s="135">
        <v>9</v>
      </c>
      <c r="Q64" s="136"/>
      <c r="R64" s="137"/>
      <c r="S64" s="6"/>
      <c r="T64" s="138"/>
      <c r="U64" s="139"/>
      <c r="V64" s="140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s="15" customFormat="1" ht="20" customHeight="1">
      <c r="A65" s="124"/>
      <c r="B65" s="81" t="s">
        <v>103</v>
      </c>
      <c r="C65" s="29"/>
      <c r="D65" s="29"/>
      <c r="E65" s="29"/>
      <c r="F65" s="29"/>
      <c r="G65" s="29"/>
      <c r="H65" s="135">
        <f t="shared" si="14"/>
        <v>599</v>
      </c>
      <c r="I65" s="137"/>
      <c r="J65" s="135">
        <v>3</v>
      </c>
      <c r="K65" s="137"/>
      <c r="L65" s="135">
        <v>1</v>
      </c>
      <c r="M65" s="137"/>
      <c r="N65" s="135">
        <v>0</v>
      </c>
      <c r="O65" s="137"/>
      <c r="P65" s="135">
        <v>595</v>
      </c>
      <c r="Q65" s="136"/>
      <c r="R65" s="137"/>
      <c r="S65" s="6"/>
      <c r="T65" s="138"/>
      <c r="U65" s="139"/>
      <c r="V65" s="140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s="15" customFormat="1" ht="20" customHeight="1">
      <c r="A66" s="125"/>
      <c r="B66" s="42" t="s">
        <v>97</v>
      </c>
      <c r="C66" s="40"/>
      <c r="D66" s="40"/>
      <c r="E66" s="40"/>
      <c r="F66" s="40"/>
      <c r="G66" s="41"/>
      <c r="H66" s="135">
        <f t="shared" si="14"/>
        <v>1</v>
      </c>
      <c r="I66" s="137"/>
      <c r="J66" s="135">
        <v>0</v>
      </c>
      <c r="K66" s="137"/>
      <c r="L66" s="135">
        <v>0</v>
      </c>
      <c r="M66" s="137"/>
      <c r="N66" s="135">
        <v>0</v>
      </c>
      <c r="O66" s="137"/>
      <c r="P66" s="135">
        <v>1</v>
      </c>
      <c r="Q66" s="136"/>
      <c r="R66" s="137"/>
      <c r="S66" s="6"/>
      <c r="T66" s="138"/>
      <c r="U66" s="139"/>
      <c r="V66" s="140"/>
      <c r="W66" s="6"/>
      <c r="X66" s="6"/>
      <c r="Y66" s="6"/>
      <c r="Z66" s="6"/>
      <c r="AA66" s="6"/>
      <c r="AB66" s="6"/>
      <c r="AC66" s="6"/>
      <c r="AD66" s="6"/>
      <c r="AE66" s="14"/>
      <c r="AF66" s="6"/>
    </row>
    <row r="67" spans="1:32" s="15" customFormat="1" ht="22.5" customHeight="1">
      <c r="A67" s="46" t="s">
        <v>98</v>
      </c>
      <c r="B67" s="6"/>
      <c r="C67" s="6"/>
      <c r="D67" s="6"/>
      <c r="E67" s="6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6"/>
      <c r="U67" s="6"/>
      <c r="V67" s="6"/>
      <c r="W67" s="6"/>
      <c r="X67" s="6"/>
      <c r="Y67" s="6"/>
      <c r="Z67" s="6"/>
      <c r="AA67" s="6"/>
      <c r="AB67" s="6"/>
      <c r="AC67" s="14"/>
      <c r="AD67" s="6"/>
      <c r="AE67" s="6"/>
      <c r="AF67" s="6"/>
    </row>
    <row r="68" spans="1:32" s="15" customFormat="1" ht="12.5" customHeight="1">
      <c r="A68" s="46"/>
      <c r="B68" s="47"/>
      <c r="C68" s="6"/>
      <c r="D68" s="6"/>
      <c r="E68" s="6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6"/>
      <c r="U68" s="6"/>
      <c r="V68" s="6"/>
      <c r="W68" s="6"/>
      <c r="X68" s="6"/>
      <c r="Y68" s="6"/>
      <c r="Z68" s="6"/>
      <c r="AA68" s="6"/>
      <c r="AB68" s="6"/>
      <c r="AC68" s="14"/>
      <c r="AD68" s="6"/>
      <c r="AE68" s="6"/>
      <c r="AF68" s="6"/>
    </row>
    <row r="69" spans="1:32" s="15" customFormat="1" ht="21" customHeight="1">
      <c r="A69" s="5" t="s">
        <v>37</v>
      </c>
      <c r="B69" s="6"/>
      <c r="C69" s="6"/>
      <c r="D69" s="6"/>
      <c r="E69" s="6"/>
      <c r="F69" s="6"/>
      <c r="G69" s="6"/>
      <c r="H69" s="6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6"/>
      <c r="Y69" s="16"/>
      <c r="Z69" s="16"/>
      <c r="AA69" s="16"/>
      <c r="AB69" s="16"/>
      <c r="AC69" s="16"/>
      <c r="AD69" s="6"/>
      <c r="AE69" s="6"/>
      <c r="AF69" s="16" t="s">
        <v>38</v>
      </c>
    </row>
    <row r="70" spans="1:32" s="15" customFormat="1" ht="20" customHeight="1">
      <c r="A70" s="103" t="s">
        <v>8</v>
      </c>
      <c r="B70" s="107"/>
      <c r="C70" s="107"/>
      <c r="D70" s="104"/>
      <c r="E70" s="17" t="s">
        <v>39</v>
      </c>
      <c r="F70" s="17"/>
      <c r="G70" s="17"/>
      <c r="H70" s="17"/>
      <c r="I70" s="17"/>
      <c r="J70" s="17"/>
      <c r="K70" s="17"/>
      <c r="L70" s="17"/>
      <c r="M70" s="17" t="s">
        <v>40</v>
      </c>
      <c r="N70" s="17"/>
      <c r="O70" s="17"/>
      <c r="P70" s="17"/>
      <c r="Q70" s="17"/>
      <c r="R70" s="17"/>
      <c r="S70" s="17"/>
      <c r="T70" s="17"/>
      <c r="U70" s="141" t="s">
        <v>41</v>
      </c>
      <c r="V70" s="141"/>
      <c r="W70" s="141" t="s">
        <v>42</v>
      </c>
      <c r="X70" s="141"/>
      <c r="Y70" s="142" t="s">
        <v>43</v>
      </c>
      <c r="Z70" s="141"/>
      <c r="AA70" s="17" t="s">
        <v>44</v>
      </c>
      <c r="AB70" s="49"/>
      <c r="AC70" s="49"/>
      <c r="AD70" s="49"/>
      <c r="AE70" s="49"/>
      <c r="AF70" s="49"/>
    </row>
    <row r="71" spans="1:32" s="15" customFormat="1" ht="58.25" customHeight="1">
      <c r="A71" s="97"/>
      <c r="B71" s="108"/>
      <c r="C71" s="108"/>
      <c r="D71" s="98"/>
      <c r="E71" s="142" t="s">
        <v>45</v>
      </c>
      <c r="F71" s="142"/>
      <c r="G71" s="142" t="s">
        <v>46</v>
      </c>
      <c r="H71" s="141"/>
      <c r="I71" s="142" t="s">
        <v>47</v>
      </c>
      <c r="J71" s="141"/>
      <c r="K71" s="142" t="s">
        <v>48</v>
      </c>
      <c r="L71" s="142"/>
      <c r="M71" s="142" t="s">
        <v>49</v>
      </c>
      <c r="N71" s="142"/>
      <c r="O71" s="142" t="s">
        <v>50</v>
      </c>
      <c r="P71" s="141"/>
      <c r="Q71" s="142" t="s">
        <v>51</v>
      </c>
      <c r="R71" s="142"/>
      <c r="S71" s="142" t="s">
        <v>52</v>
      </c>
      <c r="T71" s="142"/>
      <c r="U71" s="141"/>
      <c r="V71" s="141"/>
      <c r="W71" s="141"/>
      <c r="X71" s="141"/>
      <c r="Y71" s="141"/>
      <c r="Z71" s="141"/>
      <c r="AA71" s="142" t="s">
        <v>53</v>
      </c>
      <c r="AB71" s="142"/>
      <c r="AC71" s="142" t="s">
        <v>31</v>
      </c>
      <c r="AD71" s="142"/>
      <c r="AE71" s="142" t="s">
        <v>32</v>
      </c>
      <c r="AF71" s="142"/>
    </row>
    <row r="72" spans="1:32" s="15" customFormat="1" ht="20" customHeight="1">
      <c r="A72" s="35" t="s">
        <v>9</v>
      </c>
      <c r="B72" s="36"/>
      <c r="C72" s="36"/>
      <c r="D72" s="37"/>
      <c r="E72" s="126">
        <f>SUM(E73:F77)</f>
        <v>73</v>
      </c>
      <c r="F72" s="126"/>
      <c r="G72" s="126">
        <f t="shared" ref="G72" si="15">SUM(G73:H77)</f>
        <v>5</v>
      </c>
      <c r="H72" s="126"/>
      <c r="I72" s="126">
        <f t="shared" ref="I72" si="16">SUM(I73:J77)</f>
        <v>6</v>
      </c>
      <c r="J72" s="126"/>
      <c r="K72" s="126">
        <f t="shared" ref="K72" si="17">SUM(K73:L77)</f>
        <v>72</v>
      </c>
      <c r="L72" s="126"/>
      <c r="M72" s="126">
        <f t="shared" ref="M72" si="18">SUM(M73:N77)</f>
        <v>507</v>
      </c>
      <c r="N72" s="126"/>
      <c r="O72" s="126">
        <f t="shared" ref="O72" si="19">SUM(O73:P77)</f>
        <v>56</v>
      </c>
      <c r="P72" s="126"/>
      <c r="Q72" s="126">
        <f t="shared" ref="Q72" si="20">SUM(Q73:R77)</f>
        <v>1</v>
      </c>
      <c r="R72" s="126"/>
      <c r="S72" s="126">
        <f t="shared" ref="S72" si="21">SUM(S73:T77)</f>
        <v>21</v>
      </c>
      <c r="T72" s="126"/>
      <c r="U72" s="126">
        <f t="shared" ref="U72" si="22">SUM(U73:V77)</f>
        <v>585</v>
      </c>
      <c r="V72" s="126"/>
      <c r="W72" s="126">
        <f t="shared" ref="W72" si="23">SUM(W73:X77)</f>
        <v>82</v>
      </c>
      <c r="X72" s="110"/>
      <c r="Y72" s="143">
        <f>U72/W72</f>
        <v>7.1341463414634143</v>
      </c>
      <c r="Z72" s="143"/>
      <c r="AA72" s="128">
        <f>SUM(AA73:AB77)</f>
        <v>274</v>
      </c>
      <c r="AB72" s="128"/>
      <c r="AC72" s="128">
        <f t="shared" ref="AC72" si="24">SUM(AC73:AD77)</f>
        <v>529</v>
      </c>
      <c r="AD72" s="128"/>
      <c r="AE72" s="128">
        <f t="shared" ref="AE72" si="25">SUM(AE73:AF77)</f>
        <v>3</v>
      </c>
      <c r="AF72" s="128"/>
    </row>
    <row r="73" spans="1:32" s="15" customFormat="1" ht="20" customHeight="1">
      <c r="A73" s="144" t="s">
        <v>2</v>
      </c>
      <c r="B73" s="35" t="s">
        <v>54</v>
      </c>
      <c r="C73" s="50"/>
      <c r="D73" s="51"/>
      <c r="E73" s="126">
        <v>15</v>
      </c>
      <c r="F73" s="126"/>
      <c r="G73" s="126">
        <v>4</v>
      </c>
      <c r="H73" s="126"/>
      <c r="I73" s="126">
        <v>3</v>
      </c>
      <c r="J73" s="126"/>
      <c r="K73" s="128">
        <f>E73+G73-I73</f>
        <v>16</v>
      </c>
      <c r="L73" s="128"/>
      <c r="M73" s="126">
        <v>195</v>
      </c>
      <c r="N73" s="126"/>
      <c r="O73" s="126">
        <v>37</v>
      </c>
      <c r="P73" s="126"/>
      <c r="Q73" s="126">
        <v>0</v>
      </c>
      <c r="R73" s="126"/>
      <c r="S73" s="126">
        <v>2</v>
      </c>
      <c r="T73" s="126"/>
      <c r="U73" s="128">
        <f>SUM(M73:T73)</f>
        <v>234</v>
      </c>
      <c r="V73" s="128"/>
      <c r="W73" s="126">
        <v>19</v>
      </c>
      <c r="X73" s="110"/>
      <c r="Y73" s="143">
        <f t="shared" ref="Y73:Y77" si="26">U73/W73</f>
        <v>12.315789473684211</v>
      </c>
      <c r="Z73" s="143"/>
      <c r="AA73" s="126">
        <v>53</v>
      </c>
      <c r="AB73" s="126"/>
      <c r="AC73" s="126">
        <v>217</v>
      </c>
      <c r="AD73" s="126"/>
      <c r="AE73" s="126">
        <v>0</v>
      </c>
      <c r="AF73" s="126"/>
    </row>
    <row r="74" spans="1:32" s="15" customFormat="1" ht="20" customHeight="1">
      <c r="A74" s="145"/>
      <c r="B74" s="32" t="s">
        <v>55</v>
      </c>
      <c r="C74" s="53"/>
      <c r="D74" s="54"/>
      <c r="E74" s="126">
        <v>15</v>
      </c>
      <c r="F74" s="126"/>
      <c r="G74" s="126">
        <v>1</v>
      </c>
      <c r="H74" s="126"/>
      <c r="I74" s="126">
        <v>1</v>
      </c>
      <c r="J74" s="126"/>
      <c r="K74" s="128">
        <f t="shared" ref="K74:K77" si="27">E74+G74-I74</f>
        <v>15</v>
      </c>
      <c r="L74" s="128"/>
      <c r="M74" s="126">
        <v>109</v>
      </c>
      <c r="N74" s="126"/>
      <c r="O74" s="126">
        <v>17</v>
      </c>
      <c r="P74" s="126"/>
      <c r="Q74" s="126">
        <v>0</v>
      </c>
      <c r="R74" s="126"/>
      <c r="S74" s="126">
        <v>4</v>
      </c>
      <c r="T74" s="126"/>
      <c r="U74" s="128">
        <f t="shared" ref="U74:U77" si="28">SUM(M74:T74)</f>
        <v>130</v>
      </c>
      <c r="V74" s="128"/>
      <c r="W74" s="126">
        <v>19</v>
      </c>
      <c r="X74" s="110"/>
      <c r="Y74" s="143">
        <f t="shared" si="26"/>
        <v>6.8421052631578947</v>
      </c>
      <c r="Z74" s="143"/>
      <c r="AA74" s="126">
        <v>44</v>
      </c>
      <c r="AB74" s="126"/>
      <c r="AC74" s="126">
        <v>216</v>
      </c>
      <c r="AD74" s="126"/>
      <c r="AE74" s="126">
        <v>0</v>
      </c>
      <c r="AF74" s="126"/>
    </row>
    <row r="75" spans="1:32" s="15" customFormat="1" ht="20" customHeight="1">
      <c r="A75" s="144" t="s">
        <v>4</v>
      </c>
      <c r="B75" s="35" t="s">
        <v>54</v>
      </c>
      <c r="C75" s="50"/>
      <c r="D75" s="51"/>
      <c r="E75" s="126">
        <v>20</v>
      </c>
      <c r="F75" s="126"/>
      <c r="G75" s="126">
        <v>0</v>
      </c>
      <c r="H75" s="126"/>
      <c r="I75" s="126">
        <v>0</v>
      </c>
      <c r="J75" s="126"/>
      <c r="K75" s="128">
        <f t="shared" si="27"/>
        <v>20</v>
      </c>
      <c r="L75" s="128"/>
      <c r="M75" s="126">
        <v>108</v>
      </c>
      <c r="N75" s="126"/>
      <c r="O75" s="126">
        <v>0</v>
      </c>
      <c r="P75" s="126"/>
      <c r="Q75" s="126">
        <v>1</v>
      </c>
      <c r="R75" s="126"/>
      <c r="S75" s="126">
        <v>4</v>
      </c>
      <c r="T75" s="126"/>
      <c r="U75" s="128">
        <f t="shared" si="28"/>
        <v>113</v>
      </c>
      <c r="V75" s="128"/>
      <c r="W75" s="126">
        <v>15</v>
      </c>
      <c r="X75" s="110"/>
      <c r="Y75" s="143">
        <f t="shared" si="26"/>
        <v>7.5333333333333332</v>
      </c>
      <c r="Z75" s="143"/>
      <c r="AA75" s="126">
        <v>94</v>
      </c>
      <c r="AB75" s="126"/>
      <c r="AC75" s="126">
        <v>32</v>
      </c>
      <c r="AD75" s="126"/>
      <c r="AE75" s="126">
        <v>2</v>
      </c>
      <c r="AF75" s="126"/>
    </row>
    <row r="76" spans="1:32" s="15" customFormat="1" ht="20" customHeight="1">
      <c r="A76" s="145"/>
      <c r="B76" s="32" t="s">
        <v>55</v>
      </c>
      <c r="C76" s="53"/>
      <c r="D76" s="54"/>
      <c r="E76" s="126">
        <v>16</v>
      </c>
      <c r="F76" s="126"/>
      <c r="G76" s="126">
        <v>0</v>
      </c>
      <c r="H76" s="126"/>
      <c r="I76" s="126">
        <v>2</v>
      </c>
      <c r="J76" s="126"/>
      <c r="K76" s="128">
        <f t="shared" si="27"/>
        <v>14</v>
      </c>
      <c r="L76" s="128"/>
      <c r="M76" s="126">
        <v>64</v>
      </c>
      <c r="N76" s="126"/>
      <c r="O76" s="126">
        <v>0</v>
      </c>
      <c r="P76" s="126"/>
      <c r="Q76" s="126">
        <v>0</v>
      </c>
      <c r="R76" s="126"/>
      <c r="S76" s="126">
        <v>5</v>
      </c>
      <c r="T76" s="126"/>
      <c r="U76" s="128">
        <f t="shared" si="28"/>
        <v>69</v>
      </c>
      <c r="V76" s="128"/>
      <c r="W76" s="126">
        <v>15</v>
      </c>
      <c r="X76" s="110"/>
      <c r="Y76" s="143">
        <f t="shared" si="26"/>
        <v>4.5999999999999996</v>
      </c>
      <c r="Z76" s="143"/>
      <c r="AA76" s="126">
        <v>26</v>
      </c>
      <c r="AB76" s="126"/>
      <c r="AC76" s="126">
        <v>20</v>
      </c>
      <c r="AD76" s="126"/>
      <c r="AE76" s="126">
        <v>0</v>
      </c>
      <c r="AF76" s="126"/>
    </row>
    <row r="77" spans="1:32" s="15" customFormat="1" ht="33" customHeight="1">
      <c r="A77" s="52" t="s">
        <v>94</v>
      </c>
      <c r="B77" s="32" t="s">
        <v>55</v>
      </c>
      <c r="C77" s="53"/>
      <c r="D77" s="54"/>
      <c r="E77" s="126">
        <v>7</v>
      </c>
      <c r="F77" s="126"/>
      <c r="G77" s="126">
        <v>0</v>
      </c>
      <c r="H77" s="126"/>
      <c r="I77" s="126">
        <v>0</v>
      </c>
      <c r="J77" s="126"/>
      <c r="K77" s="128">
        <f t="shared" si="27"/>
        <v>7</v>
      </c>
      <c r="L77" s="128"/>
      <c r="M77" s="126">
        <v>31</v>
      </c>
      <c r="N77" s="126"/>
      <c r="O77" s="126">
        <v>2</v>
      </c>
      <c r="P77" s="126"/>
      <c r="Q77" s="126">
        <v>0</v>
      </c>
      <c r="R77" s="126"/>
      <c r="S77" s="126">
        <v>6</v>
      </c>
      <c r="T77" s="126"/>
      <c r="U77" s="128">
        <f t="shared" si="28"/>
        <v>39</v>
      </c>
      <c r="V77" s="128"/>
      <c r="W77" s="109">
        <v>14</v>
      </c>
      <c r="X77" s="110"/>
      <c r="Y77" s="143">
        <f t="shared" si="26"/>
        <v>2.7857142857142856</v>
      </c>
      <c r="Z77" s="143"/>
      <c r="AA77" s="126">
        <v>57</v>
      </c>
      <c r="AB77" s="126"/>
      <c r="AC77" s="126">
        <v>44</v>
      </c>
      <c r="AD77" s="126"/>
      <c r="AE77" s="126">
        <v>1</v>
      </c>
      <c r="AF77" s="126"/>
    </row>
    <row r="78" spans="1:32" s="15" customFormat="1" ht="12" customHeight="1">
      <c r="A78" s="55"/>
      <c r="B78" s="6"/>
      <c r="C78" s="56"/>
      <c r="D78" s="56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</row>
    <row r="79" spans="1:32" s="15" customFormat="1" ht="12" customHeight="1">
      <c r="A79" s="5" t="s">
        <v>56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16"/>
      <c r="P79" s="16"/>
      <c r="Q79" s="16"/>
      <c r="R79" s="16" t="s">
        <v>57</v>
      </c>
      <c r="S79" s="16"/>
      <c r="T79" s="5" t="s">
        <v>58</v>
      </c>
      <c r="U79" s="6"/>
      <c r="V79" s="6"/>
      <c r="W79" s="6"/>
      <c r="X79" s="6"/>
      <c r="Y79" s="6"/>
      <c r="Z79" s="6"/>
      <c r="AA79" s="16"/>
      <c r="AB79" s="16"/>
      <c r="AC79" s="16"/>
      <c r="AD79" s="6"/>
      <c r="AE79" s="6"/>
      <c r="AF79" s="16" t="s">
        <v>59</v>
      </c>
    </row>
    <row r="80" spans="1:32" s="15" customFormat="1" ht="20" customHeight="1">
      <c r="A80" s="103" t="s">
        <v>8</v>
      </c>
      <c r="B80" s="104"/>
      <c r="C80" s="17" t="s">
        <v>60</v>
      </c>
      <c r="D80" s="17"/>
      <c r="E80" s="17"/>
      <c r="F80" s="17"/>
      <c r="G80" s="17"/>
      <c r="H80" s="17"/>
      <c r="I80" s="17"/>
      <c r="J80" s="17"/>
      <c r="K80" s="17"/>
      <c r="L80" s="17"/>
      <c r="M80" s="17" t="s">
        <v>61</v>
      </c>
      <c r="N80" s="17"/>
      <c r="O80" s="17"/>
      <c r="P80" s="17"/>
      <c r="Q80" s="17"/>
      <c r="R80" s="17"/>
      <c r="S80" s="58"/>
      <c r="T80" s="87" t="s">
        <v>8</v>
      </c>
      <c r="U80" s="87"/>
      <c r="V80" s="87"/>
      <c r="W80" s="87"/>
      <c r="X80" s="17" t="s">
        <v>62</v>
      </c>
      <c r="Y80" s="17"/>
      <c r="Z80" s="17"/>
      <c r="AA80" s="17"/>
      <c r="AB80" s="17"/>
      <c r="AC80" s="17"/>
      <c r="AD80" s="141" t="s">
        <v>63</v>
      </c>
      <c r="AE80" s="141"/>
      <c r="AF80" s="141" t="s">
        <v>64</v>
      </c>
    </row>
    <row r="81" spans="1:32" s="15" customFormat="1" ht="20" customHeight="1">
      <c r="A81" s="95"/>
      <c r="B81" s="96"/>
      <c r="C81" s="17" t="s">
        <v>65</v>
      </c>
      <c r="D81" s="17"/>
      <c r="E81" s="17"/>
      <c r="F81" s="17"/>
      <c r="G81" s="17"/>
      <c r="H81" s="17"/>
      <c r="I81" s="17"/>
      <c r="J81" s="17"/>
      <c r="K81" s="141" t="s">
        <v>66</v>
      </c>
      <c r="L81" s="141"/>
      <c r="M81" s="141" t="s">
        <v>53</v>
      </c>
      <c r="N81" s="141"/>
      <c r="O81" s="141" t="s">
        <v>31</v>
      </c>
      <c r="P81" s="141"/>
      <c r="Q81" s="141" t="s">
        <v>32</v>
      </c>
      <c r="R81" s="141"/>
      <c r="S81" s="58"/>
      <c r="T81" s="87"/>
      <c r="U81" s="87"/>
      <c r="V81" s="87"/>
      <c r="W81" s="87"/>
      <c r="X81" s="17" t="s">
        <v>65</v>
      </c>
      <c r="Y81" s="17"/>
      <c r="Z81" s="17"/>
      <c r="AA81" s="17"/>
      <c r="AB81" s="141" t="s">
        <v>67</v>
      </c>
      <c r="AC81" s="141"/>
      <c r="AD81" s="141"/>
      <c r="AE81" s="141"/>
      <c r="AF81" s="141"/>
    </row>
    <row r="82" spans="1:32" s="15" customFormat="1" ht="80" customHeight="1">
      <c r="A82" s="97"/>
      <c r="B82" s="98"/>
      <c r="C82" s="142" t="s">
        <v>68</v>
      </c>
      <c r="D82" s="142"/>
      <c r="E82" s="142" t="s">
        <v>69</v>
      </c>
      <c r="F82" s="142"/>
      <c r="G82" s="142" t="s">
        <v>70</v>
      </c>
      <c r="H82" s="142"/>
      <c r="I82" s="142" t="s">
        <v>71</v>
      </c>
      <c r="J82" s="142"/>
      <c r="K82" s="141"/>
      <c r="L82" s="141"/>
      <c r="M82" s="141"/>
      <c r="N82" s="141"/>
      <c r="O82" s="141"/>
      <c r="P82" s="141"/>
      <c r="Q82" s="141"/>
      <c r="R82" s="141"/>
      <c r="S82" s="59"/>
      <c r="T82" s="87"/>
      <c r="U82" s="87"/>
      <c r="V82" s="87"/>
      <c r="W82" s="87"/>
      <c r="X82" s="48" t="s">
        <v>72</v>
      </c>
      <c r="Y82" s="48" t="s">
        <v>73</v>
      </c>
      <c r="Z82" s="48" t="s">
        <v>74</v>
      </c>
      <c r="AA82" s="48" t="s">
        <v>75</v>
      </c>
      <c r="AB82" s="141"/>
      <c r="AC82" s="141"/>
      <c r="AD82" s="141"/>
      <c r="AE82" s="141"/>
      <c r="AF82" s="141"/>
    </row>
    <row r="83" spans="1:32" s="15" customFormat="1" ht="20" customHeight="1">
      <c r="A83" s="60" t="s">
        <v>9</v>
      </c>
      <c r="B83" s="61"/>
      <c r="C83" s="146">
        <f>SUM(C84:D86)</f>
        <v>29</v>
      </c>
      <c r="D83" s="147"/>
      <c r="E83" s="146">
        <f t="shared" ref="E83" si="29">SUM(E84:F86)</f>
        <v>2</v>
      </c>
      <c r="F83" s="147"/>
      <c r="G83" s="146">
        <f t="shared" ref="G83" si="30">SUM(G84:H86)</f>
        <v>1</v>
      </c>
      <c r="H83" s="147"/>
      <c r="I83" s="146">
        <f t="shared" ref="I83" si="31">SUM(I84:J86)</f>
        <v>30</v>
      </c>
      <c r="J83" s="147"/>
      <c r="K83" s="146">
        <f t="shared" ref="K83" si="32">SUM(K84:L86)</f>
        <v>31</v>
      </c>
      <c r="L83" s="147"/>
      <c r="M83" s="146">
        <f t="shared" ref="M83" si="33">SUM(M84:N86)</f>
        <v>428</v>
      </c>
      <c r="N83" s="147"/>
      <c r="O83" s="146">
        <f t="shared" ref="O83" si="34">SUM(O84:P86)</f>
        <v>1762</v>
      </c>
      <c r="P83" s="147"/>
      <c r="Q83" s="146">
        <f t="shared" ref="Q83" si="35">SUM(Q84:R86)</f>
        <v>97</v>
      </c>
      <c r="R83" s="147"/>
      <c r="S83" s="59"/>
      <c r="T83" s="60" t="s">
        <v>9</v>
      </c>
      <c r="U83" s="62"/>
      <c r="V83" s="62"/>
      <c r="W83" s="61"/>
      <c r="X83" s="25">
        <f>SUM(X84:X85)</f>
        <v>5</v>
      </c>
      <c r="Y83" s="25">
        <f t="shared" ref="Y83:AB83" si="36">SUM(Y84:Y85)</f>
        <v>10</v>
      </c>
      <c r="Z83" s="25">
        <f t="shared" si="36"/>
        <v>7</v>
      </c>
      <c r="AA83" s="25">
        <f t="shared" si="36"/>
        <v>8</v>
      </c>
      <c r="AB83" s="150">
        <f t="shared" si="36"/>
        <v>182</v>
      </c>
      <c r="AC83" s="151"/>
      <c r="AD83" s="146">
        <f>AD84</f>
        <v>31</v>
      </c>
      <c r="AE83" s="147"/>
      <c r="AF83" s="63">
        <f>AB83/AD83</f>
        <v>5.870967741935484</v>
      </c>
    </row>
    <row r="84" spans="1:32" s="15" customFormat="1" ht="20" customHeight="1">
      <c r="A84" s="60" t="s">
        <v>2</v>
      </c>
      <c r="B84" s="61"/>
      <c r="C84" s="146">
        <v>8</v>
      </c>
      <c r="D84" s="147"/>
      <c r="E84" s="146">
        <v>1</v>
      </c>
      <c r="F84" s="147"/>
      <c r="G84" s="146">
        <v>0</v>
      </c>
      <c r="H84" s="147"/>
      <c r="I84" s="146">
        <f>C84+E84-G84</f>
        <v>9</v>
      </c>
      <c r="J84" s="147"/>
      <c r="K84" s="146">
        <f>C84+E84</f>
        <v>9</v>
      </c>
      <c r="L84" s="147"/>
      <c r="M84" s="146">
        <v>207</v>
      </c>
      <c r="N84" s="147"/>
      <c r="O84" s="146">
        <v>1752</v>
      </c>
      <c r="P84" s="147"/>
      <c r="Q84" s="146">
        <v>29</v>
      </c>
      <c r="R84" s="147"/>
      <c r="S84" s="59"/>
      <c r="T84" s="123" t="s">
        <v>2</v>
      </c>
      <c r="U84" s="64" t="s">
        <v>76</v>
      </c>
      <c r="V84" s="65"/>
      <c r="W84" s="66"/>
      <c r="X84" s="25">
        <v>3</v>
      </c>
      <c r="Y84" s="25">
        <v>4</v>
      </c>
      <c r="Z84" s="25">
        <v>1</v>
      </c>
      <c r="AA84" s="25">
        <f>X84+Y84-Z84</f>
        <v>6</v>
      </c>
      <c r="AB84" s="90">
        <v>147</v>
      </c>
      <c r="AC84" s="90"/>
      <c r="AD84" s="90">
        <v>31</v>
      </c>
      <c r="AE84" s="90"/>
      <c r="AF84" s="63">
        <f t="shared" ref="AF84:AF85" si="37">AB84/AD84</f>
        <v>4.741935483870968</v>
      </c>
    </row>
    <row r="85" spans="1:32" s="15" customFormat="1" ht="20" customHeight="1">
      <c r="A85" s="60" t="s">
        <v>4</v>
      </c>
      <c r="B85" s="61"/>
      <c r="C85" s="146">
        <v>5</v>
      </c>
      <c r="D85" s="147"/>
      <c r="E85" s="146">
        <v>0</v>
      </c>
      <c r="F85" s="147"/>
      <c r="G85" s="146">
        <v>1</v>
      </c>
      <c r="H85" s="147"/>
      <c r="I85" s="146">
        <f t="shared" ref="I85:I86" si="38">C85+E85-G85</f>
        <v>4</v>
      </c>
      <c r="J85" s="147"/>
      <c r="K85" s="146">
        <f t="shared" ref="K85:K86" si="39">C85+E85</f>
        <v>5</v>
      </c>
      <c r="L85" s="147"/>
      <c r="M85" s="146">
        <v>152</v>
      </c>
      <c r="N85" s="147"/>
      <c r="O85" s="146">
        <v>8</v>
      </c>
      <c r="P85" s="147"/>
      <c r="Q85" s="146">
        <v>30</v>
      </c>
      <c r="R85" s="147"/>
      <c r="S85" s="59"/>
      <c r="T85" s="125"/>
      <c r="U85" s="60" t="s">
        <v>77</v>
      </c>
      <c r="V85" s="67"/>
      <c r="W85" s="68"/>
      <c r="X85" s="69">
        <v>2</v>
      </c>
      <c r="Y85" s="69">
        <v>6</v>
      </c>
      <c r="Z85" s="69">
        <v>6</v>
      </c>
      <c r="AA85" s="25">
        <f>X85+Y85-Z85</f>
        <v>2</v>
      </c>
      <c r="AB85" s="90">
        <v>35</v>
      </c>
      <c r="AC85" s="90"/>
      <c r="AD85" s="148">
        <v>31</v>
      </c>
      <c r="AE85" s="149"/>
      <c r="AF85" s="63">
        <f t="shared" si="37"/>
        <v>1.1290322580645162</v>
      </c>
    </row>
    <row r="86" spans="1:32" s="15" customFormat="1" ht="20" customHeight="1">
      <c r="A86" s="70" t="s">
        <v>6</v>
      </c>
      <c r="B86" s="71"/>
      <c r="C86" s="146">
        <v>16</v>
      </c>
      <c r="D86" s="147"/>
      <c r="E86" s="146">
        <v>1</v>
      </c>
      <c r="F86" s="147"/>
      <c r="G86" s="146">
        <v>0</v>
      </c>
      <c r="H86" s="147"/>
      <c r="I86" s="146">
        <f t="shared" si="38"/>
        <v>17</v>
      </c>
      <c r="J86" s="147"/>
      <c r="K86" s="146">
        <f t="shared" si="39"/>
        <v>17</v>
      </c>
      <c r="L86" s="147"/>
      <c r="M86" s="146">
        <v>69</v>
      </c>
      <c r="N86" s="147"/>
      <c r="O86" s="146">
        <v>2</v>
      </c>
      <c r="P86" s="147"/>
      <c r="Q86" s="146">
        <v>38</v>
      </c>
      <c r="R86" s="147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</row>
    <row r="87" spans="1:32" s="15" customFormat="1" ht="12" customHeight="1">
      <c r="A87" s="72"/>
      <c r="B87" s="72"/>
      <c r="C87" s="72"/>
      <c r="D87" s="72"/>
      <c r="E87" s="72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</row>
    <row r="88" spans="1:32" s="15" customFormat="1" ht="12" customHeight="1">
      <c r="A88" s="5" t="s">
        <v>78</v>
      </c>
      <c r="B88" s="6"/>
      <c r="C88" s="56"/>
      <c r="D88" s="56"/>
      <c r="E88" s="16"/>
      <c r="F88" s="16"/>
      <c r="G88" s="16"/>
      <c r="H88" s="16"/>
      <c r="I88" s="6"/>
      <c r="J88" s="16" t="s">
        <v>79</v>
      </c>
      <c r="K88" s="6"/>
      <c r="L88" s="28" t="s">
        <v>80</v>
      </c>
      <c r="M88" s="74"/>
      <c r="N88" s="75"/>
      <c r="O88" s="75"/>
      <c r="P88" s="75"/>
      <c r="Q88" s="75"/>
      <c r="R88" s="75"/>
      <c r="S88" s="75"/>
      <c r="T88" s="30"/>
      <c r="U88" s="30"/>
      <c r="V88" s="30"/>
      <c r="W88" s="29"/>
      <c r="X88" s="16" t="s">
        <v>81</v>
      </c>
      <c r="AA88" s="14"/>
      <c r="AB88" s="14"/>
      <c r="AC88" s="14"/>
      <c r="AD88" s="14"/>
      <c r="AE88" s="14"/>
      <c r="AF88" s="14"/>
    </row>
    <row r="89" spans="1:32" s="15" customFormat="1" ht="20" customHeight="1">
      <c r="A89" s="35" t="s">
        <v>8</v>
      </c>
      <c r="B89" s="37"/>
      <c r="C89" s="36" t="s">
        <v>82</v>
      </c>
      <c r="D89" s="37"/>
      <c r="E89" s="36" t="s">
        <v>83</v>
      </c>
      <c r="F89" s="36"/>
      <c r="G89" s="37"/>
      <c r="H89" s="36" t="s">
        <v>84</v>
      </c>
      <c r="I89" s="36"/>
      <c r="J89" s="37"/>
      <c r="K89" s="6"/>
      <c r="L89" s="32" t="s">
        <v>8</v>
      </c>
      <c r="M89" s="34"/>
      <c r="N89" s="33" t="s">
        <v>82</v>
      </c>
      <c r="O89" s="34"/>
      <c r="P89" s="32" t="s">
        <v>85</v>
      </c>
      <c r="Q89" s="34"/>
      <c r="R89" s="34"/>
      <c r="S89" s="33" t="s">
        <v>83</v>
      </c>
      <c r="T89" s="33"/>
      <c r="U89" s="34"/>
      <c r="V89" s="33" t="s">
        <v>86</v>
      </c>
      <c r="W89" s="33"/>
      <c r="X89" s="34"/>
      <c r="Y89" s="6"/>
      <c r="Z89" s="6"/>
      <c r="AA89" s="6"/>
      <c r="AB89" s="6"/>
      <c r="AC89" s="6"/>
      <c r="AD89" s="6"/>
      <c r="AE89" s="6"/>
      <c r="AF89" s="6"/>
    </row>
    <row r="90" spans="1:32" s="15" customFormat="1" ht="20" customHeight="1">
      <c r="A90" s="35" t="s">
        <v>9</v>
      </c>
      <c r="B90" s="37"/>
      <c r="C90" s="153">
        <f>SUM(C91:D93)</f>
        <v>6</v>
      </c>
      <c r="D90" s="154"/>
      <c r="E90" s="153">
        <f>SUM(E91:G93)</f>
        <v>604</v>
      </c>
      <c r="F90" s="155"/>
      <c r="G90" s="154"/>
      <c r="H90" s="153">
        <f>SUM(H91:J93)</f>
        <v>604</v>
      </c>
      <c r="I90" s="155"/>
      <c r="J90" s="154"/>
      <c r="K90" s="6"/>
      <c r="L90" s="35" t="s">
        <v>9</v>
      </c>
      <c r="M90" s="37"/>
      <c r="N90" s="153">
        <f>SUM(N91:O93)</f>
        <v>0</v>
      </c>
      <c r="O90" s="154"/>
      <c r="P90" s="153">
        <f>SUM(P91:R93)</f>
        <v>0</v>
      </c>
      <c r="Q90" s="155"/>
      <c r="R90" s="154"/>
      <c r="S90" s="153">
        <f>SUM(S91:U93)</f>
        <v>0</v>
      </c>
      <c r="T90" s="155"/>
      <c r="U90" s="154"/>
      <c r="V90" s="153">
        <f>SUM(V91:X93)</f>
        <v>0</v>
      </c>
      <c r="W90" s="155"/>
      <c r="X90" s="154"/>
      <c r="Y90" s="6"/>
      <c r="Z90" s="6"/>
      <c r="AA90" s="6"/>
      <c r="AB90" s="6"/>
      <c r="AC90" s="6"/>
      <c r="AD90" s="6"/>
      <c r="AE90" s="6"/>
      <c r="AF90" s="6"/>
    </row>
    <row r="91" spans="1:32" s="15" customFormat="1" ht="20" customHeight="1">
      <c r="A91" s="35" t="s">
        <v>2</v>
      </c>
      <c r="B91" s="37"/>
      <c r="C91" s="146">
        <v>2</v>
      </c>
      <c r="D91" s="147"/>
      <c r="E91" s="146">
        <v>63</v>
      </c>
      <c r="F91" s="152"/>
      <c r="G91" s="147"/>
      <c r="H91" s="146">
        <v>63</v>
      </c>
      <c r="I91" s="152"/>
      <c r="J91" s="147"/>
      <c r="K91" s="6"/>
      <c r="L91" s="35" t="s">
        <v>2</v>
      </c>
      <c r="M91" s="37"/>
      <c r="N91" s="146">
        <v>0</v>
      </c>
      <c r="O91" s="147"/>
      <c r="P91" s="146">
        <v>0</v>
      </c>
      <c r="Q91" s="152"/>
      <c r="R91" s="147"/>
      <c r="S91" s="146">
        <v>0</v>
      </c>
      <c r="T91" s="152"/>
      <c r="U91" s="147"/>
      <c r="V91" s="146">
        <v>0</v>
      </c>
      <c r="W91" s="152"/>
      <c r="X91" s="147"/>
      <c r="Y91" s="6"/>
      <c r="Z91" s="6"/>
      <c r="AA91" s="6"/>
      <c r="AB91" s="6"/>
      <c r="AC91" s="6"/>
      <c r="AD91" s="6"/>
      <c r="AE91" s="6"/>
      <c r="AF91" s="6"/>
    </row>
    <row r="92" spans="1:32" s="15" customFormat="1" ht="20" customHeight="1">
      <c r="A92" s="35" t="s">
        <v>4</v>
      </c>
      <c r="B92" s="37"/>
      <c r="C92" s="146">
        <v>3</v>
      </c>
      <c r="D92" s="147"/>
      <c r="E92" s="146">
        <v>387</v>
      </c>
      <c r="F92" s="152"/>
      <c r="G92" s="147"/>
      <c r="H92" s="146">
        <v>387</v>
      </c>
      <c r="I92" s="152"/>
      <c r="J92" s="147"/>
      <c r="K92" s="6"/>
      <c r="L92" s="35" t="s">
        <v>4</v>
      </c>
      <c r="M92" s="37"/>
      <c r="N92" s="146">
        <v>0</v>
      </c>
      <c r="O92" s="147"/>
      <c r="P92" s="146">
        <v>0</v>
      </c>
      <c r="Q92" s="152"/>
      <c r="R92" s="147"/>
      <c r="S92" s="146">
        <v>0</v>
      </c>
      <c r="T92" s="152"/>
      <c r="U92" s="147"/>
      <c r="V92" s="146">
        <v>0</v>
      </c>
      <c r="W92" s="152"/>
      <c r="X92" s="147"/>
      <c r="Y92" s="6"/>
      <c r="Z92" s="6"/>
      <c r="AA92" s="6"/>
      <c r="AB92" s="6"/>
      <c r="AC92" s="6"/>
      <c r="AD92" s="6"/>
      <c r="AE92" s="6"/>
      <c r="AF92" s="6"/>
    </row>
    <row r="93" spans="1:32" s="15" customFormat="1" ht="20" customHeight="1">
      <c r="A93" s="35" t="s">
        <v>6</v>
      </c>
      <c r="B93" s="37"/>
      <c r="C93" s="146">
        <v>1</v>
      </c>
      <c r="D93" s="147"/>
      <c r="E93" s="146">
        <v>154</v>
      </c>
      <c r="F93" s="152"/>
      <c r="G93" s="147"/>
      <c r="H93" s="146">
        <v>154</v>
      </c>
      <c r="I93" s="152"/>
      <c r="J93" s="147"/>
      <c r="K93" s="6"/>
      <c r="L93" s="35" t="s">
        <v>6</v>
      </c>
      <c r="M93" s="37"/>
      <c r="N93" s="146">
        <v>0</v>
      </c>
      <c r="O93" s="147"/>
      <c r="P93" s="146">
        <v>0</v>
      </c>
      <c r="Q93" s="152"/>
      <c r="R93" s="147"/>
      <c r="S93" s="146">
        <v>0</v>
      </c>
      <c r="T93" s="152"/>
      <c r="U93" s="147"/>
      <c r="V93" s="146">
        <v>0</v>
      </c>
      <c r="W93" s="152"/>
      <c r="X93" s="147"/>
      <c r="Y93" s="6"/>
      <c r="Z93" s="6"/>
      <c r="AA93" s="6"/>
      <c r="AB93" s="6"/>
      <c r="AC93" s="6"/>
      <c r="AD93" s="6"/>
      <c r="AE93" s="6"/>
      <c r="AF93" s="6"/>
    </row>
    <row r="94" spans="1:32" s="15" customFormat="1" ht="12.65" customHeight="1">
      <c r="B94" s="76"/>
      <c r="C94" s="46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</row>
    <row r="95" spans="1:32" s="15" customFormat="1" ht="13.25" customHeight="1">
      <c r="A95" s="46" t="s">
        <v>87</v>
      </c>
      <c r="C95" s="46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</row>
    <row r="96" spans="1:32" s="15" customFormat="1" ht="13.25" hidden="1" customHeight="1">
      <c r="A96" s="158" t="s">
        <v>87</v>
      </c>
      <c r="B96" s="158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77"/>
      <c r="X96" s="77"/>
      <c r="Y96" s="77"/>
      <c r="Z96" s="77"/>
      <c r="AA96" s="77"/>
      <c r="AB96" s="77"/>
      <c r="AC96" s="77"/>
      <c r="AD96" s="77"/>
      <c r="AE96" s="77"/>
      <c r="AF96" s="77"/>
    </row>
    <row r="97" spans="1:32" s="15" customFormat="1" ht="12.65" customHeight="1">
      <c r="A97" s="6" t="s">
        <v>88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</sheetData>
  <sheetProtection formatColumns="0" formatRows="0"/>
  <mergeCells count="540">
    <mergeCell ref="T66:V66"/>
    <mergeCell ref="T54:V54"/>
    <mergeCell ref="T51:V53"/>
    <mergeCell ref="T43:V45"/>
    <mergeCell ref="T59:V61"/>
    <mergeCell ref="T62:V62"/>
    <mergeCell ref="T57:V57"/>
    <mergeCell ref="H57:I57"/>
    <mergeCell ref="J57:K57"/>
    <mergeCell ref="L57:M57"/>
    <mergeCell ref="N57:O57"/>
    <mergeCell ref="H65:I65"/>
    <mergeCell ref="J65:K65"/>
    <mergeCell ref="L65:M65"/>
    <mergeCell ref="N65:O65"/>
    <mergeCell ref="P65:R65"/>
    <mergeCell ref="P57:R57"/>
    <mergeCell ref="T65:V65"/>
    <mergeCell ref="H64:I64"/>
    <mergeCell ref="J64:K64"/>
    <mergeCell ref="L64:M64"/>
    <mergeCell ref="N64:O64"/>
    <mergeCell ref="P64:R64"/>
    <mergeCell ref="T64:V64"/>
    <mergeCell ref="A96:V96"/>
    <mergeCell ref="A80:B82"/>
    <mergeCell ref="A43:A50"/>
    <mergeCell ref="A51:A58"/>
    <mergeCell ref="A59:A66"/>
    <mergeCell ref="P66:R66"/>
    <mergeCell ref="N66:O66"/>
    <mergeCell ref="L66:M66"/>
    <mergeCell ref="J66:K66"/>
    <mergeCell ref="H66:I66"/>
    <mergeCell ref="H50:I50"/>
    <mergeCell ref="J50:K50"/>
    <mergeCell ref="L50:M50"/>
    <mergeCell ref="N50:O50"/>
    <mergeCell ref="P50:R50"/>
    <mergeCell ref="P58:R58"/>
    <mergeCell ref="H58:I58"/>
    <mergeCell ref="J58:K58"/>
    <mergeCell ref="L58:M58"/>
    <mergeCell ref="N58:O58"/>
    <mergeCell ref="T50:V50"/>
    <mergeCell ref="T58:V58"/>
    <mergeCell ref="H49:I49"/>
    <mergeCell ref="J49:K49"/>
    <mergeCell ref="Q29:R29"/>
    <mergeCell ref="Q26:R26"/>
    <mergeCell ref="Q32:R32"/>
    <mergeCell ref="Q35:R35"/>
    <mergeCell ref="V92:X92"/>
    <mergeCell ref="C93:D93"/>
    <mergeCell ref="E93:G93"/>
    <mergeCell ref="H93:J93"/>
    <mergeCell ref="N93:O93"/>
    <mergeCell ref="P93:R93"/>
    <mergeCell ref="S93:U93"/>
    <mergeCell ref="V93:X93"/>
    <mergeCell ref="C92:D92"/>
    <mergeCell ref="E92:G92"/>
    <mergeCell ref="H92:J92"/>
    <mergeCell ref="N92:O92"/>
    <mergeCell ref="P92:R92"/>
    <mergeCell ref="S92:U92"/>
    <mergeCell ref="S90:U90"/>
    <mergeCell ref="V90:X90"/>
    <mergeCell ref="C91:D91"/>
    <mergeCell ref="E91:G91"/>
    <mergeCell ref="H91:J91"/>
    <mergeCell ref="N91:O91"/>
    <mergeCell ref="P91:R91"/>
    <mergeCell ref="S91:U91"/>
    <mergeCell ref="V91:X91"/>
    <mergeCell ref="O86:P86"/>
    <mergeCell ref="Q86:R86"/>
    <mergeCell ref="C90:D90"/>
    <mergeCell ref="E90:G90"/>
    <mergeCell ref="H90:J90"/>
    <mergeCell ref="N90:O90"/>
    <mergeCell ref="P90:R90"/>
    <mergeCell ref="C86:D86"/>
    <mergeCell ref="E86:F86"/>
    <mergeCell ref="G86:H86"/>
    <mergeCell ref="I86:J86"/>
    <mergeCell ref="K86:L86"/>
    <mergeCell ref="M86:N86"/>
    <mergeCell ref="AD84:AE84"/>
    <mergeCell ref="O85:P85"/>
    <mergeCell ref="Q85:R85"/>
    <mergeCell ref="AB85:AC85"/>
    <mergeCell ref="AD85:AE85"/>
    <mergeCell ref="M83:N83"/>
    <mergeCell ref="O83:P83"/>
    <mergeCell ref="Q83:R83"/>
    <mergeCell ref="AB83:AC83"/>
    <mergeCell ref="AD83:AE83"/>
    <mergeCell ref="M85:N85"/>
    <mergeCell ref="M84:N84"/>
    <mergeCell ref="O84:P84"/>
    <mergeCell ref="Q84:R84"/>
    <mergeCell ref="C83:D83"/>
    <mergeCell ref="E83:F83"/>
    <mergeCell ref="G83:H83"/>
    <mergeCell ref="I83:J83"/>
    <mergeCell ref="K83:L83"/>
    <mergeCell ref="T84:T85"/>
    <mergeCell ref="AB84:AC84"/>
    <mergeCell ref="C85:D85"/>
    <mergeCell ref="E85:F85"/>
    <mergeCell ref="G85:H85"/>
    <mergeCell ref="I85:J85"/>
    <mergeCell ref="K85:L85"/>
    <mergeCell ref="C84:D84"/>
    <mergeCell ref="E84:F84"/>
    <mergeCell ref="G84:H84"/>
    <mergeCell ref="I84:J84"/>
    <mergeCell ref="K84:L84"/>
    <mergeCell ref="AE77:AF77"/>
    <mergeCell ref="T80:W82"/>
    <mergeCell ref="AD80:AE82"/>
    <mergeCell ref="AF80:AF82"/>
    <mergeCell ref="K81:L82"/>
    <mergeCell ref="M81:N82"/>
    <mergeCell ref="O81:P82"/>
    <mergeCell ref="Q81:R82"/>
    <mergeCell ref="Q77:R77"/>
    <mergeCell ref="S77:T77"/>
    <mergeCell ref="U77:V77"/>
    <mergeCell ref="W77:X77"/>
    <mergeCell ref="Y77:Z77"/>
    <mergeCell ref="AA77:AB77"/>
    <mergeCell ref="E77:F77"/>
    <mergeCell ref="G77:H77"/>
    <mergeCell ref="I77:J77"/>
    <mergeCell ref="K77:L77"/>
    <mergeCell ref="M77:N77"/>
    <mergeCell ref="O77:P77"/>
    <mergeCell ref="AB81:AC82"/>
    <mergeCell ref="C82:D82"/>
    <mergeCell ref="E82:F82"/>
    <mergeCell ref="G82:H82"/>
    <mergeCell ref="I82:J82"/>
    <mergeCell ref="AE76:AF76"/>
    <mergeCell ref="S76:T76"/>
    <mergeCell ref="U76:V76"/>
    <mergeCell ref="W76:X76"/>
    <mergeCell ref="Y76:Z76"/>
    <mergeCell ref="AA76:AB76"/>
    <mergeCell ref="AC76:AD76"/>
    <mergeCell ref="A75:A76"/>
    <mergeCell ref="AC77:AD77"/>
    <mergeCell ref="AA75:AB75"/>
    <mergeCell ref="AC75:AD75"/>
    <mergeCell ref="AE75:AF75"/>
    <mergeCell ref="E76:F76"/>
    <mergeCell ref="G76:H76"/>
    <mergeCell ref="I76:J76"/>
    <mergeCell ref="K76:L76"/>
    <mergeCell ref="M76:N76"/>
    <mergeCell ref="O76:P76"/>
    <mergeCell ref="Q76:R76"/>
    <mergeCell ref="O75:P75"/>
    <mergeCell ref="Q75:R75"/>
    <mergeCell ref="S75:T75"/>
    <mergeCell ref="U75:V75"/>
    <mergeCell ref="W75:X75"/>
    <mergeCell ref="Y75:Z75"/>
    <mergeCell ref="E75:F75"/>
    <mergeCell ref="G75:H75"/>
    <mergeCell ref="I75:J75"/>
    <mergeCell ref="K75:L75"/>
    <mergeCell ref="M75:N75"/>
    <mergeCell ref="U74:V74"/>
    <mergeCell ref="W74:X74"/>
    <mergeCell ref="Y74:Z74"/>
    <mergeCell ref="AA74:AB74"/>
    <mergeCell ref="AC74:AD74"/>
    <mergeCell ref="AE74:AF74"/>
    <mergeCell ref="AC73:AD73"/>
    <mergeCell ref="AE73:AF73"/>
    <mergeCell ref="E74:F74"/>
    <mergeCell ref="G74:H74"/>
    <mergeCell ref="I74:J74"/>
    <mergeCell ref="K74:L74"/>
    <mergeCell ref="M74:N74"/>
    <mergeCell ref="O74:P74"/>
    <mergeCell ref="Q74:R74"/>
    <mergeCell ref="S74:T74"/>
    <mergeCell ref="Q73:R73"/>
    <mergeCell ref="S73:T73"/>
    <mergeCell ref="U73:V73"/>
    <mergeCell ref="W73:X73"/>
    <mergeCell ref="Y73:Z73"/>
    <mergeCell ref="AA73:AB73"/>
    <mergeCell ref="A73:A74"/>
    <mergeCell ref="E73:F73"/>
    <mergeCell ref="G73:H73"/>
    <mergeCell ref="I73:J73"/>
    <mergeCell ref="K73:L73"/>
    <mergeCell ref="M73:N73"/>
    <mergeCell ref="O73:P73"/>
    <mergeCell ref="O72:P72"/>
    <mergeCell ref="Q72:R72"/>
    <mergeCell ref="AA71:AB71"/>
    <mergeCell ref="AC71:AD71"/>
    <mergeCell ref="AE71:AF71"/>
    <mergeCell ref="E72:F72"/>
    <mergeCell ref="G72:H72"/>
    <mergeCell ref="I72:J72"/>
    <mergeCell ref="K72:L72"/>
    <mergeCell ref="M72:N72"/>
    <mergeCell ref="AA72:AB72"/>
    <mergeCell ref="AC72:AD72"/>
    <mergeCell ref="AE72:AF72"/>
    <mergeCell ref="S72:T72"/>
    <mergeCell ref="U72:V72"/>
    <mergeCell ref="W72:X72"/>
    <mergeCell ref="Y72:Z72"/>
    <mergeCell ref="A70:D71"/>
    <mergeCell ref="U70:V71"/>
    <mergeCell ref="W70:X71"/>
    <mergeCell ref="Y70:Z71"/>
    <mergeCell ref="E71:F71"/>
    <mergeCell ref="G71:H71"/>
    <mergeCell ref="I71:J71"/>
    <mergeCell ref="K71:L71"/>
    <mergeCell ref="M71:N71"/>
    <mergeCell ref="O71:P71"/>
    <mergeCell ref="Q71:R71"/>
    <mergeCell ref="S71:T71"/>
    <mergeCell ref="P63:R63"/>
    <mergeCell ref="T63:V63"/>
    <mergeCell ref="L61:M61"/>
    <mergeCell ref="N61:O61"/>
    <mergeCell ref="P61:R61"/>
    <mergeCell ref="H62:I62"/>
    <mergeCell ref="J62:K62"/>
    <mergeCell ref="L62:M62"/>
    <mergeCell ref="N62:O62"/>
    <mergeCell ref="P62:R62"/>
    <mergeCell ref="H61:I61"/>
    <mergeCell ref="J61:K61"/>
    <mergeCell ref="H63:I63"/>
    <mergeCell ref="J63:K63"/>
    <mergeCell ref="L63:M63"/>
    <mergeCell ref="N63:O63"/>
    <mergeCell ref="H56:I56"/>
    <mergeCell ref="J56:K56"/>
    <mergeCell ref="L56:M56"/>
    <mergeCell ref="N56:O56"/>
    <mergeCell ref="P56:R56"/>
    <mergeCell ref="T56:V56"/>
    <mergeCell ref="N60:O60"/>
    <mergeCell ref="P60:R60"/>
    <mergeCell ref="H59:I59"/>
    <mergeCell ref="J59:K59"/>
    <mergeCell ref="L59:M59"/>
    <mergeCell ref="N59:O59"/>
    <mergeCell ref="P59:R59"/>
    <mergeCell ref="H60:I60"/>
    <mergeCell ref="J60:K60"/>
    <mergeCell ref="L60:M60"/>
    <mergeCell ref="T55:V55"/>
    <mergeCell ref="L53:M53"/>
    <mergeCell ref="N53:O53"/>
    <mergeCell ref="P53:R53"/>
    <mergeCell ref="H54:I54"/>
    <mergeCell ref="J54:K54"/>
    <mergeCell ref="L54:M54"/>
    <mergeCell ref="N54:O54"/>
    <mergeCell ref="P54:R54"/>
    <mergeCell ref="H55:I55"/>
    <mergeCell ref="J55:K55"/>
    <mergeCell ref="L55:M55"/>
    <mergeCell ref="N55:O55"/>
    <mergeCell ref="P55:R55"/>
    <mergeCell ref="T48:V48"/>
    <mergeCell ref="N52:O52"/>
    <mergeCell ref="P52:R52"/>
    <mergeCell ref="H53:I53"/>
    <mergeCell ref="J53:K53"/>
    <mergeCell ref="H51:I51"/>
    <mergeCell ref="J51:K51"/>
    <mergeCell ref="L51:M51"/>
    <mergeCell ref="N51:O51"/>
    <mergeCell ref="P51:R51"/>
    <mergeCell ref="H52:I52"/>
    <mergeCell ref="J52:K52"/>
    <mergeCell ref="L52:M52"/>
    <mergeCell ref="L49:M49"/>
    <mergeCell ref="N49:O49"/>
    <mergeCell ref="P49:R49"/>
    <mergeCell ref="T49:V49"/>
    <mergeCell ref="J47:K47"/>
    <mergeCell ref="L47:M47"/>
    <mergeCell ref="N47:O47"/>
    <mergeCell ref="P47:R47"/>
    <mergeCell ref="H48:I48"/>
    <mergeCell ref="J48:K48"/>
    <mergeCell ref="L48:M48"/>
    <mergeCell ref="N48:O48"/>
    <mergeCell ref="P48:R48"/>
    <mergeCell ref="H45:I45"/>
    <mergeCell ref="J45:K45"/>
    <mergeCell ref="L45:M45"/>
    <mergeCell ref="N45:O45"/>
    <mergeCell ref="P45:R45"/>
    <mergeCell ref="J43:K43"/>
    <mergeCell ref="L43:M43"/>
    <mergeCell ref="N43:O43"/>
    <mergeCell ref="P43:R43"/>
    <mergeCell ref="H44:I44"/>
    <mergeCell ref="J44:K44"/>
    <mergeCell ref="L44:M44"/>
    <mergeCell ref="N44:O44"/>
    <mergeCell ref="P44:R44"/>
    <mergeCell ref="P40:R41"/>
    <mergeCell ref="T40:V41"/>
    <mergeCell ref="J41:K41"/>
    <mergeCell ref="L41:M41"/>
    <mergeCell ref="N41:O41"/>
    <mergeCell ref="T47:V47"/>
    <mergeCell ref="A34:A37"/>
    <mergeCell ref="H42:I42"/>
    <mergeCell ref="J42:K42"/>
    <mergeCell ref="L42:M42"/>
    <mergeCell ref="N42:O42"/>
    <mergeCell ref="P42:R42"/>
    <mergeCell ref="T42:V42"/>
    <mergeCell ref="A40:G41"/>
    <mergeCell ref="H40:I41"/>
    <mergeCell ref="B43:B46"/>
    <mergeCell ref="H46:I46"/>
    <mergeCell ref="J46:K46"/>
    <mergeCell ref="L46:M46"/>
    <mergeCell ref="N46:O46"/>
    <mergeCell ref="P46:R46"/>
    <mergeCell ref="T46:V46"/>
    <mergeCell ref="H47:I47"/>
    <mergeCell ref="H43:I43"/>
    <mergeCell ref="AA35:AB37"/>
    <mergeCell ref="AC35:AD37"/>
    <mergeCell ref="G36:H36"/>
    <mergeCell ref="I36:J36"/>
    <mergeCell ref="K36:L36"/>
    <mergeCell ref="M36:N36"/>
    <mergeCell ref="Q36:R37"/>
    <mergeCell ref="S36:T37"/>
    <mergeCell ref="U36:V37"/>
    <mergeCell ref="W36:X37"/>
    <mergeCell ref="M35:N35"/>
    <mergeCell ref="P35:P37"/>
    <mergeCell ref="S35:T35"/>
    <mergeCell ref="U35:V35"/>
    <mergeCell ref="W35:X35"/>
    <mergeCell ref="Y35:Z37"/>
    <mergeCell ref="G35:H35"/>
    <mergeCell ref="I35:J35"/>
    <mergeCell ref="K35:L35"/>
    <mergeCell ref="G37:H37"/>
    <mergeCell ref="I37:J37"/>
    <mergeCell ref="K37:L37"/>
    <mergeCell ref="M37:N37"/>
    <mergeCell ref="U32:V32"/>
    <mergeCell ref="W32:X32"/>
    <mergeCell ref="Y32:Z34"/>
    <mergeCell ref="AA32:AB34"/>
    <mergeCell ref="AC32:AD34"/>
    <mergeCell ref="G33:H33"/>
    <mergeCell ref="I33:J33"/>
    <mergeCell ref="K33:L33"/>
    <mergeCell ref="M33:N33"/>
    <mergeCell ref="Q33:R34"/>
    <mergeCell ref="G32:H32"/>
    <mergeCell ref="I32:J32"/>
    <mergeCell ref="K32:L32"/>
    <mergeCell ref="M32:N32"/>
    <mergeCell ref="P32:P34"/>
    <mergeCell ref="S32:T32"/>
    <mergeCell ref="S33:T34"/>
    <mergeCell ref="U33:V34"/>
    <mergeCell ref="W33:X34"/>
    <mergeCell ref="G34:H34"/>
    <mergeCell ref="I34:J34"/>
    <mergeCell ref="K34:L34"/>
    <mergeCell ref="M34:N34"/>
    <mergeCell ref="AA29:AB31"/>
    <mergeCell ref="AC29:AD31"/>
    <mergeCell ref="A30:A33"/>
    <mergeCell ref="G30:H30"/>
    <mergeCell ref="I30:J30"/>
    <mergeCell ref="K30:L30"/>
    <mergeCell ref="M30:N30"/>
    <mergeCell ref="G29:H29"/>
    <mergeCell ref="I29:J29"/>
    <mergeCell ref="K29:L29"/>
    <mergeCell ref="M29:N29"/>
    <mergeCell ref="P29:P31"/>
    <mergeCell ref="S29:T29"/>
    <mergeCell ref="Q30:R31"/>
    <mergeCell ref="S30:T31"/>
    <mergeCell ref="U30:V31"/>
    <mergeCell ref="W30:X31"/>
    <mergeCell ref="G31:H31"/>
    <mergeCell ref="I31:J31"/>
    <mergeCell ref="K31:L31"/>
    <mergeCell ref="M31:N31"/>
    <mergeCell ref="U29:V29"/>
    <mergeCell ref="W29:X29"/>
    <mergeCell ref="Y29:Z31"/>
    <mergeCell ref="Y26:Z28"/>
    <mergeCell ref="AA26:AB28"/>
    <mergeCell ref="AC26:AD28"/>
    <mergeCell ref="A26:A29"/>
    <mergeCell ref="G26:H26"/>
    <mergeCell ref="I26:J26"/>
    <mergeCell ref="K26:L26"/>
    <mergeCell ref="M26:N26"/>
    <mergeCell ref="P26:P28"/>
    <mergeCell ref="G27:H27"/>
    <mergeCell ref="I27:J27"/>
    <mergeCell ref="K27:L27"/>
    <mergeCell ref="M27:N27"/>
    <mergeCell ref="Q27:R28"/>
    <mergeCell ref="S27:T28"/>
    <mergeCell ref="U27:V28"/>
    <mergeCell ref="W27:X28"/>
    <mergeCell ref="G28:H28"/>
    <mergeCell ref="I28:J28"/>
    <mergeCell ref="K28:L28"/>
    <mergeCell ref="M28:N28"/>
    <mergeCell ref="S26:T26"/>
    <mergeCell ref="U26:V26"/>
    <mergeCell ref="W26:X26"/>
    <mergeCell ref="S23:T25"/>
    <mergeCell ref="U23:V25"/>
    <mergeCell ref="W23:X25"/>
    <mergeCell ref="Y24:Z25"/>
    <mergeCell ref="AA24:AB25"/>
    <mergeCell ref="AC24:AD25"/>
    <mergeCell ref="A23:F24"/>
    <mergeCell ref="G23:H24"/>
    <mergeCell ref="I23:J24"/>
    <mergeCell ref="K23:L24"/>
    <mergeCell ref="M23:N24"/>
    <mergeCell ref="P23:R25"/>
    <mergeCell ref="G25:H25"/>
    <mergeCell ref="I25:J25"/>
    <mergeCell ref="K25:L25"/>
    <mergeCell ref="M25:N25"/>
    <mergeCell ref="AB18:AC20"/>
    <mergeCell ref="B19:D19"/>
    <mergeCell ref="E19:F19"/>
    <mergeCell ref="G19:H19"/>
    <mergeCell ref="I19:J19"/>
    <mergeCell ref="K19:L19"/>
    <mergeCell ref="B20:D20"/>
    <mergeCell ref="E20:F20"/>
    <mergeCell ref="G20:H20"/>
    <mergeCell ref="I20:J20"/>
    <mergeCell ref="P18:Q20"/>
    <mergeCell ref="R18:S20"/>
    <mergeCell ref="T18:U20"/>
    <mergeCell ref="V18:W20"/>
    <mergeCell ref="X18:Y20"/>
    <mergeCell ref="Z18:AA20"/>
    <mergeCell ref="AB15:AC17"/>
    <mergeCell ref="B16:D16"/>
    <mergeCell ref="E16:F16"/>
    <mergeCell ref="G16:H16"/>
    <mergeCell ref="I16:J16"/>
    <mergeCell ref="K16:L16"/>
    <mergeCell ref="B17:D17"/>
    <mergeCell ref="E17:F17"/>
    <mergeCell ref="G17:H17"/>
    <mergeCell ref="I17:J17"/>
    <mergeCell ref="P15:Q17"/>
    <mergeCell ref="R15:S17"/>
    <mergeCell ref="T15:U17"/>
    <mergeCell ref="V15:W17"/>
    <mergeCell ref="X15:Y17"/>
    <mergeCell ref="Z15:AA17"/>
    <mergeCell ref="A15:A17"/>
    <mergeCell ref="B15:D15"/>
    <mergeCell ref="E15:F15"/>
    <mergeCell ref="G15:H15"/>
    <mergeCell ref="I15:J15"/>
    <mergeCell ref="K15:L15"/>
    <mergeCell ref="K17:L17"/>
    <mergeCell ref="A18:A20"/>
    <mergeCell ref="B18:D18"/>
    <mergeCell ref="E18:F18"/>
    <mergeCell ref="G18:H18"/>
    <mergeCell ref="I18:J18"/>
    <mergeCell ref="K18:L18"/>
    <mergeCell ref="K20:L20"/>
    <mergeCell ref="K12:L12"/>
    <mergeCell ref="P12:Q14"/>
    <mergeCell ref="R12:S14"/>
    <mergeCell ref="T12:U14"/>
    <mergeCell ref="V12:W14"/>
    <mergeCell ref="X12:Y14"/>
    <mergeCell ref="Z12:AA14"/>
    <mergeCell ref="AB12:AC14"/>
    <mergeCell ref="B13:D13"/>
    <mergeCell ref="E13:F13"/>
    <mergeCell ref="G13:H13"/>
    <mergeCell ref="I13:J13"/>
    <mergeCell ref="K13:L13"/>
    <mergeCell ref="B14:D14"/>
    <mergeCell ref="E14:F14"/>
    <mergeCell ref="G14:H14"/>
    <mergeCell ref="I14:J14"/>
    <mergeCell ref="K14:L14"/>
    <mergeCell ref="B51:B54"/>
    <mergeCell ref="B59:B62"/>
    <mergeCell ref="W6:Z6"/>
    <mergeCell ref="AA6:AC6"/>
    <mergeCell ref="A9:D10"/>
    <mergeCell ref="E9:F10"/>
    <mergeCell ref="P9:Q10"/>
    <mergeCell ref="A11:D11"/>
    <mergeCell ref="E11:F11"/>
    <mergeCell ref="G11:H11"/>
    <mergeCell ref="I11:J11"/>
    <mergeCell ref="K11:L11"/>
    <mergeCell ref="AB11:AC11"/>
    <mergeCell ref="P11:Q11"/>
    <mergeCell ref="R11:S11"/>
    <mergeCell ref="T11:U11"/>
    <mergeCell ref="V11:W11"/>
    <mergeCell ref="X11:Y11"/>
    <mergeCell ref="Z11:AA11"/>
    <mergeCell ref="A12:A14"/>
    <mergeCell ref="B12:D12"/>
    <mergeCell ref="E12:F12"/>
    <mergeCell ref="G12:H12"/>
    <mergeCell ref="I12:J12"/>
  </mergeCells>
  <phoneticPr fontId="3"/>
  <pageMargins left="0.7" right="0.31" top="0.51181102362204722" bottom="0.16" header="0.19685039370078741" footer="0.19685039370078741"/>
  <pageSetup paperSize="9" scale="57" firstPageNumber="23" orientation="portrait" useFirstPageNumber="1" r:id="rId1"/>
  <rowBreaks count="1" manualBreakCount="1">
    <brk id="68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9-3</vt:lpstr>
      <vt:lpstr>'9-3'!Print_Area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2023-08-24T01:45:19Z</cp:lastPrinted>
  <dcterms:created xsi:type="dcterms:W3CDTF">2023-08-16T23:34:43Z</dcterms:created>
  <dcterms:modified xsi:type="dcterms:W3CDTF">2026-03-09T00:48:05Z</dcterms:modified>
</cp:coreProperties>
</file>