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4BD6593-D756-4579-8115-EC3F0E3454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－1" sheetId="11" r:id="rId1"/>
    <sheet name="様式1－2" sheetId="15" r:id="rId2"/>
    <sheet name="様式1－3" sheetId="9" r:id="rId3"/>
    <sheet name="様式1－3(別紙)" sheetId="21" r:id="rId4"/>
    <sheet name="様式1－4" sheetId="10" r:id="rId5"/>
    <sheet name="【記入例】様式1－1" sheetId="22" r:id="rId6"/>
    <sheet name="【記入例】様式1－2" sheetId="19" r:id="rId7"/>
    <sheet name="【記入例】様式1－3" sheetId="17" r:id="rId8"/>
    <sheet name="【記入例】様式1－4" sheetId="18" r:id="rId9"/>
  </sheets>
  <externalReferences>
    <externalReference r:id="rId10"/>
  </externalReferences>
  <definedNames>
    <definedName name="_xlnm.Print_Area" localSheetId="5">'【記入例】様式1－1'!$A$1:$AJ$38</definedName>
    <definedName name="_xlnm.Print_Area" localSheetId="6">'【記入例】様式1－2'!$A$1:$AA$12</definedName>
    <definedName name="_xlnm.Print_Area" localSheetId="7">'【記入例】様式1－3'!$A$1:$AI$73</definedName>
    <definedName name="_xlnm.Print_Area" localSheetId="8">'【記入例】様式1－4'!$A$1:$BK$71</definedName>
    <definedName name="_xlnm.Print_Area" localSheetId="0">'様式1－1'!$A$1:$AJ$38</definedName>
    <definedName name="_xlnm.Print_Area" localSheetId="1">'様式1－2'!$A$1:$S$12</definedName>
    <definedName name="_xlnm.Print_Area" localSheetId="2">'様式1－3'!$A$1:$AB$77</definedName>
    <definedName name="_xlnm.Print_Area" localSheetId="3">'様式1－3(別紙)'!$A$1:$AE$20</definedName>
    <definedName name="_xlnm.Print_Area" localSheetId="4">'様式1－4'!$A$1:$BK$70</definedName>
    <definedName name="_xlnm.Print_Titles" localSheetId="8">'【記入例】様式1－4'!$1:$4</definedName>
    <definedName name="_xlnm.Print_Titles" localSheetId="4">'様式1－4'!$1:$4</definedName>
    <definedName name="あ">#REF!,#REF!,#REF!,#REF!,#REF!,#REF!,#REF!</definedName>
    <definedName name="い">#REF!,#REF!,#REF!,#REF!,#REF!,#REF!,#REF!</definedName>
    <definedName name="う">#REF!,#REF!,#REF!,#REF!,#REF!,#REF!,#REF!</definedName>
    <definedName name="え">#REF!,#REF!,#REF!,#REF!,#REF!,#REF!,#REF!</definedName>
    <definedName name="都道府県">[1]県!$A$1:$AU$1</definedName>
    <definedName name="入力範囲">#REF!,#REF!,#REF!,#REF!,#REF!,#REF!,#REF!</definedName>
    <definedName name="分類">[1]list!$A$1:$N$1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G40" i="10" l="1"/>
  <c r="K7" i="15"/>
  <c r="AR57" i="18"/>
  <c r="AR58" i="18"/>
  <c r="G56" i="18" s="1"/>
  <c r="AR52" i="18"/>
  <c r="AR50" i="18"/>
  <c r="AR48" i="18"/>
  <c r="G48" i="18"/>
  <c r="AR38" i="18"/>
  <c r="AR36" i="18"/>
  <c r="AR19" i="18"/>
  <c r="AR18" i="18"/>
  <c r="AR20" i="18"/>
  <c r="AR12" i="18"/>
  <c r="K8" i="19"/>
  <c r="K6" i="19"/>
  <c r="E9" i="19"/>
  <c r="G7" i="19"/>
  <c r="AR10" i="18" l="1"/>
  <c r="G10" i="18" s="1"/>
  <c r="G65" i="18" l="1"/>
  <c r="G63" i="18"/>
  <c r="G61" i="18"/>
  <c r="G59" i="18"/>
  <c r="G54" i="18"/>
  <c r="G52" i="18"/>
  <c r="G50" i="18"/>
  <c r="G38" i="18"/>
  <c r="G36" i="18"/>
  <c r="G26" i="18"/>
  <c r="G24" i="18"/>
  <c r="G22" i="18"/>
  <c r="G20" i="18"/>
  <c r="G18" i="18"/>
  <c r="G16" i="18"/>
  <c r="G14" i="18"/>
  <c r="G12" i="18"/>
  <c r="AY3" i="18"/>
  <c r="W54" i="17"/>
  <c r="K7" i="19" s="1"/>
  <c r="K9" i="19" s="1"/>
  <c r="G67" i="18" l="1"/>
  <c r="I8" i="19" s="1"/>
  <c r="G40" i="18"/>
  <c r="I7" i="19" s="1"/>
  <c r="M7" i="19" s="1"/>
  <c r="O7" i="19" s="1"/>
  <c r="Q7" i="19" s="1"/>
  <c r="G28" i="18"/>
  <c r="P5" i="17"/>
  <c r="C8" i="19" l="1"/>
  <c r="G8" i="19" s="1"/>
  <c r="M8" i="19" s="1"/>
  <c r="O8" i="19" s="1"/>
  <c r="Q8" i="19" s="1"/>
  <c r="I6" i="19"/>
  <c r="I9" i="19" s="1"/>
  <c r="C6" i="19"/>
  <c r="G36" i="10"/>
  <c r="G38" i="10"/>
  <c r="G64" i="10"/>
  <c r="G62" i="10"/>
  <c r="G60" i="10"/>
  <c r="G58" i="10"/>
  <c r="G56" i="10"/>
  <c r="G54" i="10"/>
  <c r="G52" i="10"/>
  <c r="G50" i="10"/>
  <c r="G26" i="10"/>
  <c r="G22" i="10"/>
  <c r="G20" i="10"/>
  <c r="G18" i="10"/>
  <c r="K8" i="15"/>
  <c r="C9" i="19" l="1"/>
  <c r="G6" i="19"/>
  <c r="I7" i="15"/>
  <c r="G66" i="10"/>
  <c r="I8" i="15" s="1"/>
  <c r="K6" i="15"/>
  <c r="G9" i="19" l="1"/>
  <c r="M6" i="19"/>
  <c r="E9" i="15"/>
  <c r="O6" i="19" l="1"/>
  <c r="M9" i="19"/>
  <c r="AY3" i="10"/>
  <c r="P5" i="9"/>
  <c r="O9" i="19" l="1"/>
  <c r="Q6" i="19"/>
  <c r="Q9" i="19" s="1"/>
  <c r="K9" i="15" l="1"/>
  <c r="C9" i="15"/>
  <c r="G8" i="15"/>
  <c r="G7" i="15"/>
  <c r="G6" i="15"/>
  <c r="G24" i="10"/>
  <c r="G16" i="10"/>
  <c r="G14" i="10"/>
  <c r="G12" i="10"/>
  <c r="G28" i="10" l="1"/>
  <c r="M7" i="15"/>
  <c r="O7" i="15" s="1"/>
  <c r="Q7" i="15" s="1"/>
  <c r="G9" i="15"/>
  <c r="M8" i="15" l="1"/>
  <c r="O8" i="15" s="1"/>
  <c r="Q8" i="15" s="1"/>
  <c r="I6" i="15"/>
  <c r="M6" i="15" s="1"/>
  <c r="O6" i="15" l="1"/>
  <c r="Q6" i="15" s="1"/>
  <c r="I9" i="15" l="1"/>
  <c r="M9" i="15" l="1"/>
  <c r="Q9" i="15" l="1"/>
  <c r="O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329AC76-B8EA-45ED-8C94-300ADF7752A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補助対象の経費</t>
        </r>
        <r>
          <rPr>
            <u/>
            <sz val="9"/>
            <color indexed="81"/>
            <rFont val="MS P ゴシック"/>
            <family val="3"/>
            <charset val="128"/>
          </rPr>
          <t>以外</t>
        </r>
        <r>
          <rPr>
            <sz val="9"/>
            <color indexed="81"/>
            <rFont val="MS P ゴシック"/>
            <family val="3"/>
            <charset val="128"/>
          </rPr>
          <t>も含めたすべての事業費を計上してください。</t>
        </r>
      </text>
    </comment>
    <comment ref="I4" authorId="0" shapeId="0" xr:uid="{74D063EE-8DC9-4088-BAC4-F184B0E98C8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補助対象の経費</t>
        </r>
        <r>
          <rPr>
            <u/>
            <sz val="9"/>
            <color indexed="81"/>
            <rFont val="MS P ゴシック"/>
            <family val="3"/>
            <charset val="128"/>
          </rPr>
          <t>のみ</t>
        </r>
        <r>
          <rPr>
            <sz val="9"/>
            <color indexed="81"/>
            <rFont val="MS P ゴシック"/>
            <family val="3"/>
            <charset val="128"/>
          </rPr>
          <t>を計上してください。</t>
        </r>
      </text>
    </comment>
    <comment ref="Q4" authorId="0" shapeId="0" xr:uid="{0F4F1F32-17B1-423A-A102-5065C433D808}">
      <text>
        <r>
          <rPr>
            <b/>
            <sz val="9"/>
            <color indexed="81"/>
            <rFont val="MS P ゴシック"/>
            <family val="3"/>
            <charset val="128"/>
          </rPr>
          <t>東京都
:</t>
        </r>
        <r>
          <rPr>
            <sz val="9"/>
            <color indexed="81"/>
            <rFont val="MS P ゴシック"/>
            <family val="3"/>
            <charset val="128"/>
          </rPr>
          <t>千円未満切捨て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265B32E1-7A28-472D-9307-537A4CB8AEE9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補助対象の経費</t>
        </r>
        <r>
          <rPr>
            <u/>
            <sz val="9"/>
            <color indexed="81"/>
            <rFont val="MS P ゴシック"/>
            <family val="3"/>
            <charset val="128"/>
          </rPr>
          <t>以外</t>
        </r>
        <r>
          <rPr>
            <sz val="9"/>
            <color indexed="81"/>
            <rFont val="MS P ゴシック"/>
            <family val="3"/>
            <charset val="128"/>
          </rPr>
          <t>も含めたすべての事業費を計上してください。</t>
        </r>
      </text>
    </comment>
    <comment ref="I4" authorId="0" shapeId="0" xr:uid="{6EC27C5C-302B-4FD2-9549-1F89293F1382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補助対象の経費</t>
        </r>
        <r>
          <rPr>
            <u/>
            <sz val="9"/>
            <color indexed="81"/>
            <rFont val="MS P ゴシック"/>
            <family val="3"/>
            <charset val="128"/>
          </rPr>
          <t>のみ</t>
        </r>
        <r>
          <rPr>
            <sz val="9"/>
            <color indexed="81"/>
            <rFont val="MS P ゴシック"/>
            <family val="3"/>
            <charset val="128"/>
          </rPr>
          <t>を計上してください。</t>
        </r>
      </text>
    </comment>
    <comment ref="Q4" authorId="0" shapeId="0" xr:uid="{DCDE32C9-AFEF-4AE4-AA0C-567D079D9498}">
      <text>
        <r>
          <rPr>
            <b/>
            <sz val="9"/>
            <color indexed="81"/>
            <rFont val="MS P ゴシック"/>
            <family val="3"/>
            <charset val="128"/>
          </rPr>
          <t>東京都
:</t>
        </r>
        <r>
          <rPr>
            <sz val="9"/>
            <color indexed="81"/>
            <rFont val="MS P ゴシック"/>
            <family val="3"/>
            <charset val="128"/>
          </rPr>
          <t>千円未満切捨て</t>
        </r>
      </text>
    </comment>
  </commentList>
</comments>
</file>

<file path=xl/sharedStrings.xml><?xml version="1.0" encoding="utf-8"?>
<sst xmlns="http://schemas.openxmlformats.org/spreadsheetml/2006/main" count="582" uniqueCount="229">
  <si>
    <t>総事業費</t>
    <phoneticPr fontId="2"/>
  </si>
  <si>
    <t>差引額</t>
    <phoneticPr fontId="2"/>
  </si>
  <si>
    <t>Ａ</t>
    <phoneticPr fontId="2"/>
  </si>
  <si>
    <t>Ｂ</t>
    <phoneticPr fontId="2"/>
  </si>
  <si>
    <t>Ａ－Ｂ＝Ｃ</t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</si>
  <si>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</si>
  <si>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</si>
  <si>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</si>
  <si>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Ｄ</t>
    <phoneticPr fontId="2"/>
  </si>
  <si>
    <t>事業種目名</t>
    <rPh sb="0" eb="2">
      <t>ジギョウ</t>
    </rPh>
    <phoneticPr fontId="2"/>
  </si>
  <si>
    <t>都補助基準額</t>
    <rPh sb="3" eb="5">
      <t>キジュン</t>
    </rPh>
    <phoneticPr fontId="2"/>
  </si>
  <si>
    <t>都補助所要額</t>
    <rPh sb="0" eb="1">
      <t>ト</t>
    </rPh>
    <rPh sb="1" eb="3">
      <t>ホジョ</t>
    </rPh>
    <rPh sb="3" eb="5">
      <t>ショヨウ</t>
    </rPh>
    <rPh sb="5" eb="6">
      <t>ガク</t>
    </rPh>
    <phoneticPr fontId="2"/>
  </si>
  <si>
    <t>Ｅ</t>
    <phoneticPr fontId="2"/>
  </si>
  <si>
    <t>Ｆ</t>
    <phoneticPr fontId="2"/>
  </si>
  <si>
    <t>Ｇ</t>
    <phoneticPr fontId="2"/>
  </si>
  <si>
    <t>（G×補助率）Ｈ</t>
    <phoneticPr fontId="2"/>
  </si>
  <si>
    <t>　「都補助所要額」H欄には、「都補助基本額」G欄の額に、別添で定める補助率を乗じて1,000円未満を切り捨てた額を記入すること。</t>
    <rPh sb="2" eb="3">
      <t>ト</t>
    </rPh>
    <rPh sb="3" eb="5">
      <t>ホジョ</t>
    </rPh>
    <rPh sb="5" eb="7">
      <t>ショヨウ</t>
    </rPh>
    <rPh sb="7" eb="8">
      <t>ガク</t>
    </rPh>
    <rPh sb="25" eb="26">
      <t>ガク</t>
    </rPh>
    <phoneticPr fontId="2"/>
  </si>
  <si>
    <t>経費区分</t>
    <rPh sb="0" eb="2">
      <t>ケイヒ</t>
    </rPh>
    <rPh sb="2" eb="4">
      <t>クブン</t>
    </rPh>
    <phoneticPr fontId="2"/>
  </si>
  <si>
    <t>積算項目・計算式等</t>
    <rPh sb="0" eb="2">
      <t>セキサン</t>
    </rPh>
    <rPh sb="2" eb="4">
      <t>コウモク</t>
    </rPh>
    <rPh sb="5" eb="7">
      <t>ケイサン</t>
    </rPh>
    <rPh sb="7" eb="8">
      <t>シキ</t>
    </rPh>
    <rPh sb="8" eb="9">
      <t>トウ</t>
    </rPh>
    <phoneticPr fontId="2"/>
  </si>
  <si>
    <t>報酬</t>
    <rPh sb="0" eb="2">
      <t>ホウシュウ</t>
    </rPh>
    <phoneticPr fontId="2"/>
  </si>
  <si>
    <t>給料及び職員手当等</t>
    <rPh sb="0" eb="2">
      <t>キュウリョウ</t>
    </rPh>
    <rPh sb="2" eb="3">
      <t>オヨ</t>
    </rPh>
    <rPh sb="4" eb="6">
      <t>ショクイン</t>
    </rPh>
    <rPh sb="6" eb="8">
      <t>テアテ</t>
    </rPh>
    <rPh sb="8" eb="9">
      <t>トウ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</si>
  <si>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</si>
  <si>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</si>
  <si>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2">
      <t>ジュヨウ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</si>
  <si>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</si>
  <si>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使用料及賃貸料</t>
    <rPh sb="0" eb="3">
      <t>シヨウリョウ</t>
    </rPh>
    <rPh sb="3" eb="4">
      <t>オヨ</t>
    </rPh>
    <rPh sb="4" eb="7">
      <t>チンタイリョウ</t>
    </rPh>
    <phoneticPr fontId="2"/>
  </si>
  <si>
    <t>委託料</t>
    <rPh sb="0" eb="3">
      <t>イタクリョウ</t>
    </rPh>
    <phoneticPr fontId="2"/>
  </si>
  <si>
    <t>共済費</t>
    <rPh sb="0" eb="2">
      <t>キョウサイ</t>
    </rPh>
    <rPh sb="2" eb="3">
      <t>ヒ</t>
    </rPh>
    <phoneticPr fontId="2"/>
  </si>
  <si>
    <t>合計</t>
    <rPh sb="0" eb="2">
      <t>ゴウケイ</t>
    </rPh>
    <phoneticPr fontId="2"/>
  </si>
  <si>
    <t>（※１）積算内訳については、具体的に記載すること。（例）：単価×数量×消費税＝所要金額</t>
    <phoneticPr fontId="2"/>
  </si>
  <si>
    <t>（※２）必要に応じて、行を追加及び削除すること。</t>
    <rPh sb="4" eb="6">
      <t>ヒツヨウ</t>
    </rPh>
    <rPh sb="7" eb="8">
      <t>オウ</t>
    </rPh>
    <rPh sb="11" eb="12">
      <t>ギョウ</t>
    </rPh>
    <rPh sb="13" eb="15">
      <t>ツイカ</t>
    </rPh>
    <rPh sb="15" eb="16">
      <t>オヨ</t>
    </rPh>
    <rPh sb="17" eb="19">
      <t>サクジョ</t>
    </rPh>
    <phoneticPr fontId="2"/>
  </si>
  <si>
    <r>
      <t xml:space="preserve">選定額
</t>
    </r>
    <r>
      <rPr>
        <sz val="8"/>
        <rFont val="游ゴシック"/>
        <family val="3"/>
        <charset val="128"/>
      </rPr>
      <t>（Ｃ、D、Eのいずれか少ない額）</t>
    </r>
    <rPh sb="0" eb="2">
      <t>センテイ</t>
    </rPh>
    <phoneticPr fontId="2"/>
  </si>
  <si>
    <r>
      <t xml:space="preserve">都補助基本額
</t>
    </r>
    <r>
      <rPr>
        <sz val="8"/>
        <rFont val="游ゴシック"/>
        <family val="3"/>
        <charset val="128"/>
      </rPr>
      <t>（F）</t>
    </r>
    <phoneticPr fontId="2"/>
  </si>
  <si>
    <t>所　要　額　調　書</t>
    <rPh sb="0" eb="1">
      <t>ショ</t>
    </rPh>
    <rPh sb="2" eb="3">
      <t>ヨウ</t>
    </rPh>
    <rPh sb="4" eb="5">
      <t>ガク</t>
    </rPh>
    <rPh sb="6" eb="7">
      <t>チョウ</t>
    </rPh>
    <rPh sb="8" eb="9">
      <t>ショ</t>
    </rPh>
    <phoneticPr fontId="2"/>
  </si>
  <si>
    <t>対象経費の
支出予定額</t>
    <rPh sb="8" eb="10">
      <t>ヨテイ</t>
    </rPh>
    <phoneticPr fontId="2"/>
  </si>
  <si>
    <t>寄付金その他
の収入予定額</t>
    <rPh sb="0" eb="2">
      <t>キフ</t>
    </rPh>
    <rPh sb="2" eb="3">
      <t>キン</t>
    </rPh>
    <rPh sb="10" eb="12">
      <t>ヨテイ</t>
    </rPh>
    <phoneticPr fontId="2"/>
  </si>
  <si>
    <t>事業計画</t>
    <rPh sb="0" eb="2">
      <t>ジギョウ</t>
    </rPh>
    <rPh sb="2" eb="4">
      <t>ケイカク</t>
    </rPh>
    <phoneticPr fontId="6"/>
  </si>
  <si>
    <t>所　要　額　内　訳</t>
    <rPh sb="0" eb="1">
      <t>ショ</t>
    </rPh>
    <rPh sb="2" eb="3">
      <t>ヨウ</t>
    </rPh>
    <rPh sb="4" eb="5">
      <t>ガク</t>
    </rPh>
    <rPh sb="6" eb="7">
      <t>ナイ</t>
    </rPh>
    <rPh sb="8" eb="9">
      <t>ヤク</t>
    </rPh>
    <phoneticPr fontId="2"/>
  </si>
  <si>
    <t>対象経費の
所要見込額
（円）</t>
    <rPh sb="6" eb="10">
      <t>ショヨウミコミ</t>
    </rPh>
    <rPh sb="10" eb="11">
      <t>ガク</t>
    </rPh>
    <phoneticPr fontId="2"/>
  </si>
  <si>
    <t>所要金額</t>
    <rPh sb="0" eb="2">
      <t>ショヨウ</t>
    </rPh>
    <rPh sb="2" eb="4">
      <t>キンガク</t>
    </rPh>
    <phoneticPr fontId="2"/>
  </si>
  <si>
    <t>〒</t>
    <phoneticPr fontId="2"/>
  </si>
  <si>
    <t>氏名　</t>
    <rPh sb="0" eb="2">
      <t>シメイ</t>
    </rPh>
    <phoneticPr fontId="2"/>
  </si>
  <si>
    <t>TEL</t>
    <phoneticPr fontId="2"/>
  </si>
  <si>
    <t>FAX</t>
    <phoneticPr fontId="2"/>
  </si>
  <si>
    <t>代表電話番号</t>
    <rPh sb="0" eb="2">
      <t>ダイヒョウ</t>
    </rPh>
    <rPh sb="2" eb="4">
      <t>デンワ</t>
    </rPh>
    <rPh sb="4" eb="6">
      <t>バンゴウ</t>
    </rPh>
    <phoneticPr fontId="2"/>
  </si>
  <si>
    <t>メール</t>
    <phoneticPr fontId="2"/>
  </si>
  <si>
    <t>緊急連絡先</t>
    <rPh sb="0" eb="2">
      <t>キンキュウ</t>
    </rPh>
    <rPh sb="2" eb="5">
      <t>レンラクサキ</t>
    </rPh>
    <phoneticPr fontId="2"/>
  </si>
  <si>
    <t>医療機関概要</t>
    <rPh sb="0" eb="4">
      <t>イリョウキカン</t>
    </rPh>
    <rPh sb="4" eb="5">
      <t>オオムネ</t>
    </rPh>
    <rPh sb="5" eb="6">
      <t>ヨウ</t>
    </rPh>
    <phoneticPr fontId="2"/>
  </si>
  <si>
    <t>開設年月日</t>
    <rPh sb="0" eb="2">
      <t>カイセツ</t>
    </rPh>
    <phoneticPr fontId="2"/>
  </si>
  <si>
    <t>昭和・平成・令和　　年　　月　　日　　　※法人登記簿、開業届等を確認のこと。</t>
    <rPh sb="6" eb="7">
      <t>レイ</t>
    </rPh>
    <rPh sb="7" eb="8">
      <t>ワ</t>
    </rPh>
    <rPh sb="21" eb="23">
      <t>ホウジン</t>
    </rPh>
    <rPh sb="27" eb="29">
      <t>カイギョウ</t>
    </rPh>
    <rPh sb="29" eb="30">
      <t>トドケ</t>
    </rPh>
    <rPh sb="30" eb="31">
      <t>トウ</t>
    </rPh>
    <phoneticPr fontId="2"/>
  </si>
  <si>
    <t>医療機関名</t>
    <rPh sb="0" eb="4">
      <t>イリョウキカン</t>
    </rPh>
    <rPh sb="4" eb="5">
      <t>メイ</t>
    </rPh>
    <phoneticPr fontId="2"/>
  </si>
  <si>
    <t>医療機関名</t>
    <rPh sb="0" eb="4">
      <t>イリョウキカン</t>
    </rPh>
    <rPh sb="4" eb="5">
      <t>メイ</t>
    </rPh>
    <phoneticPr fontId="6"/>
  </si>
  <si>
    <t>所在地
※登記上の所在地</t>
    <rPh sb="0" eb="3">
      <t>ショザイチ</t>
    </rPh>
    <rPh sb="5" eb="8">
      <t>トウキジョウ</t>
    </rPh>
    <rPh sb="9" eb="12">
      <t>ショザイチ</t>
    </rPh>
    <phoneticPr fontId="2"/>
  </si>
  <si>
    <t>【必須】
個別相談</t>
    <rPh sb="1" eb="3">
      <t>ヒッス</t>
    </rPh>
    <phoneticPr fontId="2"/>
  </si>
  <si>
    <t>【選択】
受診費用助成</t>
    <rPh sb="1" eb="3">
      <t>センタク</t>
    </rPh>
    <phoneticPr fontId="2"/>
  </si>
  <si>
    <t>【選択】
オープンユース</t>
    <rPh sb="1" eb="3">
      <t>センタク</t>
    </rPh>
    <phoneticPr fontId="2"/>
  </si>
  <si>
    <t>実施有無</t>
    <rPh sb="0" eb="2">
      <t>ジッシ</t>
    </rPh>
    <rPh sb="2" eb="4">
      <t>ウム</t>
    </rPh>
    <phoneticPr fontId="2"/>
  </si>
  <si>
    <t>【選択】受診費用助成</t>
    <rPh sb="1" eb="3">
      <t>センタク</t>
    </rPh>
    <rPh sb="4" eb="6">
      <t>ジュシン</t>
    </rPh>
    <rPh sb="6" eb="8">
      <t>ヒヨウ</t>
    </rPh>
    <rPh sb="8" eb="10">
      <t>ジョセイ</t>
    </rPh>
    <phoneticPr fontId="2"/>
  </si>
  <si>
    <t>【選択】オープンユース</t>
    <rPh sb="1" eb="3">
      <t>センタク</t>
    </rPh>
    <phoneticPr fontId="2"/>
  </si>
  <si>
    <t>対応可能な
相談内容</t>
    <rPh sb="0" eb="2">
      <t>タイオウ</t>
    </rPh>
    <rPh sb="2" eb="4">
      <t>カノウ</t>
    </rPh>
    <rPh sb="6" eb="8">
      <t>ソウダン</t>
    </rPh>
    <rPh sb="8" eb="10">
      <t>ナイヨウ</t>
    </rPh>
    <phoneticPr fontId="6"/>
  </si>
  <si>
    <t>実施方法</t>
    <rPh sb="0" eb="2">
      <t>ジッシ</t>
    </rPh>
    <rPh sb="2" eb="4">
      <t>ホウホウ</t>
    </rPh>
    <phoneticPr fontId="6"/>
  </si>
  <si>
    <t>相談員配置</t>
    <rPh sb="0" eb="3">
      <t>ソウダンイン</t>
    </rPh>
    <rPh sb="3" eb="5">
      <t>ハイチ</t>
    </rPh>
    <phoneticPr fontId="6"/>
  </si>
  <si>
    <t>【必須】個別相談</t>
    <rPh sb="1" eb="3">
      <t>ヒッス</t>
    </rPh>
    <rPh sb="4" eb="6">
      <t>コベツ</t>
    </rPh>
    <rPh sb="6" eb="8">
      <t>ソウダン</t>
    </rPh>
    <phoneticPr fontId="6"/>
  </si>
  <si>
    <t>（１）予約の有無</t>
    <rPh sb="3" eb="5">
      <t>ヨヤク</t>
    </rPh>
    <rPh sb="6" eb="8">
      <t>ウム</t>
    </rPh>
    <phoneticPr fontId="2"/>
  </si>
  <si>
    <t>具体的な
実施場所</t>
    <rPh sb="0" eb="3">
      <t>グタイテキ</t>
    </rPh>
    <rPh sb="5" eb="7">
      <t>ジッシ</t>
    </rPh>
    <rPh sb="7" eb="9">
      <t>バショ</t>
    </rPh>
    <phoneticPr fontId="6"/>
  </si>
  <si>
    <t xml:space="preserve">※実施場所を示した医療機関の図面をご提出ください。
</t>
    <rPh sb="1" eb="3">
      <t>ジッシ</t>
    </rPh>
    <rPh sb="3" eb="5">
      <t>バショ</t>
    </rPh>
    <rPh sb="6" eb="7">
      <t>シメ</t>
    </rPh>
    <rPh sb="9" eb="13">
      <t>イリョウキカン</t>
    </rPh>
    <rPh sb="14" eb="16">
      <t>ズメン</t>
    </rPh>
    <rPh sb="18" eb="20">
      <t>テイシュツ</t>
    </rPh>
    <phoneticPr fontId="2"/>
  </si>
  <si>
    <t>（１）資格・経験</t>
    <rPh sb="3" eb="5">
      <t>シカク</t>
    </rPh>
    <rPh sb="6" eb="8">
      <t>ケイケン</t>
    </rPh>
    <phoneticPr fontId="2"/>
  </si>
  <si>
    <t>実施曜日・時間</t>
    <rPh sb="0" eb="2">
      <t>ジッシ</t>
    </rPh>
    <rPh sb="2" eb="4">
      <t>ヨウビ</t>
    </rPh>
    <rPh sb="5" eb="7">
      <t>ジカン</t>
    </rPh>
    <phoneticPr fontId="6"/>
  </si>
  <si>
    <t>実施時間数</t>
    <rPh sb="0" eb="2">
      <t>ジッシ</t>
    </rPh>
    <rPh sb="2" eb="4">
      <t>ジカン</t>
    </rPh>
    <rPh sb="4" eb="5">
      <t>スウ</t>
    </rPh>
    <phoneticPr fontId="6"/>
  </si>
  <si>
    <t>時間</t>
    <rPh sb="0" eb="2">
      <t>ジカン</t>
    </rPh>
    <phoneticPr fontId="2"/>
  </si>
  <si>
    <t>（２）年間合計</t>
    <rPh sb="3" eb="5">
      <t>ネンカン</t>
    </rPh>
    <rPh sb="5" eb="7">
      <t>ゴウケイ</t>
    </rPh>
    <phoneticPr fontId="2"/>
  </si>
  <si>
    <t>（２）曜日・時間</t>
    <rPh sb="3" eb="5">
      <t>ヨウビ</t>
    </rPh>
    <rPh sb="6" eb="8">
      <t>ジカン</t>
    </rPh>
    <phoneticPr fontId="2"/>
  </si>
  <si>
    <t>（１）頻度</t>
    <rPh sb="3" eb="5">
      <t>ヒンド</t>
    </rPh>
    <phoneticPr fontId="2"/>
  </si>
  <si>
    <t>想定件数</t>
    <rPh sb="0" eb="2">
      <t>ソウテイ</t>
    </rPh>
    <rPh sb="2" eb="4">
      <t>ケンスウ</t>
    </rPh>
    <phoneticPr fontId="6"/>
  </si>
  <si>
    <t>対応可能な
相談者</t>
    <rPh sb="0" eb="2">
      <t>タイオウ</t>
    </rPh>
    <rPh sb="2" eb="4">
      <t>カノウ</t>
    </rPh>
    <rPh sb="6" eb="9">
      <t>ソウダンシャ</t>
    </rPh>
    <phoneticPr fontId="6"/>
  </si>
  <si>
    <t>（１）初回妊娠判定</t>
    <rPh sb="3" eb="5">
      <t>ショカイ</t>
    </rPh>
    <rPh sb="5" eb="7">
      <t>ニンシン</t>
    </rPh>
    <rPh sb="7" eb="9">
      <t>ハンテイ</t>
    </rPh>
    <phoneticPr fontId="2"/>
  </si>
  <si>
    <t>実施期間</t>
    <rPh sb="0" eb="2">
      <t>ジッシ</t>
    </rPh>
    <rPh sb="2" eb="4">
      <t>キカン</t>
    </rPh>
    <phoneticPr fontId="6"/>
  </si>
  <si>
    <t>　　　　年　　　　月　　　　日　から　　　　年　　　　月　　　　日　まで</t>
    <rPh sb="4" eb="5">
      <t>ネン</t>
    </rPh>
    <rPh sb="9" eb="10">
      <t>ガツ</t>
    </rPh>
    <rPh sb="14" eb="15">
      <t>ニチ</t>
    </rPh>
    <phoneticPr fontId="2"/>
  </si>
  <si>
    <t>件</t>
    <rPh sb="0" eb="1">
      <t>ケン</t>
    </rPh>
    <phoneticPr fontId="2"/>
  </si>
  <si>
    <t>対応可能な内容</t>
    <rPh sb="0" eb="2">
      <t>タイオウ</t>
    </rPh>
    <rPh sb="2" eb="4">
      <t>カノウ</t>
    </rPh>
    <rPh sb="5" eb="7">
      <t>ナイヨウ</t>
    </rPh>
    <phoneticPr fontId="6"/>
  </si>
  <si>
    <t>（４）その他工夫すること</t>
    <rPh sb="5" eb="6">
      <t>タ</t>
    </rPh>
    <rPh sb="6" eb="8">
      <t>クフウ</t>
    </rPh>
    <phoneticPr fontId="2"/>
  </si>
  <si>
    <t>（１）保護者への連絡</t>
    <rPh sb="3" eb="6">
      <t>ホゴシャ</t>
    </rPh>
    <rPh sb="8" eb="10">
      <t>レンラク</t>
    </rPh>
    <phoneticPr fontId="2"/>
  </si>
  <si>
    <t>（１）１か月合計　※</t>
    <rPh sb="5" eb="6">
      <t>ゲツ</t>
    </rPh>
    <rPh sb="6" eb="8">
      <t>ゴウケイ</t>
    </rPh>
    <phoneticPr fontId="2"/>
  </si>
  <si>
    <t>※個別相談とオープンユースの実施時間について、1か月当たり合計32時間を補助上限とする</t>
    <rPh sb="1" eb="3">
      <t>コベツ</t>
    </rPh>
    <rPh sb="3" eb="5">
      <t>ソウダン</t>
    </rPh>
    <rPh sb="14" eb="16">
      <t>ジッシ</t>
    </rPh>
    <rPh sb="16" eb="18">
      <t>ジカン</t>
    </rPh>
    <rPh sb="26" eb="27">
      <t>ア</t>
    </rPh>
    <rPh sb="29" eb="31">
      <t>ゴウケイ</t>
    </rPh>
    <rPh sb="33" eb="35">
      <t>ジカン</t>
    </rPh>
    <rPh sb="36" eb="38">
      <t>ホジョ</t>
    </rPh>
    <rPh sb="38" eb="40">
      <t>ジョウゲン</t>
    </rPh>
    <phoneticPr fontId="2"/>
  </si>
  <si>
    <t xml:space="preserve">
個別相談と同日開催する場合：上記のうち、個別相談との兼任（　　　　　　　　）人</t>
    <rPh sb="2" eb="4">
      <t>コベツ</t>
    </rPh>
    <rPh sb="4" eb="6">
      <t>ソウダン</t>
    </rPh>
    <rPh sb="7" eb="9">
      <t>ドウジツ</t>
    </rPh>
    <rPh sb="9" eb="11">
      <t>カイサイ</t>
    </rPh>
    <rPh sb="13" eb="15">
      <t>バアイ</t>
    </rPh>
    <rPh sb="16" eb="18">
      <t>ジョウキ</t>
    </rPh>
    <rPh sb="22" eb="24">
      <t>コベツ</t>
    </rPh>
    <rPh sb="24" eb="26">
      <t>ソウダン</t>
    </rPh>
    <rPh sb="28" eb="30">
      <t>ケンニン</t>
    </rPh>
    <rPh sb="40" eb="41">
      <t>ニン</t>
    </rPh>
    <phoneticPr fontId="2"/>
  </si>
  <si>
    <t>（１）実施環境</t>
    <rPh sb="3" eb="5">
      <t>ジッシ</t>
    </rPh>
    <rPh sb="5" eb="7">
      <t>カンキョウ</t>
    </rPh>
    <phoneticPr fontId="2"/>
  </si>
  <si>
    <t>具体的な実施場所</t>
    <rPh sb="0" eb="3">
      <t>グタイテキ</t>
    </rPh>
    <rPh sb="4" eb="6">
      <t>ジッシ</t>
    </rPh>
    <rPh sb="6" eb="8">
      <t>バショ</t>
    </rPh>
    <phoneticPr fontId="6"/>
  </si>
  <si>
    <t>具体的な実施内容</t>
    <rPh sb="0" eb="3">
      <t>グタイテキ</t>
    </rPh>
    <rPh sb="4" eb="6">
      <t>ジッシ</t>
    </rPh>
    <rPh sb="6" eb="8">
      <t>ナイヨウ</t>
    </rPh>
    <phoneticPr fontId="6"/>
  </si>
  <si>
    <t>（２）医師との連携体制</t>
    <rPh sb="3" eb="5">
      <t>イシ</t>
    </rPh>
    <rPh sb="7" eb="9">
      <t>レンケイ</t>
    </rPh>
    <rPh sb="9" eb="11">
      <t>タイセイ</t>
    </rPh>
    <phoneticPr fontId="2"/>
  </si>
  <si>
    <r>
      <t xml:space="preserve">積算内訳
</t>
    </r>
    <r>
      <rPr>
        <sz val="9"/>
        <rFont val="游ゴシック"/>
        <family val="3"/>
        <charset val="128"/>
      </rPr>
      <t>※具体的に記載すること。（例）：使途　単価×数量×消費税</t>
    </r>
    <rPh sb="21" eb="23">
      <t>シト</t>
    </rPh>
    <phoneticPr fontId="2"/>
  </si>
  <si>
    <t>【必須】個別相談</t>
    <rPh sb="1" eb="3">
      <t>ヒッス</t>
    </rPh>
    <rPh sb="4" eb="6">
      <t>コベツ</t>
    </rPh>
    <rPh sb="6" eb="8">
      <t>ソウダン</t>
    </rPh>
    <phoneticPr fontId="2"/>
  </si>
  <si>
    <t>初回妊娠判定</t>
    <rPh sb="0" eb="2">
      <t>ショカイ</t>
    </rPh>
    <rPh sb="2" eb="4">
      <t>ニンシン</t>
    </rPh>
    <rPh sb="4" eb="6">
      <t>ハンテイ</t>
    </rPh>
    <phoneticPr fontId="2"/>
  </si>
  <si>
    <t>緊急避妊</t>
    <rPh sb="0" eb="2">
      <t>キンキュウ</t>
    </rPh>
    <rPh sb="2" eb="4">
      <t>ヒニン</t>
    </rPh>
    <phoneticPr fontId="2"/>
  </si>
  <si>
    <r>
      <t xml:space="preserve">　　　担当者
</t>
    </r>
    <r>
      <rPr>
        <b/>
        <sz val="8"/>
        <color theme="1"/>
        <rFont val="游ゴシック"/>
        <family val="3"/>
        <charset val="128"/>
      </rPr>
      <t>※事業内容に精通しており、平日に対応が可能な連絡先を記入すること。</t>
    </r>
    <rPh sb="3" eb="5">
      <t>タントウ</t>
    </rPh>
    <rPh sb="5" eb="6">
      <t>シャ</t>
    </rPh>
    <phoneticPr fontId="2"/>
  </si>
  <si>
    <r>
      <t xml:space="preserve">備考
</t>
    </r>
    <r>
      <rPr>
        <sz val="10"/>
        <rFont val="游ゴシック"/>
        <family val="3"/>
        <charset val="128"/>
      </rPr>
      <t>※左記に記載した項目について、使途の補足等を記載</t>
    </r>
    <rPh sb="0" eb="1">
      <t>ビ</t>
    </rPh>
    <rPh sb="4" eb="6">
      <t>サキ</t>
    </rPh>
    <rPh sb="7" eb="9">
      <t>キサイ</t>
    </rPh>
    <rPh sb="11" eb="13">
      <t>コウモク</t>
    </rPh>
    <rPh sb="18" eb="20">
      <t>シト</t>
    </rPh>
    <rPh sb="21" eb="23">
      <t>ホソク</t>
    </rPh>
    <rPh sb="23" eb="24">
      <t>トウ</t>
    </rPh>
    <rPh sb="25" eb="27">
      <t>キサイ</t>
    </rPh>
    <phoneticPr fontId="2"/>
  </si>
  <si>
    <t>※配置予定の相談員の資格・経験を記載した名簿をご提出ください。</t>
    <phoneticPr fontId="2"/>
  </si>
  <si>
    <t>事前に電話・メール・ＬＩＮＥのいずれかで予約が必要</t>
    <rPh sb="0" eb="2">
      <t>ジゼン</t>
    </rPh>
    <rPh sb="3" eb="5">
      <t>デンワ</t>
    </rPh>
    <rPh sb="20" eb="22">
      <t>ヨヤク</t>
    </rPh>
    <rPh sb="23" eb="25">
      <t>ヒツヨウ</t>
    </rPh>
    <phoneticPr fontId="2"/>
  </si>
  <si>
    <t>無料</t>
    <rPh sb="0" eb="2">
      <t>ムリョウ</t>
    </rPh>
    <phoneticPr fontId="2"/>
  </si>
  <si>
    <t>相談内容が他の患者に聞こえないよう、個室で実施する</t>
    <rPh sb="0" eb="2">
      <t>ソウダン</t>
    </rPh>
    <rPh sb="2" eb="4">
      <t>ナイヨウ</t>
    </rPh>
    <rPh sb="5" eb="6">
      <t>ホカ</t>
    </rPh>
    <rPh sb="7" eb="9">
      <t>カンジャ</t>
    </rPh>
    <rPh sb="10" eb="11">
      <t>キ</t>
    </rPh>
    <rPh sb="18" eb="20">
      <t>コシツ</t>
    </rPh>
    <rPh sb="21" eb="23">
      <t>ジッシ</t>
    </rPh>
    <phoneticPr fontId="2"/>
  </si>
  <si>
    <t>医療機関のホームページやInstagramで実施日や予約方法を告知する</t>
    <rPh sb="0" eb="4">
      <t>イリョウキカン</t>
    </rPh>
    <rPh sb="22" eb="24">
      <t>ジッシ</t>
    </rPh>
    <rPh sb="24" eb="25">
      <t>ビ</t>
    </rPh>
    <rPh sb="26" eb="28">
      <t>ヨヤク</t>
    </rPh>
    <rPh sb="28" eb="30">
      <t>ホウホウ</t>
    </rPh>
    <rPh sb="31" eb="33">
      <t>コクチ</t>
    </rPh>
    <phoneticPr fontId="2"/>
  </si>
  <si>
    <t>本人がリラックスできるよう、飲み物やお菓子を準備する
親子、パートナー等の複数人での相談も可能</t>
    <rPh sb="0" eb="2">
      <t>ホンニン</t>
    </rPh>
    <rPh sb="14" eb="15">
      <t>ノ</t>
    </rPh>
    <rPh sb="16" eb="17">
      <t>モノ</t>
    </rPh>
    <rPh sb="19" eb="21">
      <t>カシ</t>
    </rPh>
    <rPh sb="22" eb="24">
      <t>ジュンビ</t>
    </rPh>
    <rPh sb="27" eb="29">
      <t>オヤコ</t>
    </rPh>
    <rPh sb="35" eb="36">
      <t>トウ</t>
    </rPh>
    <rPh sb="37" eb="39">
      <t>フクスウ</t>
    </rPh>
    <rPh sb="39" eb="40">
      <t>ニン</t>
    </rPh>
    <rPh sb="42" eb="44">
      <t>ソウダン</t>
    </rPh>
    <rPh sb="45" eb="47">
      <t>カノウ</t>
    </rPh>
    <phoneticPr fontId="2"/>
  </si>
  <si>
    <r>
      <t>　</t>
    </r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　週　（　　</t>
    </r>
    <r>
      <rPr>
        <sz val="11"/>
        <color rgb="FFFF0000"/>
        <rFont val="游ゴシック"/>
        <family val="3"/>
        <charset val="128"/>
      </rPr>
      <t>１　</t>
    </r>
    <r>
      <rPr>
        <sz val="11"/>
        <rFont val="游ゴシック"/>
        <family val="3"/>
        <charset val="128"/>
      </rPr>
      <t>）　回　　　　　　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　月　（　　　　　）　回
　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　その他（　　　　　　　　　　　　　　　　　　　　　　　　　　）</t>
    </r>
    <rPh sb="3" eb="4">
      <t>シュウ</t>
    </rPh>
    <rPh sb="12" eb="13">
      <t>カイ</t>
    </rPh>
    <rPh sb="21" eb="22">
      <t>ツキ</t>
    </rPh>
    <rPh sb="31" eb="32">
      <t>カイ</t>
    </rPh>
    <rPh sb="38" eb="39">
      <t>タ</t>
    </rPh>
    <phoneticPr fontId="2"/>
  </si>
  <si>
    <r>
      <t>　</t>
    </r>
    <r>
      <rPr>
        <sz val="11"/>
        <color rgb="FFFF0000"/>
        <rFont val="游ゴシック"/>
        <family val="3"/>
        <charset val="128"/>
      </rPr>
      <t>　令和8</t>
    </r>
    <r>
      <rPr>
        <sz val="11"/>
        <rFont val="游ゴシック"/>
        <family val="3"/>
        <charset val="128"/>
      </rPr>
      <t>年　</t>
    </r>
    <r>
      <rPr>
        <sz val="11"/>
        <color rgb="FFFF0000"/>
        <rFont val="游ゴシック"/>
        <family val="3"/>
        <charset val="128"/>
      </rPr>
      <t>10</t>
    </r>
    <r>
      <rPr>
        <sz val="11"/>
        <rFont val="游ゴシック"/>
        <family val="3"/>
        <charset val="128"/>
      </rPr>
      <t>月　</t>
    </r>
    <r>
      <rPr>
        <sz val="11"/>
        <color rgb="FFFF0000"/>
        <rFont val="游ゴシック"/>
        <family val="3"/>
        <charset val="128"/>
      </rPr>
      <t>1</t>
    </r>
    <r>
      <rPr>
        <sz val="11"/>
        <rFont val="游ゴシック"/>
        <family val="3"/>
        <charset val="128"/>
      </rPr>
      <t>日　から　　</t>
    </r>
    <r>
      <rPr>
        <sz val="11"/>
        <color rgb="FFFF0000"/>
        <rFont val="游ゴシック"/>
        <family val="3"/>
        <charset val="128"/>
      </rPr>
      <t>令和9</t>
    </r>
    <r>
      <rPr>
        <sz val="11"/>
        <rFont val="游ゴシック"/>
        <family val="3"/>
        <charset val="128"/>
      </rPr>
      <t>年　</t>
    </r>
    <r>
      <rPr>
        <sz val="11"/>
        <color rgb="FFFF0000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月　</t>
    </r>
    <r>
      <rPr>
        <sz val="11"/>
        <color rgb="FFFF0000"/>
        <rFont val="游ゴシック"/>
        <family val="3"/>
        <charset val="128"/>
      </rPr>
      <t>31</t>
    </r>
    <r>
      <rPr>
        <sz val="11"/>
        <rFont val="游ゴシック"/>
        <family val="3"/>
        <charset val="128"/>
      </rPr>
      <t>日　まで</t>
    </r>
    <rPh sb="2" eb="4">
      <t>レイワ</t>
    </rPh>
    <rPh sb="5" eb="6">
      <t>ネン</t>
    </rPh>
    <rPh sb="9" eb="10">
      <t>ガツ</t>
    </rPh>
    <rPh sb="12" eb="13">
      <t>ニチ</t>
    </rPh>
    <rPh sb="18" eb="20">
      <t>レイワ</t>
    </rPh>
    <phoneticPr fontId="2"/>
  </si>
  <si>
    <t>　毎週水曜日　17時～19時</t>
    <rPh sb="1" eb="3">
      <t>マイシュウ</t>
    </rPh>
    <rPh sb="3" eb="6">
      <t>スイヨウビ</t>
    </rPh>
    <rPh sb="9" eb="10">
      <t>ジ</t>
    </rPh>
    <rPh sb="13" eb="14">
      <t>ジ</t>
    </rPh>
    <phoneticPr fontId="2"/>
  </si>
  <si>
    <t>未成年の場合、本人から保護者へ連絡できるようサポートするが、難しい場合は保護者へ連絡せずに対応する。ただし、妊娠が判明した場合は、極力その場で保護者へ連絡できるよう本人を説得する。</t>
    <rPh sb="0" eb="3">
      <t>ミセイネン</t>
    </rPh>
    <rPh sb="4" eb="6">
      <t>バアイ</t>
    </rPh>
    <rPh sb="7" eb="9">
      <t>ホンニン</t>
    </rPh>
    <rPh sb="11" eb="14">
      <t>ホゴシャ</t>
    </rPh>
    <rPh sb="15" eb="17">
      <t>レンラク</t>
    </rPh>
    <rPh sb="30" eb="31">
      <t>ムズカ</t>
    </rPh>
    <rPh sb="33" eb="35">
      <t>バアイ</t>
    </rPh>
    <rPh sb="36" eb="39">
      <t>ホゴシャ</t>
    </rPh>
    <rPh sb="40" eb="42">
      <t>レンラク</t>
    </rPh>
    <rPh sb="45" eb="47">
      <t>タイオウ</t>
    </rPh>
    <rPh sb="54" eb="56">
      <t>ニンシン</t>
    </rPh>
    <rPh sb="57" eb="59">
      <t>ハンメイ</t>
    </rPh>
    <rPh sb="61" eb="63">
      <t>バアイ</t>
    </rPh>
    <rPh sb="65" eb="67">
      <t>キョクリョク</t>
    </rPh>
    <rPh sb="69" eb="70">
      <t>バ</t>
    </rPh>
    <rPh sb="71" eb="74">
      <t>ホゴシャ</t>
    </rPh>
    <rPh sb="75" eb="77">
      <t>レンラク</t>
    </rPh>
    <rPh sb="82" eb="84">
      <t>ホンニン</t>
    </rPh>
    <rPh sb="85" eb="87">
      <t>セットク</t>
    </rPh>
    <phoneticPr fontId="2"/>
  </si>
  <si>
    <t>虐待や性被害が疑われる場合は、児童相談所や警察に連絡する。
妊娠が判明した場合、本人の同意を取り、区市町村の保健センター等へ支援依頼する。</t>
    <rPh sb="0" eb="2">
      <t>ギャクタイ</t>
    </rPh>
    <rPh sb="3" eb="4">
      <t>セイ</t>
    </rPh>
    <rPh sb="4" eb="6">
      <t>ヒガイ</t>
    </rPh>
    <rPh sb="7" eb="8">
      <t>ウタガ</t>
    </rPh>
    <rPh sb="11" eb="13">
      <t>バアイ</t>
    </rPh>
    <rPh sb="15" eb="20">
      <t>ジドウソウダンジョ</t>
    </rPh>
    <rPh sb="21" eb="23">
      <t>ケイサツ</t>
    </rPh>
    <rPh sb="24" eb="26">
      <t>レンラク</t>
    </rPh>
    <rPh sb="30" eb="32">
      <t>ニンシン</t>
    </rPh>
    <rPh sb="33" eb="35">
      <t>ハンメイ</t>
    </rPh>
    <rPh sb="37" eb="39">
      <t>バアイ</t>
    </rPh>
    <rPh sb="40" eb="42">
      <t>ホンニン</t>
    </rPh>
    <rPh sb="43" eb="45">
      <t>ドウイ</t>
    </rPh>
    <rPh sb="46" eb="47">
      <t>ト</t>
    </rPh>
    <rPh sb="49" eb="53">
      <t>クシチョウソン</t>
    </rPh>
    <rPh sb="54" eb="56">
      <t>ホケン</t>
    </rPh>
    <rPh sb="60" eb="61">
      <t>トウ</t>
    </rPh>
    <rPh sb="62" eb="64">
      <t>シエン</t>
    </rPh>
    <rPh sb="64" eb="66">
      <t>イライ</t>
    </rPh>
    <phoneticPr fontId="2"/>
  </si>
  <si>
    <r>
      <t xml:space="preserve">※実施場所を示した医療機関の図面をご提出ください。
</t>
    </r>
    <r>
      <rPr>
        <sz val="11"/>
        <color rgb="FFFF0000"/>
        <rFont val="游ゴシック"/>
        <family val="3"/>
        <charset val="128"/>
      </rPr>
      <t>通常の診療の休診日に、待合室を開放して実施する</t>
    </r>
    <rPh sb="1" eb="3">
      <t>ジッシ</t>
    </rPh>
    <rPh sb="3" eb="5">
      <t>バショ</t>
    </rPh>
    <rPh sb="6" eb="7">
      <t>シメ</t>
    </rPh>
    <rPh sb="9" eb="13">
      <t>イリョウキカン</t>
    </rPh>
    <rPh sb="14" eb="16">
      <t>ズメン</t>
    </rPh>
    <rPh sb="18" eb="20">
      <t>テイシュツ</t>
    </rPh>
    <rPh sb="26" eb="28">
      <t>ツウジョウ</t>
    </rPh>
    <rPh sb="29" eb="31">
      <t>シンリョウ</t>
    </rPh>
    <rPh sb="32" eb="34">
      <t>キュウシン</t>
    </rPh>
    <rPh sb="34" eb="35">
      <t>ビ</t>
    </rPh>
    <rPh sb="37" eb="40">
      <t>マチアイシツ</t>
    </rPh>
    <rPh sb="41" eb="43">
      <t>カイホウ</t>
    </rPh>
    <rPh sb="45" eb="47">
      <t>ジッシ</t>
    </rPh>
    <phoneticPr fontId="2"/>
  </si>
  <si>
    <t>・自由に手に取れる書籍、お菓子、飲み物等を置き、予約なしで若者がくつろげる居場所を作る
・若者同士や相談員と気軽に話せる環境を提供する
・若者が興味のある内容（メイク、ネイル、ゲーム等）について、ゲストを呼び体験イベントを実施する</t>
    <rPh sb="1" eb="3">
      <t>ジユウ</t>
    </rPh>
    <rPh sb="4" eb="5">
      <t>テ</t>
    </rPh>
    <rPh sb="6" eb="7">
      <t>ト</t>
    </rPh>
    <rPh sb="9" eb="11">
      <t>ショセキ</t>
    </rPh>
    <rPh sb="13" eb="15">
      <t>カシ</t>
    </rPh>
    <rPh sb="16" eb="17">
      <t>ノ</t>
    </rPh>
    <rPh sb="18" eb="19">
      <t>モノ</t>
    </rPh>
    <rPh sb="19" eb="20">
      <t>トウ</t>
    </rPh>
    <rPh sb="21" eb="22">
      <t>オ</t>
    </rPh>
    <rPh sb="24" eb="26">
      <t>ヨヤク</t>
    </rPh>
    <rPh sb="29" eb="31">
      <t>ワカモノ</t>
    </rPh>
    <rPh sb="37" eb="40">
      <t>イバショ</t>
    </rPh>
    <rPh sb="41" eb="42">
      <t>ツク</t>
    </rPh>
    <rPh sb="45" eb="47">
      <t>ワカモノ</t>
    </rPh>
    <rPh sb="47" eb="49">
      <t>ドウシ</t>
    </rPh>
    <rPh sb="50" eb="53">
      <t>ソウダンイン</t>
    </rPh>
    <rPh sb="54" eb="56">
      <t>キガル</t>
    </rPh>
    <rPh sb="57" eb="58">
      <t>ハナ</t>
    </rPh>
    <rPh sb="60" eb="62">
      <t>カンキョウ</t>
    </rPh>
    <rPh sb="63" eb="65">
      <t>テイキョウ</t>
    </rPh>
    <rPh sb="69" eb="71">
      <t>ワカモノ</t>
    </rPh>
    <rPh sb="72" eb="74">
      <t>キョウミ</t>
    </rPh>
    <rPh sb="77" eb="79">
      <t>ナイヨウ</t>
    </rPh>
    <rPh sb="91" eb="92">
      <t>トウ</t>
    </rPh>
    <rPh sb="102" eb="103">
      <t>ヨ</t>
    </rPh>
    <rPh sb="104" eb="106">
      <t>タイケン</t>
    </rPh>
    <rPh sb="111" eb="113">
      <t>ジッシ</t>
    </rPh>
    <phoneticPr fontId="2"/>
  </si>
  <si>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　週　（　　　　　）　日　　　　　　</t>
    </r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　月　（　　</t>
    </r>
    <r>
      <rPr>
        <sz val="11"/>
        <color rgb="FFFF0000"/>
        <rFont val="游ゴシック"/>
        <family val="3"/>
        <charset val="128"/>
      </rPr>
      <t>１</t>
    </r>
    <r>
      <rPr>
        <sz val="11"/>
        <rFont val="游ゴシック"/>
        <family val="3"/>
        <charset val="128"/>
      </rPr>
      <t xml:space="preserve">　　）　日
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　その他（　　　　　　　　　　　　　　　　　　　　　　　　　　）</t>
    </r>
    <rPh sb="2" eb="3">
      <t>シュウ</t>
    </rPh>
    <rPh sb="12" eb="13">
      <t>ニチ</t>
    </rPh>
    <rPh sb="21" eb="22">
      <t>ツキ</t>
    </rPh>
    <rPh sb="31" eb="32">
      <t>ニチ</t>
    </rPh>
    <rPh sb="37" eb="38">
      <t>タ</t>
    </rPh>
    <phoneticPr fontId="2"/>
  </si>
  <si>
    <t>　毎月第２土曜日　13時～16時　※10月から毎月実施予定</t>
    <rPh sb="1" eb="3">
      <t>マイツキ</t>
    </rPh>
    <rPh sb="3" eb="4">
      <t>ダイ</t>
    </rPh>
    <rPh sb="5" eb="8">
      <t>ドヨウビ</t>
    </rPh>
    <rPh sb="11" eb="12">
      <t>ジ</t>
    </rPh>
    <rPh sb="15" eb="16">
      <t>ジ</t>
    </rPh>
    <rPh sb="20" eb="21">
      <t>ガツ</t>
    </rPh>
    <rPh sb="23" eb="25">
      <t>マイツキ</t>
    </rPh>
    <rPh sb="25" eb="27">
      <t>ジッシ</t>
    </rPh>
    <rPh sb="27" eb="29">
      <t>ヨテイ</t>
    </rPh>
    <phoneticPr fontId="2"/>
  </si>
  <si>
    <t>医療機関のホームページやInstagramで告知する</t>
    <phoneticPr fontId="2"/>
  </si>
  <si>
    <t>婦人科の受診が必要な場合、相談員が医師へ相談内容を共有し、１週間以内に受診すること可能。婦人科以外の受診が必要な場合は、近隣の医療機関を本人に紹介。</t>
    <rPh sb="0" eb="2">
      <t>フジン</t>
    </rPh>
    <rPh sb="2" eb="3">
      <t>カ</t>
    </rPh>
    <rPh sb="4" eb="6">
      <t>ジュシン</t>
    </rPh>
    <rPh sb="7" eb="9">
      <t>ヒツヨウ</t>
    </rPh>
    <rPh sb="10" eb="12">
      <t>バアイ</t>
    </rPh>
    <rPh sb="13" eb="16">
      <t>ソウダンイン</t>
    </rPh>
    <rPh sb="17" eb="19">
      <t>イシ</t>
    </rPh>
    <rPh sb="20" eb="22">
      <t>ソウダン</t>
    </rPh>
    <rPh sb="22" eb="24">
      <t>ナイヨウ</t>
    </rPh>
    <rPh sb="25" eb="27">
      <t>キョウユウ</t>
    </rPh>
    <rPh sb="30" eb="32">
      <t>シュウカン</t>
    </rPh>
    <rPh sb="32" eb="34">
      <t>イナイ</t>
    </rPh>
    <rPh sb="35" eb="37">
      <t>ジュシン</t>
    </rPh>
    <rPh sb="41" eb="43">
      <t>カノウ</t>
    </rPh>
    <rPh sb="44" eb="47">
      <t>フジンカ</t>
    </rPh>
    <rPh sb="47" eb="49">
      <t>イガイ</t>
    </rPh>
    <rPh sb="50" eb="52">
      <t>ジュシン</t>
    </rPh>
    <rPh sb="53" eb="55">
      <t>ヒツヨウ</t>
    </rPh>
    <rPh sb="56" eb="58">
      <t>バアイ</t>
    </rPh>
    <rPh sb="60" eb="62">
      <t>キンリン</t>
    </rPh>
    <rPh sb="63" eb="67">
      <t>イリョウキカン</t>
    </rPh>
    <rPh sb="68" eb="70">
      <t>ホンニン</t>
    </rPh>
    <rPh sb="71" eb="73">
      <t>ショウカイ</t>
    </rPh>
    <phoneticPr fontId="2"/>
  </si>
  <si>
    <r>
      <t xml:space="preserve">※実施場所を示した医療機関の図面をご提出ください。
</t>
    </r>
    <r>
      <rPr>
        <sz val="11"/>
        <color rgb="FFFF0000"/>
        <rFont val="游ゴシック"/>
        <family val="3"/>
        <charset val="128"/>
      </rPr>
      <t>　医療機関内の個室で実施、受付・待合室は通常の診療とは別に用意する</t>
    </r>
    <rPh sb="1" eb="3">
      <t>ジッシ</t>
    </rPh>
    <rPh sb="3" eb="5">
      <t>バショ</t>
    </rPh>
    <rPh sb="6" eb="7">
      <t>シメ</t>
    </rPh>
    <rPh sb="9" eb="13">
      <t>イリョウキカン</t>
    </rPh>
    <rPh sb="14" eb="16">
      <t>ズメン</t>
    </rPh>
    <rPh sb="18" eb="20">
      <t>テイシュツ</t>
    </rPh>
    <rPh sb="27" eb="31">
      <t>イリョウキカン</t>
    </rPh>
    <rPh sb="31" eb="32">
      <t>ナイ</t>
    </rPh>
    <rPh sb="33" eb="35">
      <t>コシツ</t>
    </rPh>
    <rPh sb="36" eb="38">
      <t>ジッシ</t>
    </rPh>
    <rPh sb="39" eb="41">
      <t>ウケツケ</t>
    </rPh>
    <rPh sb="42" eb="45">
      <t>マチアイシツ</t>
    </rPh>
    <rPh sb="46" eb="48">
      <t>ツウジョウ</t>
    </rPh>
    <rPh sb="49" eb="51">
      <t>シンリョウ</t>
    </rPh>
    <rPh sb="53" eb="54">
      <t>ベツ</t>
    </rPh>
    <rPh sb="55" eb="57">
      <t>ヨウイ</t>
    </rPh>
    <phoneticPr fontId="2"/>
  </si>
  <si>
    <t>若者がくつろぎやすいよう、カフェを意識したソファや机を置くとともに、本棚やお菓子置き場を準備する。</t>
    <rPh sb="0" eb="2">
      <t>ワカモノ</t>
    </rPh>
    <rPh sb="17" eb="19">
      <t>イシキ</t>
    </rPh>
    <rPh sb="25" eb="26">
      <t>ツクエ</t>
    </rPh>
    <rPh sb="27" eb="28">
      <t>オ</t>
    </rPh>
    <rPh sb="34" eb="36">
      <t>ホンダナ</t>
    </rPh>
    <rPh sb="38" eb="40">
      <t>カシ</t>
    </rPh>
    <rPh sb="40" eb="41">
      <t>オ</t>
    </rPh>
    <rPh sb="42" eb="43">
      <t>バ</t>
    </rPh>
    <rPh sb="44" eb="46">
      <t>ジュンビ</t>
    </rPh>
    <phoneticPr fontId="2"/>
  </si>
  <si>
    <t>月経不順や月経痛</t>
    <phoneticPr fontId="2"/>
  </si>
  <si>
    <t>性感染症</t>
    <rPh sb="0" eb="4">
      <t>セイカンセンショウ</t>
    </rPh>
    <phoneticPr fontId="2"/>
  </si>
  <si>
    <t>避妊</t>
    <rPh sb="0" eb="2">
      <t>ヒニン</t>
    </rPh>
    <phoneticPr fontId="2"/>
  </si>
  <si>
    <t>妊娠</t>
    <rPh sb="0" eb="2">
      <t>ニンシン</t>
    </rPh>
    <phoneticPr fontId="2"/>
  </si>
  <si>
    <t>性器及び自慰行為に関するもの</t>
    <phoneticPr fontId="2"/>
  </si>
  <si>
    <t>体型</t>
    <rPh sb="0" eb="2">
      <t>タイケイ</t>
    </rPh>
    <phoneticPr fontId="2"/>
  </si>
  <si>
    <t>食生活</t>
  </si>
  <si>
    <t>友人や家族等との人間関係</t>
    <phoneticPr fontId="2"/>
  </si>
  <si>
    <t>心に関する相談</t>
  </si>
  <si>
    <t>その他（　　　　　　　　　　　　　　　　　　　　　　　　　　　　　　　　　　　　　　　　　　）</t>
    <rPh sb="2" eb="3">
      <t>タ</t>
    </rPh>
    <phoneticPr fontId="2"/>
  </si>
  <si>
    <t>性別問わず対応可</t>
    <phoneticPr fontId="2"/>
  </si>
  <si>
    <t>女性のみ対応可</t>
    <phoneticPr fontId="2"/>
  </si>
  <si>
    <t>男性のみ対応可</t>
    <rPh sb="0" eb="1">
      <t>オトコ</t>
    </rPh>
    <phoneticPr fontId="2"/>
  </si>
  <si>
    <t>その他（　　　　　　　　　　　　　　　　　　　　　　　　　）</t>
    <phoneticPr fontId="2"/>
  </si>
  <si>
    <t>週（　　　　　　　）回</t>
    <rPh sb="0" eb="1">
      <t>シュウ</t>
    </rPh>
    <rPh sb="10" eb="11">
      <t>カイ</t>
    </rPh>
    <phoneticPr fontId="2"/>
  </si>
  <si>
    <t>月（　　　　　　　）回</t>
    <rPh sb="0" eb="1">
      <t>ゲツ</t>
    </rPh>
    <rPh sb="10" eb="11">
      <t>カイ</t>
    </rPh>
    <phoneticPr fontId="2"/>
  </si>
  <si>
    <t>実施曜日・時間</t>
    <phoneticPr fontId="2"/>
  </si>
  <si>
    <t>有</t>
  </si>
  <si>
    <t>周知用SNS利用料　月30,000円×１２月</t>
    <rPh sb="0" eb="2">
      <t>シュウチ</t>
    </rPh>
    <rPh sb="2" eb="3">
      <t>ヨウ</t>
    </rPh>
    <rPh sb="10" eb="11">
      <t>ツキ</t>
    </rPh>
    <phoneticPr fontId="2"/>
  </si>
  <si>
    <t>相談室用椅子　20,000円×２脚</t>
    <rPh sb="0" eb="2">
      <t>ソウダン</t>
    </rPh>
    <rPh sb="2" eb="3">
      <t>シツ</t>
    </rPh>
    <rPh sb="3" eb="4">
      <t>ヨウ</t>
    </rPh>
    <rPh sb="4" eb="6">
      <t>イス</t>
    </rPh>
    <rPh sb="13" eb="14">
      <t>エン</t>
    </rPh>
    <rPh sb="16" eb="17">
      <t>キャク</t>
    </rPh>
    <phoneticPr fontId="2"/>
  </si>
  <si>
    <t>相談者用飲食物　月1,000円×１２月</t>
    <rPh sb="0" eb="3">
      <t>ソウダンシャ</t>
    </rPh>
    <rPh sb="3" eb="4">
      <t>ヨウ</t>
    </rPh>
    <rPh sb="4" eb="7">
      <t>インショクブツ</t>
    </rPh>
    <rPh sb="8" eb="9">
      <t>ツキ</t>
    </rPh>
    <rPh sb="14" eb="15">
      <t>エン</t>
    </rPh>
    <rPh sb="18" eb="19">
      <t>ツキ</t>
    </rPh>
    <phoneticPr fontId="2"/>
  </si>
  <si>
    <t>　妊娠判定検査　10,000円×年間5件</t>
    <rPh sb="1" eb="3">
      <t>ニンシン</t>
    </rPh>
    <rPh sb="3" eb="5">
      <t>ハンテイ</t>
    </rPh>
    <rPh sb="5" eb="7">
      <t>ケンサ</t>
    </rPh>
    <rPh sb="14" eb="15">
      <t>エン</t>
    </rPh>
    <rPh sb="16" eb="18">
      <t>ネンカン</t>
    </rPh>
    <rPh sb="19" eb="20">
      <t>ケン</t>
    </rPh>
    <phoneticPr fontId="2"/>
  </si>
  <si>
    <t>　緊急避妊　8,000円×年間20件</t>
    <rPh sb="1" eb="3">
      <t>キンキュウ</t>
    </rPh>
    <rPh sb="3" eb="5">
      <t>ヒニン</t>
    </rPh>
    <rPh sb="17" eb="18">
      <t>ケン</t>
    </rPh>
    <phoneticPr fontId="2"/>
  </si>
  <si>
    <t>常勤助産師  7,000円×１人×月４回×１２月</t>
    <rPh sb="0" eb="2">
      <t>ジョウキン</t>
    </rPh>
    <rPh sb="2" eb="5">
      <t>ジョサンシ</t>
    </rPh>
    <rPh sb="17" eb="18">
      <t>ツキ</t>
    </rPh>
    <phoneticPr fontId="2"/>
  </si>
  <si>
    <t>非常勤助産師  5,000円×１人×月４回×１２月</t>
    <rPh sb="0" eb="3">
      <t>ヒジョウキン</t>
    </rPh>
    <rPh sb="3" eb="6">
      <t>ジョサンシ</t>
    </rPh>
    <rPh sb="18" eb="19">
      <t>ツキ</t>
    </rPh>
    <phoneticPr fontId="2"/>
  </si>
  <si>
    <t>非常勤助産師  5,000円×１人×月１回×６月</t>
    <rPh sb="0" eb="3">
      <t>ヒジョウキン</t>
    </rPh>
    <rPh sb="3" eb="6">
      <t>ジョサンシ</t>
    </rPh>
    <rPh sb="18" eb="19">
      <t>ツキ</t>
    </rPh>
    <phoneticPr fontId="2"/>
  </si>
  <si>
    <t>常勤助産師　7,000円×１人×月１回×６月</t>
    <rPh sb="0" eb="2">
      <t>ジョウキン</t>
    </rPh>
    <rPh sb="2" eb="5">
      <t>ジョサンシ</t>
    </rPh>
    <rPh sb="16" eb="17">
      <t>ツキ</t>
    </rPh>
    <phoneticPr fontId="2"/>
  </si>
  <si>
    <t>イベント講師謝礼金　20,000円×1人×3回</t>
    <rPh sb="4" eb="6">
      <t>コウシ</t>
    </rPh>
    <rPh sb="6" eb="8">
      <t>シャレイ</t>
    </rPh>
    <rPh sb="8" eb="9">
      <t>キン</t>
    </rPh>
    <rPh sb="16" eb="17">
      <t>エン</t>
    </rPh>
    <rPh sb="19" eb="20">
      <t>ニン</t>
    </rPh>
    <rPh sb="22" eb="23">
      <t>カイ</t>
    </rPh>
    <phoneticPr fontId="2"/>
  </si>
  <si>
    <t>参加者用飲食物　月1,000円×6月</t>
    <rPh sb="0" eb="3">
      <t>サンカシャ</t>
    </rPh>
    <rPh sb="3" eb="4">
      <t>ヨウ</t>
    </rPh>
    <rPh sb="4" eb="7">
      <t>インショクブツ</t>
    </rPh>
    <rPh sb="8" eb="9">
      <t>ツキ</t>
    </rPh>
    <rPh sb="14" eb="15">
      <t>エン</t>
    </rPh>
    <rPh sb="17" eb="18">
      <t>ツキ</t>
    </rPh>
    <phoneticPr fontId="2"/>
  </si>
  <si>
    <t>参加者用書籍　20,000円</t>
    <rPh sb="0" eb="3">
      <t>サンカシャ</t>
    </rPh>
    <rPh sb="3" eb="4">
      <t>ヨウ</t>
    </rPh>
    <rPh sb="4" eb="6">
      <t>ショセキ</t>
    </rPh>
    <rPh sb="13" eb="14">
      <t>エン</t>
    </rPh>
    <phoneticPr fontId="2"/>
  </si>
  <si>
    <t>参加者用ソファ　30,000円×２台</t>
    <rPh sb="0" eb="3">
      <t>サンカシャ</t>
    </rPh>
    <rPh sb="3" eb="4">
      <t>ヨウ</t>
    </rPh>
    <rPh sb="14" eb="15">
      <t>エン</t>
    </rPh>
    <rPh sb="17" eb="18">
      <t>ダイ</t>
    </rPh>
    <phoneticPr fontId="2"/>
  </si>
  <si>
    <t>【必須】共通事項</t>
    <rPh sb="1" eb="3">
      <t>ヒッス</t>
    </rPh>
    <rPh sb="4" eb="6">
      <t>キョウツウ</t>
    </rPh>
    <rPh sb="6" eb="8">
      <t>ジコウ</t>
    </rPh>
    <phoneticPr fontId="6"/>
  </si>
  <si>
    <t>本事業を実施する背景（ユースヘルスに関する課題認識）</t>
    <rPh sb="0" eb="1">
      <t>ホン</t>
    </rPh>
    <rPh sb="1" eb="3">
      <t>ジギョウ</t>
    </rPh>
    <rPh sb="4" eb="6">
      <t>ジッシ</t>
    </rPh>
    <rPh sb="8" eb="10">
      <t>ハイケイ</t>
    </rPh>
    <rPh sb="18" eb="19">
      <t>カン</t>
    </rPh>
    <rPh sb="21" eb="23">
      <t>カダイ</t>
    </rPh>
    <rPh sb="23" eb="25">
      <t>ニンシキ</t>
    </rPh>
    <phoneticPr fontId="6"/>
  </si>
  <si>
    <t>本事業を実施する目的</t>
    <rPh sb="0" eb="1">
      <t>ホン</t>
    </rPh>
    <rPh sb="1" eb="3">
      <t>ジギョウ</t>
    </rPh>
    <rPh sb="4" eb="6">
      <t>ジッシ</t>
    </rPh>
    <rPh sb="8" eb="10">
      <t>モクテキ</t>
    </rPh>
    <phoneticPr fontId="6"/>
  </si>
  <si>
    <t>本事業により期待される効果</t>
    <rPh sb="0" eb="1">
      <t>ホン</t>
    </rPh>
    <rPh sb="1" eb="3">
      <t>ジギョウ</t>
    </rPh>
    <rPh sb="6" eb="8">
      <t>キタイ</t>
    </rPh>
    <rPh sb="11" eb="13">
      <t>コウカ</t>
    </rPh>
    <phoneticPr fontId="6"/>
  </si>
  <si>
    <r>
      <t xml:space="preserve">本事業を実施する背景
</t>
    </r>
    <r>
      <rPr>
        <sz val="10"/>
        <rFont val="游ゴシック"/>
        <family val="3"/>
        <charset val="128"/>
      </rPr>
      <t>※ユースヘルスケアに関する課題認識をご記載ください</t>
    </r>
    <rPh sb="0" eb="1">
      <t>ホン</t>
    </rPh>
    <rPh sb="1" eb="3">
      <t>ジギョウ</t>
    </rPh>
    <rPh sb="4" eb="6">
      <t>ジッシ</t>
    </rPh>
    <rPh sb="8" eb="10">
      <t>ハイケイ</t>
    </rPh>
    <rPh sb="21" eb="22">
      <t>カン</t>
    </rPh>
    <rPh sb="24" eb="26">
      <t>カダイ</t>
    </rPh>
    <rPh sb="26" eb="28">
      <t>ニンシキ</t>
    </rPh>
    <rPh sb="30" eb="32">
      <t>キサイ</t>
    </rPh>
    <phoneticPr fontId="6"/>
  </si>
  <si>
    <t>（１）取組の目的・内容</t>
    <rPh sb="3" eb="5">
      <t>トリクミ</t>
    </rPh>
    <rPh sb="6" eb="8">
      <t>モクテキ</t>
    </rPh>
    <rPh sb="9" eb="11">
      <t>ナイヨウ</t>
    </rPh>
    <phoneticPr fontId="2"/>
  </si>
  <si>
    <t>（２）取組年数</t>
    <rPh sb="3" eb="5">
      <t>トリクミ</t>
    </rPh>
    <rPh sb="5" eb="7">
      <t>ネンスウ</t>
    </rPh>
    <phoneticPr fontId="2"/>
  </si>
  <si>
    <t>（３）取組の実績
　※実施回数、対応件数等</t>
    <rPh sb="3" eb="5">
      <t>トリクミ</t>
    </rPh>
    <rPh sb="6" eb="8">
      <t>ジッセキ</t>
    </rPh>
    <rPh sb="11" eb="13">
      <t>ジッシ</t>
    </rPh>
    <rPh sb="13" eb="15">
      <t>カイスウ</t>
    </rPh>
    <rPh sb="16" eb="18">
      <t>タイオウ</t>
    </rPh>
    <rPh sb="18" eb="20">
      <t>ケンスウ</t>
    </rPh>
    <rPh sb="20" eb="21">
      <t>トウ</t>
    </rPh>
    <phoneticPr fontId="2"/>
  </si>
  <si>
    <t>管理者
職氏名</t>
    <rPh sb="0" eb="3">
      <t>カンリシャ</t>
    </rPh>
    <rPh sb="4" eb="5">
      <t>ショク</t>
    </rPh>
    <rPh sb="5" eb="7">
      <t>シメイ</t>
    </rPh>
    <phoneticPr fontId="2"/>
  </si>
  <si>
    <t>（２）緊急避妊</t>
    <rPh sb="3" eb="5">
      <t>キンキュウ</t>
    </rPh>
    <rPh sb="5" eb="7">
      <t>ヒニン</t>
    </rPh>
    <phoneticPr fontId="2"/>
  </si>
  <si>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初回妊娠判定　</t>
    </r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緊急避妊</t>
    </r>
    <rPh sb="1" eb="3">
      <t>ショカイ</t>
    </rPh>
    <rPh sb="3" eb="5">
      <t>ニンシン</t>
    </rPh>
    <rPh sb="5" eb="7">
      <t>ハンテイ</t>
    </rPh>
    <rPh sb="9" eb="11">
      <t>キンキュウ</t>
    </rPh>
    <phoneticPr fontId="2"/>
  </si>
  <si>
    <t>（２）緊急避妊</t>
    <rPh sb="3" eb="7">
      <t>キンキュウヒニン</t>
    </rPh>
    <phoneticPr fontId="2"/>
  </si>
  <si>
    <t>相談員名簿</t>
    <rPh sb="0" eb="3">
      <t>ソウダンイン</t>
    </rPh>
    <rPh sb="3" eb="5">
      <t>メイボ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</si>
  <si>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</si>
  <si>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</si>
  <si>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資格・経験</t>
    <rPh sb="0" eb="2">
      <t>シカク</t>
    </rPh>
    <rPh sb="3" eb="5">
      <t>ケイケン</t>
    </rPh>
    <phoneticPr fontId="2"/>
  </si>
  <si>
    <r>
      <t>　</t>
    </r>
    <r>
      <rPr>
        <sz val="11"/>
        <color rgb="FFFF0000"/>
        <rFont val="游ゴシック"/>
        <family val="3"/>
        <charset val="128"/>
      </rPr>
      <t>2人</t>
    </r>
    <rPh sb="2" eb="3">
      <t>ニン</t>
    </rPh>
    <phoneticPr fontId="2"/>
  </si>
  <si>
    <t>※配置予定の相談員の資格・経験を記載した名簿（様式1-3別紙）をご提出ください。</t>
    <rPh sb="23" eb="25">
      <t>ヨウシキ</t>
    </rPh>
    <rPh sb="28" eb="30">
      <t>ベッシ</t>
    </rPh>
    <phoneticPr fontId="2"/>
  </si>
  <si>
    <r>
      <t>　</t>
    </r>
    <r>
      <rPr>
        <sz val="11"/>
        <color rgb="FFFF0000"/>
        <rFont val="游ゴシック"/>
        <family val="3"/>
        <charset val="128"/>
      </rPr>
      <t>2人</t>
    </r>
    <r>
      <rPr>
        <sz val="11"/>
        <rFont val="游ゴシック"/>
        <family val="3"/>
        <charset val="128"/>
      </rPr>
      <t xml:space="preserve">
個別相談と同日開催する場合：上記のうち、個別相談との兼任（　　</t>
    </r>
    <r>
      <rPr>
        <sz val="11"/>
        <color rgb="FFFF0000"/>
        <rFont val="游ゴシック"/>
        <family val="3"/>
        <charset val="128"/>
      </rPr>
      <t>　１　</t>
    </r>
    <r>
      <rPr>
        <sz val="11"/>
        <rFont val="游ゴシック"/>
        <family val="3"/>
        <charset val="128"/>
      </rPr>
      <t>　）人</t>
    </r>
    <rPh sb="2" eb="3">
      <t>ニン</t>
    </rPh>
    <phoneticPr fontId="2"/>
  </si>
  <si>
    <t>個別相談</t>
    <rPh sb="0" eb="2">
      <t>コベツ</t>
    </rPh>
    <rPh sb="2" eb="4">
      <t>ソウダン</t>
    </rPh>
    <phoneticPr fontId="2"/>
  </si>
  <si>
    <t>オープンユース</t>
    <phoneticPr fontId="2"/>
  </si>
  <si>
    <t>（例）</t>
    <rPh sb="1" eb="2">
      <t>レイ</t>
    </rPh>
    <phoneticPr fontId="2"/>
  </si>
  <si>
    <t>東京　花子</t>
    <rPh sb="0" eb="2">
      <t>トウキョウ</t>
    </rPh>
    <rPh sb="3" eb="5">
      <t>ハナコ</t>
    </rPh>
    <phoneticPr fontId="2"/>
  </si>
  <si>
    <t>助産師
当医療機関に10年勤務</t>
    <rPh sb="0" eb="3">
      <t>ジョサンシ</t>
    </rPh>
    <rPh sb="4" eb="5">
      <t>トウ</t>
    </rPh>
    <rPh sb="5" eb="7">
      <t>イリョウ</t>
    </rPh>
    <rPh sb="7" eb="9">
      <t>キカン</t>
    </rPh>
    <rPh sb="12" eb="13">
      <t>ネン</t>
    </rPh>
    <rPh sb="13" eb="15">
      <t>キンム</t>
    </rPh>
    <phoneticPr fontId="2"/>
  </si>
  <si>
    <t>診療科目</t>
    <rPh sb="0" eb="2">
      <t>シンリョウ</t>
    </rPh>
    <rPh sb="2" eb="4">
      <t>カモク</t>
    </rPh>
    <phoneticPr fontId="2"/>
  </si>
  <si>
    <t>従業者定員</t>
    <rPh sb="0" eb="3">
      <t>ジュウギョウシャ</t>
    </rPh>
    <rPh sb="3" eb="5">
      <t>テイイン</t>
    </rPh>
    <phoneticPr fontId="2"/>
  </si>
  <si>
    <t>診療曜日・時間</t>
    <rPh sb="0" eb="2">
      <t>シンリョウ</t>
    </rPh>
    <rPh sb="2" eb="4">
      <t>ヨウビ</t>
    </rPh>
    <rPh sb="5" eb="7">
      <t>ジカン</t>
    </rPh>
    <phoneticPr fontId="2"/>
  </si>
  <si>
    <t>自院で対応可能な相談内容</t>
    <rPh sb="0" eb="2">
      <t>ジイン</t>
    </rPh>
    <rPh sb="3" eb="5">
      <t>タイオウ</t>
    </rPh>
    <rPh sb="5" eb="7">
      <t>カノウ</t>
    </rPh>
    <rPh sb="8" eb="10">
      <t>ソウダン</t>
    </rPh>
    <rPh sb="10" eb="12">
      <t>ナイヨウ</t>
    </rPh>
    <phoneticPr fontId="6"/>
  </si>
  <si>
    <t>（２）本人確認の実施方法</t>
    <rPh sb="3" eb="5">
      <t>ホンニン</t>
    </rPh>
    <rPh sb="5" eb="7">
      <t>カクニン</t>
    </rPh>
    <rPh sb="8" eb="10">
      <t>ジッシ</t>
    </rPh>
    <rPh sb="10" eb="12">
      <t>ホウホウ</t>
    </rPh>
    <phoneticPr fontId="2"/>
  </si>
  <si>
    <t>（３）相談内容の記録・保管方法</t>
    <rPh sb="3" eb="5">
      <t>ソウダン</t>
    </rPh>
    <rPh sb="5" eb="7">
      <t>ナイヨウ</t>
    </rPh>
    <rPh sb="8" eb="10">
      <t>キロク</t>
    </rPh>
    <rPh sb="11" eb="13">
      <t>ホカン</t>
    </rPh>
    <rPh sb="13" eb="15">
      <t>ホウホウ</t>
    </rPh>
    <phoneticPr fontId="2"/>
  </si>
  <si>
    <t>（３）保健指導やアフターフォローの内容・方法</t>
    <rPh sb="3" eb="5">
      <t>ホケン</t>
    </rPh>
    <rPh sb="5" eb="7">
      <t>シドウ</t>
    </rPh>
    <rPh sb="17" eb="19">
      <t>ナイヨウ</t>
    </rPh>
    <rPh sb="20" eb="22">
      <t>ホウホウ</t>
    </rPh>
    <phoneticPr fontId="2"/>
  </si>
  <si>
    <t>対応可能な
年齢</t>
    <rPh sb="0" eb="2">
      <t>タイオウ</t>
    </rPh>
    <rPh sb="2" eb="4">
      <t>カノウ</t>
    </rPh>
    <rPh sb="6" eb="8">
      <t>ネンレイ</t>
    </rPh>
    <phoneticPr fontId="6"/>
  </si>
  <si>
    <t>　（　　　　　　　　　）歳以上～（　　　　　　　　　　　　）歳未満　
　　※25歳未満が本事業の対象です</t>
    <rPh sb="12" eb="13">
      <t>サイ</t>
    </rPh>
    <rPh sb="13" eb="15">
      <t>イジョウ</t>
    </rPh>
    <rPh sb="30" eb="31">
      <t>サイ</t>
    </rPh>
    <rPh sb="31" eb="33">
      <t>ミマン</t>
    </rPh>
    <rPh sb="40" eb="41">
      <t>サイ</t>
    </rPh>
    <rPh sb="41" eb="43">
      <t>ミマン</t>
    </rPh>
    <rPh sb="44" eb="45">
      <t>ホン</t>
    </rPh>
    <rPh sb="45" eb="47">
      <t>ジギョウ</t>
    </rPh>
    <rPh sb="48" eb="50">
      <t>タイショウ</t>
    </rPh>
    <phoneticPr fontId="2"/>
  </si>
  <si>
    <t>医師（　　　　　　　　）名　看護師（　　　　　　　　）名　助産師（　　　　　　　　）名
その他（例…精神保健福祉士１名等）（　               　　　　　　　　　　　　　　　　　　　　　）</t>
    <rPh sb="0" eb="2">
      <t>イシ</t>
    </rPh>
    <rPh sb="12" eb="13">
      <t>メイ</t>
    </rPh>
    <rPh sb="14" eb="17">
      <t>カンゴシ</t>
    </rPh>
    <rPh sb="29" eb="32">
      <t>ジョサンシ</t>
    </rPh>
    <rPh sb="58" eb="59">
      <t>メイ</t>
    </rPh>
    <rPh sb="59" eb="60">
      <t>トウ</t>
    </rPh>
    <phoneticPr fontId="2"/>
  </si>
  <si>
    <t>（４）相談料金</t>
    <rPh sb="3" eb="5">
      <t>ソウダン</t>
    </rPh>
    <rPh sb="5" eb="6">
      <t>リョウ</t>
    </rPh>
    <rPh sb="6" eb="7">
      <t>キン</t>
    </rPh>
    <phoneticPr fontId="2"/>
  </si>
  <si>
    <t>（６）プライバシーの確保</t>
    <rPh sb="10" eb="12">
      <t>カクホ</t>
    </rPh>
    <phoneticPr fontId="2"/>
  </si>
  <si>
    <t>（５）1人当たりの想定相談時間（予約１枠当たりの時間）</t>
    <rPh sb="4" eb="5">
      <t>ニン</t>
    </rPh>
    <rPh sb="5" eb="6">
      <t>ア</t>
    </rPh>
    <rPh sb="9" eb="11">
      <t>ソウテイ</t>
    </rPh>
    <rPh sb="11" eb="13">
      <t>ソウダン</t>
    </rPh>
    <rPh sb="13" eb="15">
      <t>ジカン</t>
    </rPh>
    <rPh sb="16" eb="18">
      <t>ヨヤク</t>
    </rPh>
    <rPh sb="19" eb="20">
      <t>ワク</t>
    </rPh>
    <rPh sb="20" eb="21">
      <t>ア</t>
    </rPh>
    <rPh sb="24" eb="26">
      <t>ジカン</t>
    </rPh>
    <phoneticPr fontId="2"/>
  </si>
  <si>
    <t>予約時に年齢・性別・居住地を入力してもらい、当日は学生証や保険証で本人確認する。</t>
    <rPh sb="0" eb="2">
      <t>ヨヤク</t>
    </rPh>
    <rPh sb="2" eb="3">
      <t>トキ</t>
    </rPh>
    <rPh sb="4" eb="6">
      <t>ネンレイ</t>
    </rPh>
    <rPh sb="7" eb="9">
      <t>セイベツ</t>
    </rPh>
    <rPh sb="10" eb="13">
      <t>キョジュウチ</t>
    </rPh>
    <rPh sb="14" eb="16">
      <t>ニュウリョク</t>
    </rPh>
    <rPh sb="22" eb="24">
      <t>トウジツ</t>
    </rPh>
    <rPh sb="25" eb="28">
      <t>ガクセイショウ</t>
    </rPh>
    <rPh sb="29" eb="32">
      <t>ホケンショウ</t>
    </rPh>
    <rPh sb="33" eb="35">
      <t>ホンニン</t>
    </rPh>
    <rPh sb="35" eb="37">
      <t>カクニン</t>
    </rPh>
    <phoneticPr fontId="2"/>
  </si>
  <si>
    <t>相談内容・相談者の情報は、相談記録簿を作成し、鍵のかかる場所で管理する。</t>
    <rPh sb="0" eb="2">
      <t>ソウダン</t>
    </rPh>
    <rPh sb="2" eb="4">
      <t>ナイヨウ</t>
    </rPh>
    <rPh sb="5" eb="8">
      <t>ソウダンシャ</t>
    </rPh>
    <rPh sb="9" eb="11">
      <t>ジョウホウ</t>
    </rPh>
    <rPh sb="13" eb="15">
      <t>ソウダン</t>
    </rPh>
    <rPh sb="15" eb="17">
      <t>キロク</t>
    </rPh>
    <rPh sb="17" eb="18">
      <t>ボ</t>
    </rPh>
    <rPh sb="19" eb="21">
      <t>サクセイ</t>
    </rPh>
    <rPh sb="23" eb="24">
      <t>カギ</t>
    </rPh>
    <rPh sb="28" eb="30">
      <t>バショ</t>
    </rPh>
    <rPh sb="31" eb="33">
      <t>カンリ</t>
    </rPh>
    <phoneticPr fontId="2"/>
  </si>
  <si>
    <t>３０分</t>
    <rPh sb="2" eb="3">
      <t>フン</t>
    </rPh>
    <phoneticPr fontId="2"/>
  </si>
  <si>
    <r>
      <t>　</t>
    </r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性別問わず対応可　　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女性のみ対応可　　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男性のみ対応可　</t>
    </r>
    <rPh sb="2" eb="4">
      <t>セイベツ</t>
    </rPh>
    <rPh sb="4" eb="5">
      <t>ト</t>
    </rPh>
    <rPh sb="7" eb="9">
      <t>タイオウ</t>
    </rPh>
    <rPh sb="9" eb="10">
      <t>カ</t>
    </rPh>
    <rPh sb="13" eb="15">
      <t>ジョセイ</t>
    </rPh>
    <rPh sb="17" eb="19">
      <t>タイオウ</t>
    </rPh>
    <rPh sb="19" eb="20">
      <t>カ</t>
    </rPh>
    <rPh sb="23" eb="25">
      <t>ダンセイ</t>
    </rPh>
    <rPh sb="27" eb="29">
      <t>タイオウ</t>
    </rPh>
    <rPh sb="29" eb="30">
      <t>カ</t>
    </rPh>
    <phoneticPr fontId="2"/>
  </si>
  <si>
    <r>
      <t>　（　　　　</t>
    </r>
    <r>
      <rPr>
        <sz val="11"/>
        <color rgb="FFFF0000"/>
        <rFont val="游ゴシック"/>
        <family val="3"/>
        <charset val="128"/>
      </rPr>
      <t>　10　</t>
    </r>
    <r>
      <rPr>
        <sz val="11"/>
        <rFont val="游ゴシック"/>
        <family val="3"/>
        <charset val="128"/>
      </rPr>
      <t>　　　）歳以上～（　　　　　　</t>
    </r>
    <r>
      <rPr>
        <sz val="11"/>
        <color rgb="FFFF0000"/>
        <rFont val="游ゴシック"/>
        <family val="3"/>
        <charset val="128"/>
      </rPr>
      <t>20　　</t>
    </r>
    <r>
      <rPr>
        <sz val="11"/>
        <rFont val="游ゴシック"/>
        <family val="3"/>
        <charset val="128"/>
      </rPr>
      <t>　　　　）歳未満　
　　※25歳未満が本事業の対象です</t>
    </r>
    <rPh sb="14" eb="15">
      <t>サイ</t>
    </rPh>
    <rPh sb="15" eb="17">
      <t>イジョウ</t>
    </rPh>
    <rPh sb="34" eb="35">
      <t>サイ</t>
    </rPh>
    <rPh sb="35" eb="37">
      <t>ミマン</t>
    </rPh>
    <rPh sb="44" eb="45">
      <t>サイ</t>
    </rPh>
    <rPh sb="45" eb="47">
      <t>ミマン</t>
    </rPh>
    <rPh sb="48" eb="49">
      <t>ホン</t>
    </rPh>
    <rPh sb="49" eb="51">
      <t>ジギョウ</t>
    </rPh>
    <rPh sb="52" eb="54">
      <t>タイショウ</t>
    </rPh>
    <phoneticPr fontId="2"/>
  </si>
  <si>
    <t>（３）広報の方法</t>
    <rPh sb="3" eb="5">
      <t>コウホウ</t>
    </rPh>
    <rPh sb="6" eb="8">
      <t>ホウホウ</t>
    </rPh>
    <phoneticPr fontId="2"/>
  </si>
  <si>
    <t>（４）関係機関との連携</t>
    <rPh sb="3" eb="5">
      <t>カンケイ</t>
    </rPh>
    <rPh sb="5" eb="7">
      <t>キカン</t>
    </rPh>
    <rPh sb="9" eb="11">
      <t>レンケイ</t>
    </rPh>
    <phoneticPr fontId="2"/>
  </si>
  <si>
    <t>（５）その他工夫すること</t>
    <rPh sb="5" eb="6">
      <t>タ</t>
    </rPh>
    <rPh sb="6" eb="8">
      <t>クフウ</t>
    </rPh>
    <phoneticPr fontId="2"/>
  </si>
  <si>
    <t>個別相談後、当日に医師に引継ぎ受診することが可能。</t>
    <rPh sb="0" eb="2">
      <t>コベツ</t>
    </rPh>
    <rPh sb="2" eb="4">
      <t>ソウダン</t>
    </rPh>
    <rPh sb="4" eb="5">
      <t>アト</t>
    </rPh>
    <rPh sb="6" eb="8">
      <t>トウジツ</t>
    </rPh>
    <rPh sb="9" eb="11">
      <t>イシ</t>
    </rPh>
    <rPh sb="12" eb="14">
      <t>ヒキツ</t>
    </rPh>
    <rPh sb="15" eb="17">
      <t>ジュシン</t>
    </rPh>
    <rPh sb="22" eb="24">
      <t>カノウ</t>
    </rPh>
    <phoneticPr fontId="2"/>
  </si>
  <si>
    <t>受診当日、医師から妊娠や避妊に関する指導を行う。
緊急避妊の場合は、受診後に３週間後の個別相談の予約を取り、改めて体調の確認や避妊への理解度の確認を行う。</t>
    <rPh sb="0" eb="2">
      <t>ジュシン</t>
    </rPh>
    <rPh sb="2" eb="4">
      <t>トウジツ</t>
    </rPh>
    <rPh sb="5" eb="7">
      <t>イシ</t>
    </rPh>
    <rPh sb="9" eb="11">
      <t>ニンシン</t>
    </rPh>
    <rPh sb="12" eb="14">
      <t>ヒニン</t>
    </rPh>
    <rPh sb="15" eb="16">
      <t>カン</t>
    </rPh>
    <rPh sb="18" eb="20">
      <t>シドウ</t>
    </rPh>
    <rPh sb="21" eb="22">
      <t>オコナ</t>
    </rPh>
    <phoneticPr fontId="2"/>
  </si>
  <si>
    <t>担当</t>
    <rPh sb="0" eb="2">
      <t>タントウ</t>
    </rPh>
    <phoneticPr fontId="2"/>
  </si>
  <si>
    <t>〇</t>
    <phoneticPr fontId="2"/>
  </si>
  <si>
    <r>
      <t xml:space="preserve">〇
</t>
    </r>
    <r>
      <rPr>
        <sz val="9"/>
        <color rgb="FFFF0000"/>
        <rFont val="游ゴシック"/>
        <family val="3"/>
        <charset val="128"/>
      </rPr>
      <t>※担当する場合に〇</t>
    </r>
    <rPh sb="3" eb="5">
      <t>タントウ</t>
    </rPh>
    <rPh sb="7" eb="9">
      <t>バアイ</t>
    </rPh>
    <phoneticPr fontId="2"/>
  </si>
  <si>
    <t>睡眠</t>
    <rPh sb="0" eb="2">
      <t>スイミン</t>
    </rPh>
    <phoneticPr fontId="2"/>
  </si>
  <si>
    <t>性自認</t>
    <rPh sb="0" eb="1">
      <t>セイ</t>
    </rPh>
    <rPh sb="1" eb="3">
      <t>ジニン</t>
    </rPh>
    <phoneticPr fontId="2"/>
  </si>
  <si>
    <r>
      <t>　</t>
    </r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月経不順や月経痛　　</t>
    </r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性感染症　</t>
    </r>
    <r>
      <rPr>
        <sz val="11"/>
        <color rgb="FFFF0000"/>
        <rFont val="游ゴシック"/>
        <family val="3"/>
        <charset val="128"/>
      </rPr>
      <t>　</t>
    </r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避妊　　</t>
    </r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妊娠　　</t>
    </r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>性器及び自慰行為に関するもの
　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体型　　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食生活　　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 xml:space="preserve">友人や家族等との人間関係　　　   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心に関する相談
　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睡眠　　</t>
    </r>
    <r>
      <rPr>
        <sz val="11"/>
        <rFont val="Segoe UI Symbol"/>
        <family val="3"/>
      </rPr>
      <t>☐</t>
    </r>
    <r>
      <rPr>
        <sz val="11"/>
        <rFont val="游ゴシック"/>
        <family val="3"/>
        <charset val="128"/>
      </rPr>
      <t>性自認
　その他（　　　　　　　　　　　　　　　　　　　　　　　　　　　　　　　　　　　　　　）</t>
    </r>
    <rPh sb="87" eb="89">
      <t>スイミン</t>
    </rPh>
    <rPh sb="92" eb="95">
      <t>セイジニン</t>
    </rPh>
    <rPh sb="99" eb="100">
      <t>タ</t>
    </rPh>
    <phoneticPr fontId="2"/>
  </si>
  <si>
    <t>□本事業への専任
□本事業実施時は、本事業への専任
□本事業実施時も、他事業や通常の診療と兼務</t>
    <phoneticPr fontId="2"/>
  </si>
  <si>
    <r>
      <t xml:space="preserve">□本事業への専任
</t>
    </r>
    <r>
      <rPr>
        <sz val="11"/>
        <color rgb="FFFF0000"/>
        <rFont val="Segoe UI Symbol"/>
        <family val="3"/>
      </rPr>
      <t>✔</t>
    </r>
    <r>
      <rPr>
        <sz val="11"/>
        <color rgb="FFFF0000"/>
        <rFont val="游ゴシック"/>
        <family val="3"/>
        <charset val="128"/>
      </rPr>
      <t>本事業実施時は、本事業への専任
□本事業実施時も、他事業や通常の診療と兼務</t>
    </r>
    <phoneticPr fontId="2"/>
  </si>
  <si>
    <t>専任・兼任（※1）</t>
    <rPh sb="0" eb="2">
      <t>センニン</t>
    </rPh>
    <rPh sb="3" eb="5">
      <t>ケンニン</t>
    </rPh>
    <phoneticPr fontId="2"/>
  </si>
  <si>
    <t>専任・兼任（※１）</t>
    <rPh sb="0" eb="2">
      <t>センニン</t>
    </rPh>
    <rPh sb="3" eb="5">
      <t>ケンニン</t>
    </rPh>
    <phoneticPr fontId="2"/>
  </si>
  <si>
    <t>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2"/>
  </si>
  <si>
    <t>・交付決定後に、相談員の資格を証明する書類の写しをご提出ください。</t>
    <rPh sb="1" eb="3">
      <t>コウフ</t>
    </rPh>
    <rPh sb="3" eb="5">
      <t>ケッテイ</t>
    </rPh>
    <rPh sb="5" eb="6">
      <t>アト</t>
    </rPh>
    <rPh sb="8" eb="11">
      <t>ソウダンイン</t>
    </rPh>
    <rPh sb="12" eb="14">
      <t>シカク</t>
    </rPh>
    <rPh sb="15" eb="17">
      <t>ショウメイ</t>
    </rPh>
    <rPh sb="19" eb="21">
      <t>ショルイ</t>
    </rPh>
    <rPh sb="22" eb="23">
      <t>ウツ</t>
    </rPh>
    <rPh sb="26" eb="28">
      <t>テイシュツ</t>
    </rPh>
    <phoneticPr fontId="2"/>
  </si>
  <si>
    <t>・交付決定後に雇用する場合は、氏名欄に「雇用予定」とご記載ください。</t>
    <rPh sb="1" eb="6">
      <t>コウフケッテイアト</t>
    </rPh>
    <rPh sb="7" eb="9">
      <t>コヨウ</t>
    </rPh>
    <rPh sb="11" eb="13">
      <t>バアイ</t>
    </rPh>
    <rPh sb="15" eb="17">
      <t>シメイ</t>
    </rPh>
    <rPh sb="17" eb="18">
      <t>ラン</t>
    </rPh>
    <rPh sb="20" eb="22">
      <t>コヨウ</t>
    </rPh>
    <rPh sb="22" eb="24">
      <t>ヨテイ</t>
    </rPh>
    <rPh sb="27" eb="29">
      <t>キサイ</t>
    </rPh>
    <phoneticPr fontId="2"/>
  </si>
  <si>
    <t>雇用形態</t>
    <rPh sb="0" eb="2">
      <t>コヨウ</t>
    </rPh>
    <rPh sb="2" eb="4">
      <t>ケイタイ</t>
    </rPh>
    <phoneticPr fontId="2"/>
  </si>
  <si>
    <t>非常勤</t>
    <rPh sb="0" eb="3">
      <t>ヒジョウキン</t>
    </rPh>
    <phoneticPr fontId="2"/>
  </si>
  <si>
    <t>※１「本事業への専任」とは、本事業専任として雇用することを指す</t>
    <rPh sb="14" eb="15">
      <t>ホン</t>
    </rPh>
    <rPh sb="15" eb="17">
      <t>ジギョウ</t>
    </rPh>
    <rPh sb="17" eb="19">
      <t>センニン</t>
    </rPh>
    <rPh sb="22" eb="24">
      <t>コヨウ</t>
    </rPh>
    <rPh sb="29" eb="30">
      <t>サ</t>
    </rPh>
    <phoneticPr fontId="2"/>
  </si>
  <si>
    <t>　　「本事業実施時は、本事業への専任」とは、本事業の実施時間外は他事業や通常の診療を担当することを指す</t>
    <phoneticPr fontId="2"/>
  </si>
  <si>
    <t>（４）その他
　※取組における工夫や地域との連携等</t>
    <rPh sb="5" eb="6">
      <t>タ</t>
    </rPh>
    <rPh sb="9" eb="11">
      <t>トリクミ</t>
    </rPh>
    <rPh sb="15" eb="17">
      <t>クフウ</t>
    </rPh>
    <rPh sb="18" eb="20">
      <t>チイキ</t>
    </rPh>
    <rPh sb="22" eb="24">
      <t>レンケイ</t>
    </rPh>
    <rPh sb="24" eb="25">
      <t>トウ</t>
    </rPh>
    <phoneticPr fontId="2"/>
  </si>
  <si>
    <t>（７）自院の医師への引継</t>
    <rPh sb="3" eb="5">
      <t>ジイン</t>
    </rPh>
    <rPh sb="6" eb="8">
      <t>イシ</t>
    </rPh>
    <rPh sb="10" eb="12">
      <t>ヒキツギ</t>
    </rPh>
    <phoneticPr fontId="2"/>
  </si>
  <si>
    <t>（８）自院で対応できない場合の対応策</t>
    <rPh sb="3" eb="5">
      <t>ジイン</t>
    </rPh>
    <rPh sb="6" eb="8">
      <t>タイオウ</t>
    </rPh>
    <rPh sb="12" eb="14">
      <t>バアイ</t>
    </rPh>
    <rPh sb="15" eb="17">
      <t>タイオウ</t>
    </rPh>
    <rPh sb="17" eb="18">
      <t>サク</t>
    </rPh>
    <phoneticPr fontId="2"/>
  </si>
  <si>
    <t>（９）広報の方法</t>
    <rPh sb="3" eb="5">
      <t>コウホウ</t>
    </rPh>
    <rPh sb="6" eb="8">
      <t>ホウホウ</t>
    </rPh>
    <phoneticPr fontId="2"/>
  </si>
  <si>
    <t>（10）その他工夫すること</t>
    <rPh sb="6" eb="7">
      <t>タ</t>
    </rPh>
    <rPh sb="7" eb="9">
      <t>クフウ</t>
    </rPh>
    <phoneticPr fontId="2"/>
  </si>
  <si>
    <t>婦人科の受診が必要な場合、相談員が医師へ相談内容を共有し、同日～１週間以内に受診すること可能。</t>
    <rPh sb="0" eb="2">
      <t>フジン</t>
    </rPh>
    <rPh sb="2" eb="3">
      <t>カ</t>
    </rPh>
    <rPh sb="4" eb="6">
      <t>ジュシン</t>
    </rPh>
    <rPh sb="7" eb="9">
      <t>ヒツヨウ</t>
    </rPh>
    <rPh sb="10" eb="12">
      <t>バアイ</t>
    </rPh>
    <rPh sb="13" eb="16">
      <t>ソウダンイン</t>
    </rPh>
    <rPh sb="17" eb="19">
      <t>イシ</t>
    </rPh>
    <rPh sb="20" eb="22">
      <t>ソウダン</t>
    </rPh>
    <rPh sb="22" eb="24">
      <t>ナイヨウ</t>
    </rPh>
    <rPh sb="25" eb="27">
      <t>キョウユウ</t>
    </rPh>
    <rPh sb="29" eb="31">
      <t>ドウジツ</t>
    </rPh>
    <rPh sb="33" eb="35">
      <t>シュウカン</t>
    </rPh>
    <rPh sb="35" eb="37">
      <t>イナイ</t>
    </rPh>
    <rPh sb="38" eb="40">
      <t>ジュシン</t>
    </rPh>
    <rPh sb="44" eb="46">
      <t>カノウ</t>
    </rPh>
    <phoneticPr fontId="2"/>
  </si>
  <si>
    <t>婦人科以外の受診が必要な場合は、近隣の〇〇病院の先生を本人に紹介。</t>
    <rPh sb="21" eb="23">
      <t>ビョウイン</t>
    </rPh>
    <rPh sb="24" eb="26">
      <t>センセイ</t>
    </rPh>
    <phoneticPr fontId="2"/>
  </si>
  <si>
    <r>
      <t xml:space="preserve">これまでの取組
※本事業に関わるこれまでの取組（ユースヘルス、若者への相談対応等）についてご記載ください。
</t>
    </r>
    <r>
      <rPr>
        <b/>
        <u/>
        <sz val="11"/>
        <color theme="1"/>
        <rFont val="游ゴシック"/>
        <family val="3"/>
        <charset val="128"/>
      </rPr>
      <t>別紙（任意様式）の提出でも構いません</t>
    </r>
    <r>
      <rPr>
        <b/>
        <sz val="11"/>
        <color theme="1"/>
        <rFont val="游ゴシック"/>
        <family val="3"/>
        <charset val="128"/>
      </rPr>
      <t>。</t>
    </r>
    <rPh sb="5" eb="7">
      <t>トリクミ</t>
    </rPh>
    <rPh sb="9" eb="10">
      <t>ホン</t>
    </rPh>
    <rPh sb="10" eb="12">
      <t>ジギョウ</t>
    </rPh>
    <rPh sb="13" eb="14">
      <t>カカ</t>
    </rPh>
    <rPh sb="21" eb="23">
      <t>トリクミ</t>
    </rPh>
    <rPh sb="31" eb="33">
      <t>ワカモノ</t>
    </rPh>
    <rPh sb="35" eb="37">
      <t>ソウダン</t>
    </rPh>
    <rPh sb="37" eb="39">
      <t>タイオウ</t>
    </rPh>
    <rPh sb="39" eb="40">
      <t>トウ</t>
    </rPh>
    <rPh sb="46" eb="48">
      <t>キサイ</t>
    </rPh>
    <rPh sb="54" eb="56">
      <t>ベッシ</t>
    </rPh>
    <rPh sb="57" eb="59">
      <t>ニンイ</t>
    </rPh>
    <rPh sb="59" eb="61">
      <t>ヨウシキ</t>
    </rPh>
    <rPh sb="63" eb="65">
      <t>テイシュツ</t>
    </rPh>
    <rPh sb="67" eb="68">
      <t>カマ</t>
    </rPh>
    <phoneticPr fontId="2"/>
  </si>
  <si>
    <r>
      <t xml:space="preserve">実施方法
</t>
    </r>
    <r>
      <rPr>
        <b/>
        <sz val="11"/>
        <rFont val="游ゴシック"/>
        <family val="3"/>
        <charset val="128"/>
      </rPr>
      <t>※別紙（任意様式）の提出でも構いません。</t>
    </r>
    <rPh sb="0" eb="2">
      <t>ジッシ</t>
    </rPh>
    <rPh sb="2" eb="4">
      <t>ホウホウ</t>
    </rPh>
    <phoneticPr fontId="6"/>
  </si>
  <si>
    <r>
      <t xml:space="preserve">具体的な実施内容
</t>
    </r>
    <r>
      <rPr>
        <b/>
        <sz val="11"/>
        <rFont val="游ゴシック"/>
        <family val="3"/>
        <charset val="128"/>
      </rPr>
      <t>※別紙（任意様式）の提出でも構いません。</t>
    </r>
    <rPh sb="0" eb="3">
      <t>グタイテキ</t>
    </rPh>
    <rPh sb="4" eb="6">
      <t>ジッシ</t>
    </rPh>
    <rPh sb="6" eb="8">
      <t>ナイヨウ</t>
    </rPh>
    <phoneticPr fontId="6"/>
  </si>
  <si>
    <r>
      <t xml:space="preserve">具体的な実施場所
</t>
    </r>
    <r>
      <rPr>
        <b/>
        <sz val="11"/>
        <rFont val="游ゴシック"/>
        <family val="3"/>
        <charset val="128"/>
      </rPr>
      <t>※別紙（任意様式）の提出でも構いません。</t>
    </r>
    <rPh sb="0" eb="3">
      <t>グタイテキ</t>
    </rPh>
    <rPh sb="4" eb="6">
      <t>ジッシ</t>
    </rPh>
    <rPh sb="6" eb="8">
      <t>バショ</t>
    </rPh>
    <phoneticPr fontId="6"/>
  </si>
  <si>
    <t>（２）人数
※実施時間中の配置人数</t>
    <rPh sb="3" eb="5">
      <t>ニンズウ</t>
    </rPh>
    <rPh sb="7" eb="9">
      <t>ジッシ</t>
    </rPh>
    <rPh sb="9" eb="11">
      <t>ジカン</t>
    </rPh>
    <rPh sb="11" eb="12">
      <t>チュウ</t>
    </rPh>
    <rPh sb="13" eb="15">
      <t>ハイチ</t>
    </rPh>
    <rPh sb="15" eb="17">
      <t>ニンズウ</t>
    </rPh>
    <phoneticPr fontId="2"/>
  </si>
  <si>
    <t>（２）人数
※実施時間中の配置人数</t>
    <rPh sb="3" eb="5">
      <t>ニンズウ</t>
    </rPh>
    <rPh sb="11" eb="12">
      <t>チュウ</t>
    </rPh>
    <phoneticPr fontId="2"/>
  </si>
  <si>
    <t>　合計</t>
    <rPh sb="1" eb="3">
      <t>ゴウケイ</t>
    </rPh>
    <phoneticPr fontId="2"/>
  </si>
  <si>
    <r>
      <t>　</t>
    </r>
    <r>
      <rPr>
        <sz val="11"/>
        <color rgb="FFFF0000"/>
        <rFont val="游ゴシック"/>
        <family val="3"/>
        <charset val="128"/>
      </rPr>
      <t>　令和8</t>
    </r>
    <r>
      <rPr>
        <sz val="11"/>
        <rFont val="游ゴシック"/>
        <family val="3"/>
        <charset val="128"/>
      </rPr>
      <t>年　</t>
    </r>
    <r>
      <rPr>
        <sz val="11"/>
        <color rgb="FFFF0000"/>
        <rFont val="游ゴシック"/>
        <family val="3"/>
        <charset val="128"/>
      </rPr>
      <t>8</t>
    </r>
    <r>
      <rPr>
        <sz val="11"/>
        <rFont val="游ゴシック"/>
        <family val="3"/>
        <charset val="128"/>
      </rPr>
      <t>月　</t>
    </r>
    <r>
      <rPr>
        <sz val="11"/>
        <color rgb="FFFF0000"/>
        <rFont val="游ゴシック"/>
        <family val="3"/>
        <charset val="128"/>
      </rPr>
      <t>24</t>
    </r>
    <r>
      <rPr>
        <sz val="11"/>
        <rFont val="游ゴシック"/>
        <family val="3"/>
        <charset val="128"/>
      </rPr>
      <t>日　から　　</t>
    </r>
    <r>
      <rPr>
        <sz val="11"/>
        <color rgb="FFFF0000"/>
        <rFont val="游ゴシック"/>
        <family val="3"/>
        <charset val="128"/>
      </rPr>
      <t>令和9</t>
    </r>
    <r>
      <rPr>
        <sz val="11"/>
        <rFont val="游ゴシック"/>
        <family val="3"/>
        <charset val="128"/>
      </rPr>
      <t>年　</t>
    </r>
    <r>
      <rPr>
        <sz val="11"/>
        <color rgb="FFFF0000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月　</t>
    </r>
    <r>
      <rPr>
        <sz val="11"/>
        <color rgb="FFFF0000"/>
        <rFont val="游ゴシック"/>
        <family val="3"/>
        <charset val="128"/>
      </rPr>
      <t>31</t>
    </r>
    <r>
      <rPr>
        <sz val="11"/>
        <rFont val="游ゴシック"/>
        <family val="3"/>
        <charset val="128"/>
      </rPr>
      <t>日　まで</t>
    </r>
    <rPh sb="2" eb="4">
      <t>レイワ</t>
    </rPh>
    <rPh sb="5" eb="6">
      <t>ネン</t>
    </rPh>
    <rPh sb="8" eb="9">
      <t>ガツ</t>
    </rPh>
    <rPh sb="12" eb="13">
      <t>ニチ</t>
    </rPh>
    <rPh sb="18" eb="20">
      <t>レイワ</t>
    </rPh>
    <phoneticPr fontId="2"/>
  </si>
  <si>
    <t>院長　〇〇</t>
    <rPh sb="0" eb="2">
      <t>インチョウ</t>
    </rPh>
    <phoneticPr fontId="2"/>
  </si>
  <si>
    <t>医療法人社団　〇〇病院</t>
    <rPh sb="0" eb="4">
      <t>イリョウホウジン</t>
    </rPh>
    <rPh sb="4" eb="6">
      <t>シャダン</t>
    </rPh>
    <rPh sb="9" eb="11">
      <t>ビョウイン</t>
    </rPh>
    <phoneticPr fontId="2"/>
  </si>
  <si>
    <t>東京都新宿区～</t>
    <rPh sb="0" eb="2">
      <t>トウキョウ</t>
    </rPh>
    <rPh sb="2" eb="3">
      <t>ト</t>
    </rPh>
    <rPh sb="3" eb="6">
      <t>シンジュクク</t>
    </rPh>
    <phoneticPr fontId="2"/>
  </si>
  <si>
    <t>〇年間（R6年〇月～取組開始）</t>
    <rPh sb="1" eb="3">
      <t>ネンカン</t>
    </rPh>
    <rPh sb="6" eb="7">
      <t>ネン</t>
    </rPh>
    <rPh sb="8" eb="9">
      <t>ガツ</t>
    </rPh>
    <rPh sb="10" eb="12">
      <t>トリクミ</t>
    </rPh>
    <rPh sb="12" eb="14">
      <t>カイシ</t>
    </rPh>
    <phoneticPr fontId="2"/>
  </si>
  <si>
    <t>〇回実施、〇件対応</t>
    <rPh sb="1" eb="2">
      <t>カイ</t>
    </rPh>
    <rPh sb="2" eb="4">
      <t>ジッシ</t>
    </rPh>
    <rPh sb="6" eb="7">
      <t>ケン</t>
    </rPh>
    <rPh sb="7" eb="9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</si>
</sst>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8"/>
      <color theme="1"/>
      <name val="ＭＳ Ｐゴシック"/>
      <family val="2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20"/>
      <name val="游ゴシック"/>
      <family val="3"/>
      <charset val="128"/>
    </font>
    <font>
      <sz val="10.5"/>
      <color theme="1"/>
      <name val="游ゴシック"/>
      <family val="3"/>
      <charset val="128"/>
    </font>
    <font>
      <i/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Segoe UI Symbol"/>
      <family val="3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11"/>
      <color rgb="FFFF0000"/>
      <name val="Segoe UI Symbol"/>
      <family val="3"/>
    </font>
    <font>
      <b/>
      <sz val="11"/>
      <color rgb="FFFF000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u/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38" fontId="14" fillId="0" borderId="12" xfId="1" applyFont="1" applyFill="1" applyBorder="1" applyAlignment="1">
      <alignment horizontal="right" vertical="center"/>
    </xf>
    <xf numFmtId="38" fontId="12" fillId="0" borderId="12" xfId="1" applyFont="1" applyFill="1" applyBorder="1" applyAlignment="1">
      <alignment horizontal="right" vertical="center"/>
    </xf>
    <xf numFmtId="38" fontId="14" fillId="0" borderId="8" xfId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45" xfId="0" applyFont="1" applyBorder="1" applyAlignment="1">
      <alignment horizontal="center" vertical="center"/>
    </xf>
    <xf numFmtId="38" fontId="14" fillId="0" borderId="46" xfId="1" applyFont="1" applyBorder="1" applyAlignment="1" applyProtection="1">
      <alignment vertical="center"/>
      <protection locked="0"/>
    </xf>
    <xf numFmtId="0" fontId="14" fillId="0" borderId="47" xfId="0" applyFont="1" applyBorder="1" applyAlignment="1">
      <alignment vertical="center"/>
    </xf>
    <xf numFmtId="38" fontId="14" fillId="0" borderId="46" xfId="0" applyNumberFormat="1" applyFont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4" fillId="0" borderId="0" xfId="6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 shrinkToFit="1"/>
      <protection locked="0"/>
    </xf>
    <xf numFmtId="0" fontId="14" fillId="0" borderId="0" xfId="6" applyFont="1" applyProtection="1">
      <alignment vertical="center"/>
      <protection locked="0"/>
    </xf>
    <xf numFmtId="0" fontId="14" fillId="0" borderId="0" xfId="6" applyFont="1" applyAlignment="1" applyProtection="1">
      <alignment horizontal="right" vertical="center"/>
      <protection locked="0"/>
    </xf>
    <xf numFmtId="0" fontId="23" fillId="0" borderId="0" xfId="6" applyFont="1" applyProtection="1">
      <alignment vertical="center"/>
      <protection locked="0"/>
    </xf>
    <xf numFmtId="0" fontId="24" fillId="0" borderId="0" xfId="6" applyFont="1" applyAlignment="1" applyProtection="1">
      <alignment horizontal="left" vertical="center"/>
      <protection locked="0"/>
    </xf>
    <xf numFmtId="0" fontId="12" fillId="0" borderId="0" xfId="6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 vertical="top"/>
      <protection locked="0"/>
    </xf>
    <xf numFmtId="0" fontId="16" fillId="0" borderId="0" xfId="6" applyFont="1" applyAlignment="1" applyProtection="1">
      <alignment horizontal="left" vertical="center"/>
      <protection locked="0"/>
    </xf>
    <xf numFmtId="56" fontId="14" fillId="0" borderId="0" xfId="6" applyNumberFormat="1" applyFont="1" applyAlignment="1" applyProtection="1">
      <alignment horizontal="left" vertical="center"/>
      <protection locked="0"/>
    </xf>
    <xf numFmtId="0" fontId="12" fillId="0" borderId="11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38" fontId="14" fillId="0" borderId="0" xfId="1" applyFont="1" applyFill="1" applyBorder="1" applyAlignment="1">
      <alignment horizontal="right" vertical="center" wrapText="1"/>
    </xf>
    <xf numFmtId="0" fontId="14" fillId="0" borderId="5" xfId="0" applyFont="1" applyBorder="1" applyAlignment="1">
      <alignment vertical="center"/>
    </xf>
    <xf numFmtId="38" fontId="14" fillId="0" borderId="4" xfId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4" xfId="6" applyFont="1" applyBorder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vertical="top" wrapText="1"/>
    </xf>
    <xf numFmtId="0" fontId="14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5" xfId="0" applyFont="1" applyBorder="1" applyAlignment="1">
      <alignment vertical="top" wrapText="1"/>
    </xf>
    <xf numFmtId="0" fontId="14" fillId="0" borderId="4" xfId="0" applyFont="1" applyBorder="1" applyAlignment="1">
      <alignment vertical="center" wrapText="1"/>
    </xf>
    <xf numFmtId="0" fontId="14" fillId="4" borderId="12" xfId="0" applyFont="1" applyFill="1" applyBorder="1" applyAlignment="1">
      <alignment horizontal="center" vertical="center" wrapText="1"/>
    </xf>
    <xf numFmtId="38" fontId="14" fillId="4" borderId="12" xfId="1" applyFont="1" applyFill="1" applyBorder="1" applyAlignment="1">
      <alignment horizontal="right" vertical="center"/>
    </xf>
    <xf numFmtId="38" fontId="14" fillId="4" borderId="8" xfId="1" applyFont="1" applyFill="1" applyBorder="1" applyAlignment="1">
      <alignment horizontal="right" vertical="center"/>
    </xf>
    <xf numFmtId="38" fontId="14" fillId="4" borderId="4" xfId="1" applyFont="1" applyFill="1" applyBorder="1" applyAlignment="1">
      <alignment horizontal="right" vertical="center"/>
    </xf>
    <xf numFmtId="38" fontId="14" fillId="4" borderId="8" xfId="1" applyFont="1" applyFill="1" applyBorder="1" applyAlignment="1">
      <alignment vertical="center"/>
    </xf>
    <xf numFmtId="38" fontId="14" fillId="4" borderId="4" xfId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3" xfId="6" applyFont="1" applyBorder="1" applyAlignment="1" applyProtection="1">
      <alignment vertical="top" wrapText="1"/>
      <protection locked="0"/>
    </xf>
    <xf numFmtId="0" fontId="14" fillId="0" borderId="5" xfId="6" applyFont="1" applyBorder="1" applyAlignment="1" applyProtection="1">
      <alignment vertical="top" wrapText="1"/>
      <protection locked="0"/>
    </xf>
    <xf numFmtId="0" fontId="14" fillId="0" borderId="13" xfId="6" applyFont="1" applyBorder="1" applyAlignment="1" applyProtection="1">
      <alignment vertical="top" wrapText="1"/>
      <protection locked="0"/>
    </xf>
    <xf numFmtId="0" fontId="14" fillId="0" borderId="11" xfId="6" applyFont="1" applyBorder="1" applyAlignment="1" applyProtection="1">
      <alignment vertical="top"/>
      <protection locked="0"/>
    </xf>
    <xf numFmtId="0" fontId="14" fillId="0" borderId="11" xfId="6" applyFont="1" applyBorder="1" applyProtection="1">
      <alignment vertical="center"/>
      <protection locked="0"/>
    </xf>
    <xf numFmtId="0" fontId="14" fillId="0" borderId="0" xfId="6" applyFont="1" applyAlignment="1" applyProtection="1">
      <alignment vertical="top"/>
      <protection locked="0"/>
    </xf>
    <xf numFmtId="0" fontId="14" fillId="0" borderId="16" xfId="6" applyFont="1" applyBorder="1" applyAlignment="1" applyProtection="1">
      <alignment vertical="top"/>
      <protection locked="0"/>
    </xf>
    <xf numFmtId="0" fontId="14" fillId="0" borderId="6" xfId="6" applyFont="1" applyBorder="1" applyAlignment="1" applyProtection="1">
      <alignment vertical="top"/>
      <protection locked="0"/>
    </xf>
    <xf numFmtId="0" fontId="14" fillId="0" borderId="16" xfId="6" applyFont="1" applyBorder="1" applyProtection="1">
      <alignment vertical="center"/>
      <protection locked="0"/>
    </xf>
    <xf numFmtId="0" fontId="14" fillId="0" borderId="3" xfId="6" applyFont="1" applyBorder="1" applyAlignment="1" applyProtection="1">
      <alignment vertical="top"/>
      <protection locked="0"/>
    </xf>
    <xf numFmtId="0" fontId="14" fillId="4" borderId="11" xfId="6" applyFont="1" applyFill="1" applyBorder="1" applyAlignment="1" applyProtection="1">
      <alignment vertical="top"/>
      <protection locked="0"/>
    </xf>
    <xf numFmtId="0" fontId="14" fillId="4" borderId="0" xfId="6" applyFont="1" applyFill="1" applyAlignment="1" applyProtection="1">
      <alignment vertical="top"/>
      <protection locked="0"/>
    </xf>
    <xf numFmtId="0" fontId="14" fillId="4" borderId="2" xfId="6" applyFont="1" applyFill="1" applyBorder="1" applyAlignment="1" applyProtection="1">
      <alignment vertical="top" wrapText="1"/>
      <protection locked="0"/>
    </xf>
    <xf numFmtId="0" fontId="14" fillId="4" borderId="4" xfId="6" applyFont="1" applyFill="1" applyBorder="1" applyAlignment="1" applyProtection="1">
      <alignment vertical="top" wrapText="1"/>
      <protection locked="0"/>
    </xf>
    <xf numFmtId="0" fontId="14" fillId="4" borderId="12" xfId="6" applyFont="1" applyFill="1" applyBorder="1" applyAlignment="1" applyProtection="1">
      <alignment vertical="top"/>
      <protection locked="0"/>
    </xf>
    <xf numFmtId="0" fontId="14" fillId="4" borderId="30" xfId="6" applyFont="1" applyFill="1" applyBorder="1" applyAlignment="1" applyProtection="1">
      <alignment vertical="top" wrapText="1"/>
      <protection locked="0"/>
    </xf>
    <xf numFmtId="0" fontId="14" fillId="4" borderId="11" xfId="6" applyFont="1" applyFill="1" applyBorder="1" applyProtection="1">
      <alignment vertical="center"/>
      <protection locked="0"/>
    </xf>
    <xf numFmtId="0" fontId="14" fillId="4" borderId="11" xfId="6" applyFont="1" applyFill="1" applyBorder="1" applyAlignment="1" applyProtection="1">
      <alignment vertical="top" wrapText="1"/>
      <protection locked="0"/>
    </xf>
    <xf numFmtId="0" fontId="14" fillId="4" borderId="52" xfId="6" applyFont="1" applyFill="1" applyBorder="1" applyAlignment="1" applyProtection="1">
      <alignment vertical="top" wrapText="1"/>
      <protection locked="0"/>
    </xf>
    <xf numFmtId="0" fontId="14" fillId="4" borderId="16" xfId="6" applyFont="1" applyFill="1" applyBorder="1" applyAlignment="1" applyProtection="1">
      <alignment vertical="top"/>
      <protection locked="0"/>
    </xf>
    <xf numFmtId="0" fontId="14" fillId="4" borderId="8" xfId="6" applyFont="1" applyFill="1" applyBorder="1" applyAlignment="1" applyProtection="1">
      <alignment vertical="top" wrapText="1"/>
      <protection locked="0"/>
    </xf>
    <xf numFmtId="0" fontId="14" fillId="4" borderId="14" xfId="6" applyFont="1" applyFill="1" applyBorder="1" applyAlignment="1" applyProtection="1">
      <alignment vertical="top" wrapText="1"/>
      <protection locked="0"/>
    </xf>
    <xf numFmtId="0" fontId="14" fillId="4" borderId="4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vertical="top" wrapText="1"/>
    </xf>
    <xf numFmtId="0" fontId="14" fillId="4" borderId="5" xfId="0" applyFont="1" applyFill="1" applyBorder="1" applyAlignment="1">
      <alignment vertical="top" wrapText="1"/>
    </xf>
    <xf numFmtId="0" fontId="14" fillId="4" borderId="4" xfId="0" applyFont="1" applyFill="1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4" fillId="4" borderId="5" xfId="0" applyFont="1" applyFill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0" fontId="14" fillId="4" borderId="10" xfId="0" applyFont="1" applyFill="1" applyBorder="1" applyAlignment="1">
      <alignment vertical="center"/>
    </xf>
    <xf numFmtId="0" fontId="14" fillId="4" borderId="13" xfId="0" applyFont="1" applyFill="1" applyBorder="1" applyAlignment="1">
      <alignment vertical="center"/>
    </xf>
    <xf numFmtId="38" fontId="25" fillId="4" borderId="8" xfId="1" applyFont="1" applyFill="1" applyBorder="1" applyAlignment="1">
      <alignment vertical="center"/>
    </xf>
    <xf numFmtId="0" fontId="25" fillId="4" borderId="12" xfId="0" applyFont="1" applyFill="1" applyBorder="1" applyAlignment="1">
      <alignment horizontal="center" vertical="center" wrapText="1"/>
    </xf>
    <xf numFmtId="38" fontId="25" fillId="4" borderId="12" xfId="1" applyFont="1" applyFill="1" applyBorder="1" applyAlignment="1">
      <alignment horizontal="right" vertical="center"/>
    </xf>
    <xf numFmtId="38" fontId="25" fillId="4" borderId="8" xfId="1" applyFont="1" applyFill="1" applyBorder="1" applyAlignment="1">
      <alignment horizontal="right" vertical="center"/>
    </xf>
    <xf numFmtId="38" fontId="25" fillId="4" borderId="4" xfId="1" applyFont="1" applyFill="1" applyBorder="1" applyAlignment="1">
      <alignment horizontal="right" vertical="center"/>
    </xf>
    <xf numFmtId="38" fontId="25" fillId="4" borderId="4" xfId="1" applyFont="1" applyFill="1" applyBorder="1" applyAlignment="1">
      <alignment vertical="center"/>
    </xf>
    <xf numFmtId="0" fontId="14" fillId="4" borderId="66" xfId="6" applyFont="1" applyFill="1" applyBorder="1" applyAlignment="1" applyProtection="1">
      <alignment horizontal="left" vertical="top"/>
      <protection locked="0"/>
    </xf>
    <xf numFmtId="0" fontId="14" fillId="4" borderId="64" xfId="6" applyFont="1" applyFill="1" applyBorder="1" applyAlignment="1" applyProtection="1">
      <alignment horizontal="left" vertical="top"/>
      <protection locked="0"/>
    </xf>
    <xf numFmtId="0" fontId="14" fillId="4" borderId="65" xfId="6" applyFont="1" applyFill="1" applyBorder="1" applyAlignment="1" applyProtection="1">
      <alignment horizontal="left" vertical="top"/>
      <protection locked="0"/>
    </xf>
    <xf numFmtId="0" fontId="12" fillId="5" borderId="0" xfId="0" applyFont="1" applyFill="1" applyAlignment="1">
      <alignment vertical="center"/>
    </xf>
    <xf numFmtId="0" fontId="20" fillId="5" borderId="0" xfId="0" applyFont="1" applyFill="1" applyAlignment="1" applyProtection="1">
      <alignment vertical="center"/>
      <protection locked="0"/>
    </xf>
    <xf numFmtId="0" fontId="31" fillId="5" borderId="0" xfId="0" applyFont="1" applyFill="1" applyAlignment="1">
      <alignment vertical="center" wrapText="1"/>
    </xf>
    <xf numFmtId="0" fontId="31" fillId="5" borderId="0" xfId="0" applyFont="1" applyFill="1" applyAlignment="1">
      <alignment vertical="center"/>
    </xf>
    <xf numFmtId="0" fontId="12" fillId="5" borderId="0" xfId="0" applyFont="1" applyFill="1" applyAlignment="1" applyProtection="1">
      <alignment vertical="center"/>
      <protection locked="0"/>
    </xf>
    <xf numFmtId="0" fontId="12" fillId="5" borderId="0" xfId="0" applyFont="1" applyFill="1" applyAlignment="1" applyProtection="1">
      <alignment vertical="center" wrapText="1"/>
      <protection locked="0"/>
    </xf>
    <xf numFmtId="0" fontId="21" fillId="5" borderId="0" xfId="0" applyFont="1" applyFill="1" applyAlignment="1" applyProtection="1">
      <alignment vertical="center"/>
      <protection locked="0"/>
    </xf>
    <xf numFmtId="0" fontId="17" fillId="5" borderId="0" xfId="0" applyFont="1" applyFill="1" applyAlignment="1" applyProtection="1">
      <alignment vertical="center"/>
      <protection locked="0"/>
    </xf>
    <xf numFmtId="0" fontId="14" fillId="0" borderId="14" xfId="6" applyFont="1" applyBorder="1" applyAlignment="1" applyProtection="1">
      <alignment vertical="top" wrapText="1"/>
      <protection locked="0"/>
    </xf>
    <xf numFmtId="0" fontId="14" fillId="0" borderId="9" xfId="6" applyFont="1" applyBorder="1" applyAlignment="1" applyProtection="1">
      <alignment vertical="top" wrapText="1"/>
      <protection locked="0"/>
    </xf>
    <xf numFmtId="0" fontId="31" fillId="5" borderId="0" xfId="0" applyFont="1" applyFill="1" applyAlignment="1" applyProtection="1">
      <alignment vertical="center"/>
      <protection locked="0"/>
    </xf>
    <xf numFmtId="38" fontId="34" fillId="0" borderId="46" xfId="1" applyFont="1" applyBorder="1" applyAlignment="1" applyProtection="1">
      <alignment vertical="center"/>
      <protection locked="0"/>
    </xf>
    <xf numFmtId="0" fontId="21" fillId="0" borderId="3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8" fontId="14" fillId="0" borderId="13" xfId="1" applyFont="1" applyFill="1" applyBorder="1" applyAlignment="1">
      <alignment horizontal="right" vertical="center" wrapText="1"/>
    </xf>
    <xf numFmtId="38" fontId="14" fillId="0" borderId="35" xfId="1" applyFont="1" applyFill="1" applyBorder="1" applyAlignment="1">
      <alignment horizontal="right" vertical="center" wrapText="1"/>
    </xf>
    <xf numFmtId="38" fontId="14" fillId="0" borderId="12" xfId="1" applyFont="1" applyFill="1" applyBorder="1" applyAlignment="1">
      <alignment horizontal="right" vertical="center" wrapText="1"/>
    </xf>
    <xf numFmtId="38" fontId="14" fillId="0" borderId="9" xfId="1" applyFont="1" applyFill="1" applyBorder="1" applyAlignment="1">
      <alignment horizontal="right" vertical="center" wrapText="1"/>
    </xf>
    <xf numFmtId="38" fontId="14" fillId="0" borderId="1" xfId="1" applyFont="1" applyFill="1" applyBorder="1" applyAlignment="1">
      <alignment horizontal="right" vertical="center" wrapText="1"/>
    </xf>
    <xf numFmtId="38" fontId="14" fillId="0" borderId="8" xfId="1" applyFont="1" applyFill="1" applyBorder="1" applyAlignment="1">
      <alignment horizontal="right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top"/>
    </xf>
    <xf numFmtId="0" fontId="14" fillId="0" borderId="40" xfId="0" applyFont="1" applyBorder="1" applyAlignment="1">
      <alignment horizontal="center" vertical="top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38" fontId="14" fillId="0" borderId="11" xfId="1" applyFont="1" applyFill="1" applyBorder="1" applyAlignment="1">
      <alignment horizontal="right" vertical="center" wrapText="1"/>
    </xf>
    <xf numFmtId="38" fontId="14" fillId="0" borderId="34" xfId="1" applyFont="1" applyFill="1" applyBorder="1" applyAlignment="1">
      <alignment horizontal="righ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/>
    </xf>
    <xf numFmtId="38" fontId="14" fillId="0" borderId="28" xfId="1" applyFont="1" applyBorder="1" applyAlignment="1">
      <alignment horizontal="right" vertical="center"/>
    </xf>
    <xf numFmtId="38" fontId="14" fillId="0" borderId="29" xfId="1" applyFont="1" applyBorder="1" applyAlignment="1">
      <alignment horizontal="right" vertical="center"/>
    </xf>
    <xf numFmtId="0" fontId="14" fillId="0" borderId="32" xfId="0" applyFont="1" applyBorder="1" applyAlignment="1">
      <alignment horizontal="left" vertical="center"/>
    </xf>
    <xf numFmtId="38" fontId="14" fillId="0" borderId="32" xfId="1" applyFont="1" applyBorder="1" applyAlignment="1">
      <alignment horizontal="right" vertical="center"/>
    </xf>
    <xf numFmtId="38" fontId="14" fillId="0" borderId="33" xfId="1" applyFont="1" applyBorder="1" applyAlignment="1">
      <alignment horizontal="right" vertical="center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38" fontId="14" fillId="0" borderId="10" xfId="1" applyFont="1" applyFill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/>
    </xf>
    <xf numFmtId="38" fontId="14" fillId="0" borderId="24" xfId="1" applyFont="1" applyBorder="1" applyAlignment="1">
      <alignment horizontal="right" vertical="center"/>
    </xf>
    <xf numFmtId="38" fontId="14" fillId="0" borderId="25" xfId="1" applyFont="1" applyBorder="1" applyAlignment="1">
      <alignment horizontal="right" vertical="center"/>
    </xf>
    <xf numFmtId="0" fontId="25" fillId="0" borderId="28" xfId="0" applyFont="1" applyBorder="1" applyAlignment="1">
      <alignment horizontal="left" vertical="center"/>
    </xf>
    <xf numFmtId="38" fontId="25" fillId="0" borderId="28" xfId="1" applyFont="1" applyBorder="1" applyAlignment="1">
      <alignment horizontal="right" vertical="center"/>
    </xf>
    <xf numFmtId="38" fontId="25" fillId="0" borderId="29" xfId="1" applyFont="1" applyBorder="1" applyAlignment="1">
      <alignment horizontal="right" vertical="center"/>
    </xf>
    <xf numFmtId="0" fontId="14" fillId="0" borderId="71" xfId="0" applyFont="1" applyBorder="1" applyAlignment="1">
      <alignment vertical="center" wrapText="1"/>
    </xf>
    <xf numFmtId="0" fontId="14" fillId="0" borderId="72" xfId="0" applyFont="1" applyBorder="1" applyAlignment="1">
      <alignment vertical="center" wrapText="1"/>
    </xf>
    <xf numFmtId="0" fontId="14" fillId="0" borderId="73" xfId="0" applyFont="1" applyBorder="1" applyAlignment="1">
      <alignment vertical="center" wrapText="1"/>
    </xf>
    <xf numFmtId="38" fontId="14" fillId="0" borderId="0" xfId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25" fillId="0" borderId="24" xfId="0" applyFont="1" applyBorder="1" applyAlignment="1">
      <alignment horizontal="left" vertical="center"/>
    </xf>
    <xf numFmtId="38" fontId="25" fillId="0" borderId="24" xfId="1" applyFont="1" applyBorder="1" applyAlignment="1">
      <alignment horizontal="right" vertical="center"/>
    </xf>
    <xf numFmtId="38" fontId="25" fillId="0" borderId="25" xfId="1" applyFont="1" applyBorder="1" applyAlignment="1">
      <alignment horizontal="right" vertical="center"/>
    </xf>
    <xf numFmtId="0" fontId="25" fillId="0" borderId="65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68" xfId="0" applyFont="1" applyBorder="1" applyAlignment="1">
      <alignment horizontal="left" vertical="center"/>
    </xf>
    <xf numFmtId="38" fontId="25" fillId="0" borderId="65" xfId="1" applyFont="1" applyBorder="1" applyAlignment="1">
      <alignment horizontal="right" vertical="center"/>
    </xf>
    <xf numFmtId="38" fontId="25" fillId="0" borderId="66" xfId="1" applyFont="1" applyBorder="1" applyAlignment="1">
      <alignment horizontal="right" vertical="center"/>
    </xf>
    <xf numFmtId="38" fontId="25" fillId="0" borderId="64" xfId="1" applyFont="1" applyBorder="1" applyAlignment="1">
      <alignment horizontal="right" vertical="center"/>
    </xf>
    <xf numFmtId="0" fontId="14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20" xfId="0" applyFont="1" applyBorder="1" applyAlignment="1">
      <alignment horizontal="left" vertical="center"/>
    </xf>
    <xf numFmtId="38" fontId="14" fillId="0" borderId="20" xfId="1" applyFont="1" applyBorder="1" applyAlignment="1">
      <alignment horizontal="right" vertical="center"/>
    </xf>
    <xf numFmtId="38" fontId="14" fillId="0" borderId="21" xfId="1" applyFont="1" applyBorder="1" applyAlignment="1">
      <alignment horizontal="right" vertical="center"/>
    </xf>
    <xf numFmtId="0" fontId="25" fillId="0" borderId="20" xfId="0" applyFont="1" applyBorder="1" applyAlignment="1">
      <alignment horizontal="left" vertical="center"/>
    </xf>
    <xf numFmtId="38" fontId="25" fillId="0" borderId="20" xfId="1" applyFont="1" applyBorder="1" applyAlignment="1">
      <alignment horizontal="right" vertical="center"/>
    </xf>
    <xf numFmtId="38" fontId="25" fillId="0" borderId="21" xfId="1" applyFont="1" applyBorder="1" applyAlignment="1">
      <alignment horizontal="right" vertical="center"/>
    </xf>
    <xf numFmtId="0" fontId="14" fillId="2" borderId="17" xfId="0" applyFont="1" applyFill="1" applyBorder="1" applyAlignment="1">
      <alignment horizontal="center" vertical="center" wrapText="1"/>
    </xf>
    <xf numFmtId="38" fontId="25" fillId="0" borderId="52" xfId="1" applyFont="1" applyBorder="1" applyAlignment="1">
      <alignment horizontal="right" vertical="center"/>
    </xf>
    <xf numFmtId="38" fontId="14" fillId="0" borderId="53" xfId="1" applyFont="1" applyBorder="1" applyAlignment="1">
      <alignment horizontal="right" vertical="center"/>
    </xf>
    <xf numFmtId="0" fontId="29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38" fontId="25" fillId="0" borderId="53" xfId="1" applyFont="1" applyBorder="1" applyAlignment="1">
      <alignment horizontal="right" vertical="center"/>
    </xf>
    <xf numFmtId="38" fontId="14" fillId="0" borderId="17" xfId="1" applyFont="1" applyBorder="1" applyAlignment="1">
      <alignment horizontal="right" vertical="center"/>
    </xf>
    <xf numFmtId="38" fontId="14" fillId="0" borderId="7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left" vertical="center" shrinkToFit="1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4" borderId="10" xfId="0" applyFont="1" applyFill="1" applyBorder="1" applyAlignment="1" applyProtection="1">
      <alignment horizontal="left" vertical="center"/>
      <protection locked="0"/>
    </xf>
    <xf numFmtId="0" fontId="12" fillId="4" borderId="13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9" xfId="0" applyFont="1" applyFill="1" applyBorder="1" applyAlignment="1" applyProtection="1">
      <alignment horizontal="left" vertical="center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0" fontId="21" fillId="4" borderId="30" xfId="0" applyFont="1" applyFill="1" applyBorder="1" applyAlignment="1" applyProtection="1">
      <alignment horizontal="left" vertical="center" wrapText="1"/>
      <protection locked="0"/>
    </xf>
    <xf numFmtId="0" fontId="21" fillId="4" borderId="11" xfId="0" applyFont="1" applyFill="1" applyBorder="1" applyAlignment="1" applyProtection="1">
      <alignment horizontal="left" vertical="center"/>
      <protection locked="0"/>
    </xf>
    <xf numFmtId="0" fontId="21" fillId="4" borderId="3" xfId="0" applyFont="1" applyFill="1" applyBorder="1" applyAlignment="1" applyProtection="1">
      <alignment horizontal="left" vertical="center"/>
      <protection locked="0"/>
    </xf>
    <xf numFmtId="0" fontId="21" fillId="4" borderId="22" xfId="0" applyFont="1" applyFill="1" applyBorder="1" applyAlignment="1" applyProtection="1">
      <alignment horizontal="left" vertical="center" wrapText="1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5" xfId="0" applyFont="1" applyFill="1" applyBorder="1" applyAlignment="1" applyProtection="1">
      <alignment horizontal="left" vertical="center"/>
      <protection locked="0"/>
    </xf>
    <xf numFmtId="0" fontId="21" fillId="4" borderId="26" xfId="0" applyFont="1" applyFill="1" applyBorder="1" applyAlignment="1" applyProtection="1">
      <alignment horizontal="left" vertical="center"/>
      <protection locked="0"/>
    </xf>
    <xf numFmtId="0" fontId="21" fillId="4" borderId="10" xfId="0" applyFont="1" applyFill="1" applyBorder="1" applyAlignment="1" applyProtection="1">
      <alignment horizontal="left" vertical="center"/>
      <protection locked="0"/>
    </xf>
    <xf numFmtId="0" fontId="21" fillId="4" borderId="13" xfId="0" applyFont="1" applyFill="1" applyBorder="1" applyAlignment="1" applyProtection="1">
      <alignment horizontal="left" vertical="center"/>
      <protection locked="0"/>
    </xf>
    <xf numFmtId="0" fontId="31" fillId="2" borderId="2" xfId="0" applyFont="1" applyFill="1" applyBorder="1" applyAlignment="1">
      <alignment horizontal="left" vertical="center" wrapText="1"/>
    </xf>
    <xf numFmtId="0" fontId="31" fillId="2" borderId="11" xfId="0" applyFont="1" applyFill="1" applyBorder="1" applyAlignment="1">
      <alignment horizontal="left" vertical="center"/>
    </xf>
    <xf numFmtId="0" fontId="31" fillId="2" borderId="48" xfId="0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1" fillId="2" borderId="49" xfId="0" applyFont="1" applyFill="1" applyBorder="1" applyAlignment="1">
      <alignment horizontal="left" vertical="center"/>
    </xf>
    <xf numFmtId="0" fontId="20" fillId="4" borderId="30" xfId="0" applyFont="1" applyFill="1" applyBorder="1" applyAlignment="1" applyProtection="1">
      <alignment horizontal="left" vertical="center"/>
      <protection locked="0"/>
    </xf>
    <xf numFmtId="0" fontId="20" fillId="4" borderId="11" xfId="0" applyFont="1" applyFill="1" applyBorder="1" applyAlignment="1" applyProtection="1">
      <alignment horizontal="left" vertical="center"/>
      <protection locked="0"/>
    </xf>
    <xf numFmtId="0" fontId="20" fillId="4" borderId="3" xfId="0" applyFont="1" applyFill="1" applyBorder="1" applyAlignment="1" applyProtection="1">
      <alignment horizontal="left" vertical="center"/>
      <protection locked="0"/>
    </xf>
    <xf numFmtId="0" fontId="31" fillId="2" borderId="4" xfId="0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horizontal="left" vertical="center"/>
    </xf>
    <xf numFmtId="0" fontId="31" fillId="2" borderId="10" xfId="0" applyFont="1" applyFill="1" applyBorder="1" applyAlignment="1">
      <alignment horizontal="left" vertical="center"/>
    </xf>
    <xf numFmtId="0" fontId="31" fillId="2" borderId="50" xfId="0" applyFont="1" applyFill="1" applyBorder="1" applyAlignment="1">
      <alignment horizontal="left" vertical="center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4" borderId="11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20" fillId="4" borderId="22" xfId="0" applyFont="1" applyFill="1" applyBorder="1" applyAlignment="1" applyProtection="1">
      <alignment horizontal="left" vertical="center" wrapText="1"/>
      <protection locked="0"/>
    </xf>
    <xf numFmtId="0" fontId="20" fillId="4" borderId="0" xfId="0" applyFont="1" applyFill="1" applyAlignment="1" applyProtection="1">
      <alignment horizontal="left" vertical="center" wrapText="1"/>
      <protection locked="0"/>
    </xf>
    <xf numFmtId="0" fontId="20" fillId="4" borderId="5" xfId="0" applyFont="1" applyFill="1" applyBorder="1" applyAlignment="1" applyProtection="1">
      <alignment horizontal="left" vertical="center" wrapText="1"/>
      <protection locked="0"/>
    </xf>
    <xf numFmtId="0" fontId="20" fillId="4" borderId="26" xfId="0" applyFont="1" applyFill="1" applyBorder="1" applyAlignment="1" applyProtection="1">
      <alignment horizontal="left" vertical="center" wrapText="1"/>
      <protection locked="0"/>
    </xf>
    <xf numFmtId="0" fontId="20" fillId="4" borderId="10" xfId="0" applyFont="1" applyFill="1" applyBorder="1" applyAlignment="1" applyProtection="1">
      <alignment horizontal="left" vertical="center" wrapText="1"/>
      <protection locked="0"/>
    </xf>
    <xf numFmtId="0" fontId="20" fillId="4" borderId="1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21" fillId="4" borderId="22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2" fillId="2" borderId="30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2" borderId="48" xfId="0" applyFont="1" applyFill="1" applyBorder="1" applyAlignment="1" applyProtection="1">
      <alignment horizontal="left" vertical="center"/>
      <protection locked="0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49" xfId="0" applyFont="1" applyFill="1" applyBorder="1" applyAlignment="1" applyProtection="1">
      <alignment horizontal="left" vertical="center"/>
      <protection locked="0"/>
    </xf>
    <xf numFmtId="0" fontId="12" fillId="2" borderId="52" xfId="0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2" fillId="2" borderId="70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5" xfId="0" applyFont="1" applyFill="1" applyBorder="1" applyAlignment="1" applyProtection="1">
      <alignment horizontal="left" vertical="center"/>
      <protection locked="0"/>
    </xf>
    <xf numFmtId="0" fontId="20" fillId="4" borderId="16" xfId="0" applyFont="1" applyFill="1" applyBorder="1" applyAlignment="1" applyProtection="1">
      <alignment horizontal="left" vertical="center"/>
      <protection locked="0"/>
    </xf>
    <xf numFmtId="0" fontId="20" fillId="4" borderId="6" xfId="0" applyFont="1" applyFill="1" applyBorder="1" applyAlignment="1" applyProtection="1">
      <alignment horizontal="left" vertical="center"/>
      <protection locked="0"/>
    </xf>
    <xf numFmtId="0" fontId="12" fillId="2" borderId="22" xfId="0" applyFont="1" applyFill="1" applyBorder="1" applyAlignment="1" applyProtection="1">
      <alignment horizontal="left" vertical="center" wrapText="1"/>
      <protection locked="0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6" applyFont="1" applyFill="1" applyBorder="1" applyAlignment="1" applyProtection="1">
      <alignment horizontal="left" vertical="center"/>
      <protection locked="0"/>
    </xf>
    <xf numFmtId="0" fontId="14" fillId="2" borderId="11" xfId="6" applyFont="1" applyFill="1" applyBorder="1" applyAlignment="1" applyProtection="1">
      <alignment horizontal="left" vertical="center"/>
      <protection locked="0"/>
    </xf>
    <xf numFmtId="0" fontId="14" fillId="2" borderId="3" xfId="6" applyFont="1" applyFill="1" applyBorder="1" applyAlignment="1" applyProtection="1">
      <alignment horizontal="left" vertical="center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0" xfId="6" applyFont="1" applyFill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0" fontId="14" fillId="2" borderId="48" xfId="6" applyFont="1" applyFill="1" applyBorder="1" applyAlignment="1" applyProtection="1">
      <alignment horizontal="left" vertical="center"/>
      <protection locked="0"/>
    </xf>
    <xf numFmtId="0" fontId="14" fillId="2" borderId="69" xfId="6" applyFont="1" applyFill="1" applyBorder="1" applyAlignment="1" applyProtection="1">
      <alignment horizontal="left" vertical="center"/>
      <protection locked="0"/>
    </xf>
    <xf numFmtId="0" fontId="14" fillId="2" borderId="16" xfId="6" applyFont="1" applyFill="1" applyBorder="1" applyAlignment="1" applyProtection="1">
      <alignment horizontal="left" vertical="center"/>
      <protection locked="0"/>
    </xf>
    <xf numFmtId="0" fontId="14" fillId="2" borderId="70" xfId="6" applyFont="1" applyFill="1" applyBorder="1" applyAlignment="1" applyProtection="1">
      <alignment horizontal="left" vertical="center"/>
      <protection locked="0"/>
    </xf>
    <xf numFmtId="0" fontId="14" fillId="2" borderId="12" xfId="6" applyFont="1" applyFill="1" applyBorder="1" applyAlignment="1" applyProtection="1">
      <alignment horizontal="left" vertical="center"/>
      <protection locked="0"/>
    </xf>
    <xf numFmtId="0" fontId="14" fillId="2" borderId="10" xfId="6" applyFont="1" applyFill="1" applyBorder="1" applyAlignment="1" applyProtection="1">
      <alignment horizontal="left" vertical="center"/>
      <protection locked="0"/>
    </xf>
    <xf numFmtId="0" fontId="14" fillId="2" borderId="13" xfId="6" applyFont="1" applyFill="1" applyBorder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0" fontId="14" fillId="2" borderId="67" xfId="6" applyFont="1" applyFill="1" applyBorder="1" applyAlignment="1" applyProtection="1">
      <alignment horizontal="left" vertical="center"/>
      <protection locked="0"/>
    </xf>
    <xf numFmtId="0" fontId="14" fillId="2" borderId="66" xfId="6" applyFont="1" applyFill="1" applyBorder="1" applyAlignment="1" applyProtection="1">
      <alignment horizontal="left" vertical="center"/>
      <protection locked="0"/>
    </xf>
    <xf numFmtId="0" fontId="14" fillId="2" borderId="68" xfId="6" applyFont="1" applyFill="1" applyBorder="1" applyAlignment="1" applyProtection="1">
      <alignment horizontal="left" vertical="center"/>
      <protection locked="0"/>
    </xf>
    <xf numFmtId="0" fontId="14" fillId="4" borderId="65" xfId="6" applyFont="1" applyFill="1" applyBorder="1" applyAlignment="1" applyProtection="1">
      <alignment horizontal="left" vertical="top"/>
      <protection locked="0"/>
    </xf>
    <xf numFmtId="0" fontId="14" fillId="4" borderId="66" xfId="6" applyFont="1" applyFill="1" applyBorder="1" applyAlignment="1" applyProtection="1">
      <alignment horizontal="left" vertical="top"/>
      <protection locked="0"/>
    </xf>
    <xf numFmtId="0" fontId="14" fillId="4" borderId="64" xfId="6" applyFont="1" applyFill="1" applyBorder="1" applyAlignment="1" applyProtection="1">
      <alignment horizontal="left" vertical="top"/>
      <protection locked="0"/>
    </xf>
    <xf numFmtId="0" fontId="14" fillId="4" borderId="8" xfId="6" applyFont="1" applyFill="1" applyBorder="1" applyAlignment="1" applyProtection="1">
      <alignment horizontal="left" vertical="center"/>
      <protection locked="0"/>
    </xf>
    <xf numFmtId="0" fontId="14" fillId="4" borderId="14" xfId="6" applyFont="1" applyFill="1" applyBorder="1" applyAlignment="1" applyProtection="1">
      <alignment horizontal="left" vertical="center"/>
      <protection locked="0"/>
    </xf>
    <xf numFmtId="0" fontId="14" fillId="4" borderId="9" xfId="6" applyFont="1" applyFill="1" applyBorder="1" applyAlignment="1" applyProtection="1">
      <alignment horizontal="left" vertical="center"/>
      <protection locked="0"/>
    </xf>
    <xf numFmtId="0" fontId="14" fillId="2" borderId="1" xfId="6" applyFont="1" applyFill="1" applyBorder="1" applyAlignment="1" applyProtection="1">
      <alignment horizontal="left" vertical="center" wrapText="1"/>
      <protection locked="0"/>
    </xf>
    <xf numFmtId="0" fontId="14" fillId="4" borderId="52" xfId="6" applyFont="1" applyFill="1" applyBorder="1" applyAlignment="1" applyProtection="1">
      <alignment horizontal="left" vertical="top" wrapText="1"/>
      <protection locked="0"/>
    </xf>
    <xf numFmtId="0" fontId="14" fillId="4" borderId="16" xfId="6" applyFont="1" applyFill="1" applyBorder="1" applyAlignment="1" applyProtection="1">
      <alignment horizontal="left" vertical="top"/>
      <protection locked="0"/>
    </xf>
    <xf numFmtId="0" fontId="14" fillId="4" borderId="6" xfId="6" applyFont="1" applyFill="1" applyBorder="1" applyAlignment="1" applyProtection="1">
      <alignment horizontal="left" vertical="top"/>
      <protection locked="0"/>
    </xf>
    <xf numFmtId="0" fontId="14" fillId="2" borderId="67" xfId="6" applyFont="1" applyFill="1" applyBorder="1" applyAlignment="1" applyProtection="1">
      <alignment horizontal="left" vertical="center" wrapText="1"/>
      <protection locked="0"/>
    </xf>
    <xf numFmtId="0" fontId="14" fillId="2" borderId="66" xfId="6" applyFont="1" applyFill="1" applyBorder="1" applyAlignment="1" applyProtection="1">
      <alignment horizontal="left" vertical="center" wrapText="1"/>
      <protection locked="0"/>
    </xf>
    <xf numFmtId="0" fontId="14" fillId="2" borderId="68" xfId="6" applyFont="1" applyFill="1" applyBorder="1" applyAlignment="1" applyProtection="1">
      <alignment horizontal="left" vertical="center" wrapText="1"/>
      <protection locked="0"/>
    </xf>
    <xf numFmtId="0" fontId="14" fillId="2" borderId="50" xfId="6" applyFont="1" applyFill="1" applyBorder="1" applyAlignment="1" applyProtection="1">
      <alignment horizontal="left" vertical="center"/>
      <protection locked="0"/>
    </xf>
    <xf numFmtId="0" fontId="14" fillId="4" borderId="26" xfId="6" applyFont="1" applyFill="1" applyBorder="1" applyAlignment="1" applyProtection="1">
      <alignment horizontal="left" vertical="top"/>
      <protection locked="0"/>
    </xf>
    <xf numFmtId="0" fontId="14" fillId="4" borderId="10" xfId="6" applyFont="1" applyFill="1" applyBorder="1" applyAlignment="1" applyProtection="1">
      <alignment horizontal="left" vertical="top"/>
      <protection locked="0"/>
    </xf>
    <xf numFmtId="0" fontId="14" fillId="4" borderId="13" xfId="6" applyFont="1" applyFill="1" applyBorder="1" applyAlignment="1" applyProtection="1">
      <alignment horizontal="left" vertical="top"/>
      <protection locked="0"/>
    </xf>
    <xf numFmtId="0" fontId="14" fillId="2" borderId="55" xfId="6" applyFont="1" applyFill="1" applyBorder="1" applyAlignment="1" applyProtection="1">
      <alignment horizontal="left" vertical="center"/>
      <protection locked="0"/>
    </xf>
    <xf numFmtId="0" fontId="14" fillId="2" borderId="56" xfId="6" applyFont="1" applyFill="1" applyBorder="1" applyAlignment="1" applyProtection="1">
      <alignment horizontal="left" vertical="center"/>
      <protection locked="0"/>
    </xf>
    <xf numFmtId="0" fontId="14" fillId="2" borderId="63" xfId="6" applyFont="1" applyFill="1" applyBorder="1" applyAlignment="1" applyProtection="1">
      <alignment horizontal="left" vertical="center"/>
      <protection locked="0"/>
    </xf>
    <xf numFmtId="0" fontId="14" fillId="2" borderId="8" xfId="6" applyFont="1" applyFill="1" applyBorder="1" applyAlignment="1" applyProtection="1">
      <alignment horizontal="right" vertical="center"/>
      <protection locked="0"/>
    </xf>
    <xf numFmtId="0" fontId="14" fillId="2" borderId="14" xfId="6" applyFont="1" applyFill="1" applyBorder="1" applyAlignment="1" applyProtection="1">
      <alignment horizontal="right" vertical="center"/>
      <protection locked="0"/>
    </xf>
    <xf numFmtId="0" fontId="14" fillId="2" borderId="38" xfId="6" applyFont="1" applyFill="1" applyBorder="1" applyAlignment="1" applyProtection="1">
      <alignment horizontal="right" vertical="center"/>
      <protection locked="0"/>
    </xf>
    <xf numFmtId="0" fontId="22" fillId="0" borderId="0" xfId="6" applyFont="1" applyAlignment="1" applyProtection="1">
      <alignment horizontal="center" vertical="center"/>
      <protection locked="0"/>
    </xf>
    <xf numFmtId="0" fontId="14" fillId="0" borderId="10" xfId="6" applyFont="1" applyBorder="1" applyAlignment="1" applyProtection="1">
      <alignment horizontal="left" vertical="center" shrinkToFit="1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0" fontId="27" fillId="3" borderId="8" xfId="6" applyFont="1" applyFill="1" applyBorder="1" applyAlignment="1" applyProtection="1">
      <alignment horizontal="left" vertical="center" wrapText="1"/>
      <protection locked="0"/>
    </xf>
    <xf numFmtId="0" fontId="27" fillId="3" borderId="14" xfId="6" applyFont="1" applyFill="1" applyBorder="1" applyAlignment="1" applyProtection="1">
      <alignment horizontal="left" vertical="center" wrapText="1"/>
      <protection locked="0"/>
    </xf>
    <xf numFmtId="0" fontId="27" fillId="3" borderId="9" xfId="6" applyFont="1" applyFill="1" applyBorder="1" applyAlignment="1" applyProtection="1">
      <alignment horizontal="left" vertical="center" wrapText="1"/>
      <protection locked="0"/>
    </xf>
    <xf numFmtId="0" fontId="14" fillId="4" borderId="58" xfId="6" applyFont="1" applyFill="1" applyBorder="1" applyAlignment="1" applyProtection="1">
      <alignment horizontal="center" vertical="center" wrapText="1"/>
      <protection locked="0"/>
    </xf>
    <xf numFmtId="0" fontId="14" fillId="4" borderId="14" xfId="6" applyFont="1" applyFill="1" applyBorder="1" applyAlignment="1" applyProtection="1">
      <alignment horizontal="center" vertical="center" wrapText="1"/>
      <protection locked="0"/>
    </xf>
    <xf numFmtId="0" fontId="14" fillId="4" borderId="38" xfId="6" applyFont="1" applyFill="1" applyBorder="1" applyAlignment="1" applyProtection="1">
      <alignment horizontal="center" vertical="center" wrapText="1"/>
      <protection locked="0"/>
    </xf>
    <xf numFmtId="0" fontId="14" fillId="0" borderId="14" xfId="6" applyFont="1" applyBorder="1" applyAlignment="1" applyProtection="1">
      <alignment horizontal="center" vertical="center"/>
      <protection locked="0"/>
    </xf>
    <xf numFmtId="0" fontId="14" fillId="0" borderId="9" xfId="6" applyFont="1" applyBorder="1" applyAlignment="1" applyProtection="1">
      <alignment horizontal="center" vertical="center"/>
      <protection locked="0"/>
    </xf>
    <xf numFmtId="0" fontId="14" fillId="4" borderId="30" xfId="6" applyFont="1" applyFill="1" applyBorder="1" applyAlignment="1" applyProtection="1">
      <alignment horizontal="left" vertical="center"/>
      <protection locked="0"/>
    </xf>
    <xf numFmtId="0" fontId="14" fillId="4" borderId="11" xfId="6" applyFont="1" applyFill="1" applyBorder="1" applyAlignment="1" applyProtection="1">
      <alignment horizontal="left" vertical="center"/>
      <protection locked="0"/>
    </xf>
    <xf numFmtId="0" fontId="14" fillId="4" borderId="3" xfId="6" applyFont="1" applyFill="1" applyBorder="1" applyAlignment="1" applyProtection="1">
      <alignment horizontal="left" vertical="center"/>
      <protection locked="0"/>
    </xf>
    <xf numFmtId="0" fontId="14" fillId="2" borderId="61" xfId="6" applyFont="1" applyFill="1" applyBorder="1" applyAlignment="1" applyProtection="1">
      <alignment horizontal="left" vertical="center" wrapText="1"/>
      <protection locked="0"/>
    </xf>
    <xf numFmtId="0" fontId="14" fillId="2" borderId="60" xfId="6" applyFont="1" applyFill="1" applyBorder="1" applyAlignment="1" applyProtection="1">
      <alignment horizontal="left" vertical="center"/>
      <protection locked="0"/>
    </xf>
    <xf numFmtId="0" fontId="14" fillId="2" borderId="62" xfId="6" applyFont="1" applyFill="1" applyBorder="1" applyAlignment="1" applyProtection="1">
      <alignment horizontal="left" vertical="center"/>
      <protection locked="0"/>
    </xf>
    <xf numFmtId="0" fontId="14" fillId="2" borderId="2" xfId="6" applyFont="1" applyFill="1" applyBorder="1" applyAlignment="1" applyProtection="1">
      <alignment horizontal="left" vertical="center" wrapText="1"/>
      <protection locked="0"/>
    </xf>
    <xf numFmtId="0" fontId="14" fillId="2" borderId="11" xfId="6" applyFont="1" applyFill="1" applyBorder="1" applyAlignment="1" applyProtection="1">
      <alignment horizontal="left" vertical="center" wrapText="1"/>
      <protection locked="0"/>
    </xf>
    <xf numFmtId="0" fontId="14" fillId="4" borderId="2" xfId="6" applyFont="1" applyFill="1" applyBorder="1" applyAlignment="1" applyProtection="1">
      <alignment horizontal="left" vertical="top" wrapText="1"/>
      <protection locked="0"/>
    </xf>
    <xf numFmtId="0" fontId="14" fillId="4" borderId="11" xfId="6" applyFont="1" applyFill="1" applyBorder="1" applyAlignment="1" applyProtection="1">
      <alignment horizontal="left" vertical="top"/>
      <protection locked="0"/>
    </xf>
    <xf numFmtId="0" fontId="14" fillId="4" borderId="3" xfId="6" applyFont="1" applyFill="1" applyBorder="1" applyAlignment="1" applyProtection="1">
      <alignment horizontal="left" vertical="top"/>
      <protection locked="0"/>
    </xf>
    <xf numFmtId="0" fontId="14" fillId="4" borderId="4" xfId="6" applyFont="1" applyFill="1" applyBorder="1" applyAlignment="1" applyProtection="1">
      <alignment horizontal="left" vertical="top"/>
      <protection locked="0"/>
    </xf>
    <xf numFmtId="0" fontId="14" fillId="4" borderId="0" xfId="6" applyFont="1" applyFill="1" applyAlignment="1" applyProtection="1">
      <alignment horizontal="left" vertical="top"/>
      <protection locked="0"/>
    </xf>
    <xf numFmtId="0" fontId="14" fillId="4" borderId="5" xfId="6" applyFont="1" applyFill="1" applyBorder="1" applyAlignment="1" applyProtection="1">
      <alignment horizontal="left" vertical="top"/>
      <protection locked="0"/>
    </xf>
    <xf numFmtId="0" fontId="14" fillId="4" borderId="12" xfId="6" applyFont="1" applyFill="1" applyBorder="1" applyAlignment="1" applyProtection="1">
      <alignment horizontal="left" vertical="top"/>
      <protection locked="0"/>
    </xf>
    <xf numFmtId="0" fontId="14" fillId="2" borderId="35" xfId="6" applyFont="1" applyFill="1" applyBorder="1" applyAlignment="1" applyProtection="1">
      <alignment horizontal="left" vertical="center" wrapText="1"/>
      <protection locked="0"/>
    </xf>
    <xf numFmtId="0" fontId="14" fillId="2" borderId="4" xfId="6" applyFont="1" applyFill="1" applyBorder="1" applyAlignment="1" applyProtection="1">
      <alignment horizontal="left" vertical="center" wrapText="1"/>
      <protection locked="0"/>
    </xf>
    <xf numFmtId="0" fontId="14" fillId="2" borderId="12" xfId="6" applyFont="1" applyFill="1" applyBorder="1" applyAlignment="1" applyProtection="1">
      <alignment horizontal="left" vertical="center" wrapText="1"/>
      <protection locked="0"/>
    </xf>
    <xf numFmtId="0" fontId="14" fillId="2" borderId="10" xfId="6" applyFont="1" applyFill="1" applyBorder="1" applyAlignment="1" applyProtection="1">
      <alignment horizontal="left" vertical="center" wrapText="1"/>
      <protection locked="0"/>
    </xf>
    <xf numFmtId="0" fontId="14" fillId="2" borderId="50" xfId="6" applyFont="1" applyFill="1" applyBorder="1" applyAlignment="1" applyProtection="1">
      <alignment horizontal="left" vertical="center" wrapText="1"/>
      <protection locked="0"/>
    </xf>
    <xf numFmtId="0" fontId="14" fillId="2" borderId="55" xfId="6" applyFont="1" applyFill="1" applyBorder="1" applyAlignment="1" applyProtection="1">
      <alignment horizontal="left" vertical="center" wrapText="1"/>
      <protection locked="0"/>
    </xf>
    <xf numFmtId="0" fontId="14" fillId="2" borderId="56" xfId="6" applyFont="1" applyFill="1" applyBorder="1" applyAlignment="1" applyProtection="1">
      <alignment horizontal="left" vertical="center" wrapText="1"/>
      <protection locked="0"/>
    </xf>
    <xf numFmtId="0" fontId="14" fillId="2" borderId="63" xfId="6" applyFont="1" applyFill="1" applyBorder="1" applyAlignment="1" applyProtection="1">
      <alignment horizontal="left" vertical="center" wrapText="1"/>
      <protection locked="0"/>
    </xf>
    <xf numFmtId="0" fontId="14" fillId="4" borderId="59" xfId="6" applyFont="1" applyFill="1" applyBorder="1" applyAlignment="1" applyProtection="1">
      <alignment horizontal="left" vertical="top" wrapText="1"/>
      <protection locked="0"/>
    </xf>
    <xf numFmtId="0" fontId="14" fillId="4" borderId="56" xfId="6" applyFont="1" applyFill="1" applyBorder="1" applyAlignment="1" applyProtection="1">
      <alignment horizontal="left" vertical="top"/>
      <protection locked="0"/>
    </xf>
    <xf numFmtId="0" fontId="14" fillId="4" borderId="57" xfId="6" applyFont="1" applyFill="1" applyBorder="1" applyAlignment="1" applyProtection="1">
      <alignment horizontal="left" vertical="top"/>
      <protection locked="0"/>
    </xf>
    <xf numFmtId="0" fontId="14" fillId="4" borderId="12" xfId="6" applyFont="1" applyFill="1" applyBorder="1" applyAlignment="1" applyProtection="1">
      <alignment horizontal="left" vertical="center" wrapText="1"/>
      <protection locked="0"/>
    </xf>
    <xf numFmtId="0" fontId="14" fillId="4" borderId="10" xfId="6" applyFont="1" applyFill="1" applyBorder="1" applyAlignment="1" applyProtection="1">
      <alignment horizontal="left" vertical="center"/>
      <protection locked="0"/>
    </xf>
    <xf numFmtId="0" fontId="14" fillId="4" borderId="13" xfId="6" applyFont="1" applyFill="1" applyBorder="1" applyAlignment="1" applyProtection="1">
      <alignment horizontal="left" vertical="center"/>
      <protection locked="0"/>
    </xf>
    <xf numFmtId="0" fontId="14" fillId="4" borderId="4" xfId="6" applyFont="1" applyFill="1" applyBorder="1" applyAlignment="1" applyProtection="1">
      <alignment horizontal="left" vertical="top" wrapText="1"/>
      <protection locked="0"/>
    </xf>
    <xf numFmtId="0" fontId="14" fillId="4" borderId="65" xfId="6" applyFont="1" applyFill="1" applyBorder="1" applyAlignment="1" applyProtection="1">
      <alignment horizontal="left" vertical="top" wrapText="1"/>
      <protection locked="0"/>
    </xf>
    <xf numFmtId="0" fontId="14" fillId="2" borderId="0" xfId="6" applyFont="1" applyFill="1" applyAlignment="1" applyProtection="1">
      <alignment horizontal="left" vertical="center" wrapText="1"/>
      <protection locked="0"/>
    </xf>
    <xf numFmtId="0" fontId="14" fillId="4" borderId="11" xfId="6" applyFont="1" applyFill="1" applyBorder="1" applyAlignment="1" applyProtection="1">
      <alignment horizontal="left" vertical="top" wrapText="1"/>
      <protection locked="0"/>
    </xf>
    <xf numFmtId="0" fontId="14" fillId="4" borderId="3" xfId="6" applyFont="1" applyFill="1" applyBorder="1" applyAlignment="1" applyProtection="1">
      <alignment horizontal="left" vertical="top" wrapText="1"/>
      <protection locked="0"/>
    </xf>
    <xf numFmtId="0" fontId="14" fillId="4" borderId="0" xfId="6" applyFont="1" applyFill="1" applyAlignment="1" applyProtection="1">
      <alignment horizontal="left" vertical="top" wrapText="1"/>
      <protection locked="0"/>
    </xf>
    <xf numFmtId="0" fontId="14" fillId="4" borderId="5" xfId="6" applyFont="1" applyFill="1" applyBorder="1" applyAlignment="1" applyProtection="1">
      <alignment horizontal="left" vertical="top" wrapText="1"/>
      <protection locked="0"/>
    </xf>
    <xf numFmtId="0" fontId="14" fillId="4" borderId="12" xfId="6" applyFont="1" applyFill="1" applyBorder="1" applyAlignment="1" applyProtection="1">
      <alignment horizontal="left" vertical="top" wrapText="1"/>
      <protection locked="0"/>
    </xf>
    <xf numFmtId="0" fontId="14" fillId="4" borderId="10" xfId="6" applyFont="1" applyFill="1" applyBorder="1" applyAlignment="1" applyProtection="1">
      <alignment horizontal="left" vertical="top" wrapText="1"/>
      <protection locked="0"/>
    </xf>
    <xf numFmtId="0" fontId="14" fillId="4" borderId="13" xfId="6" applyFont="1" applyFill="1" applyBorder="1" applyAlignment="1" applyProtection="1">
      <alignment horizontal="left" vertical="top" wrapText="1"/>
      <protection locked="0"/>
    </xf>
    <xf numFmtId="0" fontId="14" fillId="2" borderId="8" xfId="6" applyFont="1" applyFill="1" applyBorder="1" applyAlignment="1" applyProtection="1">
      <alignment horizontal="left" vertical="center"/>
      <protection locked="0"/>
    </xf>
    <xf numFmtId="0" fontId="14" fillId="2" borderId="14" xfId="6" applyFont="1" applyFill="1" applyBorder="1" applyAlignment="1" applyProtection="1">
      <alignment horizontal="left" vertical="center"/>
      <protection locked="0"/>
    </xf>
    <xf numFmtId="0" fontId="14" fillId="2" borderId="9" xfId="6" applyFont="1" applyFill="1" applyBorder="1" applyAlignment="1" applyProtection="1">
      <alignment horizontal="left" vertical="center"/>
      <protection locked="0"/>
    </xf>
    <xf numFmtId="0" fontId="14" fillId="2" borderId="38" xfId="6" applyFont="1" applyFill="1" applyBorder="1" applyAlignment="1" applyProtection="1">
      <alignment horizontal="left" vertical="center"/>
      <protection locked="0"/>
    </xf>
    <xf numFmtId="0" fontId="14" fillId="4" borderId="52" xfId="6" applyFont="1" applyFill="1" applyBorder="1" applyAlignment="1" applyProtection="1">
      <alignment horizontal="left" vertical="top"/>
      <protection locked="0"/>
    </xf>
    <xf numFmtId="0" fontId="31" fillId="2" borderId="2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5" fillId="5" borderId="8" xfId="0" applyFont="1" applyFill="1" applyBorder="1" applyAlignment="1" applyProtection="1">
      <alignment horizontal="center" vertical="center" wrapText="1"/>
      <protection locked="0"/>
    </xf>
    <xf numFmtId="0" fontId="35" fillId="5" borderId="14" xfId="0" applyFont="1" applyFill="1" applyBorder="1" applyAlignment="1" applyProtection="1">
      <alignment horizontal="center" vertical="center" wrapText="1"/>
      <protection locked="0"/>
    </xf>
    <xf numFmtId="0" fontId="35" fillId="5" borderId="9" xfId="0" applyFont="1" applyFill="1" applyBorder="1" applyAlignment="1" applyProtection="1">
      <alignment horizontal="center" vertical="center" wrapText="1"/>
      <protection locked="0"/>
    </xf>
    <xf numFmtId="0" fontId="35" fillId="4" borderId="8" xfId="0" applyFont="1" applyFill="1" applyBorder="1" applyAlignment="1" applyProtection="1">
      <alignment horizontal="center" vertical="center" wrapText="1"/>
      <protection locked="0"/>
    </xf>
    <xf numFmtId="0" fontId="35" fillId="4" borderId="14" xfId="0" applyFont="1" applyFill="1" applyBorder="1" applyAlignment="1" applyProtection="1">
      <alignment horizontal="center" vertical="center" wrapText="1"/>
      <protection locked="0"/>
    </xf>
    <xf numFmtId="0" fontId="35" fillId="4" borderId="9" xfId="0" applyFont="1" applyFill="1" applyBorder="1" applyAlignment="1" applyProtection="1">
      <alignment horizontal="center" vertical="center" wrapText="1"/>
      <protection locked="0"/>
    </xf>
    <xf numFmtId="0" fontId="25" fillId="5" borderId="8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25" fillId="5" borderId="14" xfId="0" applyFont="1" applyFill="1" applyBorder="1" applyAlignment="1">
      <alignment horizontal="left" vertical="center"/>
    </xf>
    <xf numFmtId="0" fontId="25" fillId="5" borderId="9" xfId="0" applyFont="1" applyFill="1" applyBorder="1" applyAlignment="1">
      <alignment horizontal="left" vertical="center"/>
    </xf>
    <xf numFmtId="0" fontId="34" fillId="4" borderId="8" xfId="0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31" fillId="2" borderId="8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14" fillId="4" borderId="28" xfId="0" applyFont="1" applyFill="1" applyBorder="1" applyAlignment="1">
      <alignment horizontal="left" vertical="center"/>
    </xf>
    <xf numFmtId="38" fontId="14" fillId="4" borderId="28" xfId="1" applyFont="1" applyFill="1" applyBorder="1" applyAlignment="1">
      <alignment horizontal="right" vertical="center"/>
    </xf>
    <xf numFmtId="38" fontId="14" fillId="4" borderId="29" xfId="1" applyFont="1" applyFill="1" applyBorder="1" applyAlignment="1">
      <alignment horizontal="right" vertical="center"/>
    </xf>
    <xf numFmtId="0" fontId="14" fillId="4" borderId="24" xfId="0" applyFont="1" applyFill="1" applyBorder="1" applyAlignment="1">
      <alignment horizontal="left" vertical="center"/>
    </xf>
    <xf numFmtId="38" fontId="14" fillId="4" borderId="24" xfId="1" applyFont="1" applyFill="1" applyBorder="1" applyAlignment="1">
      <alignment horizontal="right" vertical="center"/>
    </xf>
    <xf numFmtId="38" fontId="14" fillId="4" borderId="25" xfId="1" applyFont="1" applyFill="1" applyBorder="1" applyAlignment="1">
      <alignment horizontal="right" vertical="center"/>
    </xf>
    <xf numFmtId="0" fontId="14" fillId="4" borderId="20" xfId="0" applyFont="1" applyFill="1" applyBorder="1" applyAlignment="1">
      <alignment horizontal="left" vertical="center"/>
    </xf>
    <xf numFmtId="38" fontId="14" fillId="4" borderId="20" xfId="1" applyFont="1" applyFill="1" applyBorder="1" applyAlignment="1">
      <alignment horizontal="right" vertical="center"/>
    </xf>
    <xf numFmtId="38" fontId="14" fillId="4" borderId="52" xfId="1" applyFont="1" applyFill="1" applyBorder="1" applyAlignment="1">
      <alignment horizontal="right" vertical="center"/>
    </xf>
    <xf numFmtId="38" fontId="14" fillId="4" borderId="53" xfId="1" applyFont="1" applyFill="1" applyBorder="1" applyAlignment="1">
      <alignment horizontal="right" vertical="center"/>
    </xf>
    <xf numFmtId="0" fontId="14" fillId="4" borderId="32" xfId="0" applyFont="1" applyFill="1" applyBorder="1" applyAlignment="1">
      <alignment horizontal="left" vertical="center"/>
    </xf>
    <xf numFmtId="38" fontId="14" fillId="4" borderId="21" xfId="1" applyFont="1" applyFill="1" applyBorder="1" applyAlignment="1">
      <alignment horizontal="right" vertical="center"/>
    </xf>
    <xf numFmtId="38" fontId="14" fillId="4" borderId="32" xfId="1" applyFont="1" applyFill="1" applyBorder="1" applyAlignment="1">
      <alignment horizontal="right" vertical="center"/>
    </xf>
    <xf numFmtId="38" fontId="14" fillId="4" borderId="33" xfId="1" applyFont="1" applyFill="1" applyBorder="1" applyAlignment="1">
      <alignment horizontal="right" vertical="center"/>
    </xf>
    <xf numFmtId="0" fontId="35" fillId="4" borderId="9" xfId="0" applyFont="1" applyFill="1" applyBorder="1" applyAlignment="1" applyProtection="1">
      <alignment horizontal="left" vertical="center" wrapText="1"/>
      <protection locked="0"/>
    </xf>
    <xf numFmtId="0" fontId="35" fillId="4" borderId="1" xfId="0" applyFont="1" applyFill="1" applyBorder="1" applyAlignment="1" applyProtection="1">
      <alignment horizontal="left" vertical="center" wrapText="1"/>
      <protection locked="0"/>
    </xf>
    <xf numFmtId="0" fontId="35" fillId="4" borderId="9" xfId="0" applyFont="1" applyFill="1" applyBorder="1" applyAlignment="1" applyProtection="1">
      <alignment horizontal="left" vertical="center"/>
      <protection locked="0"/>
    </xf>
    <xf numFmtId="0" fontId="35" fillId="4" borderId="1" xfId="0" applyFont="1" applyFill="1" applyBorder="1" applyAlignment="1" applyProtection="1">
      <alignment horizontal="left" vertical="center"/>
      <protection locked="0"/>
    </xf>
    <xf numFmtId="0" fontId="35" fillId="4" borderId="22" xfId="0" applyFont="1" applyFill="1" applyBorder="1" applyAlignment="1" applyProtection="1">
      <alignment horizontal="left" vertical="center" wrapText="1"/>
      <protection locked="0"/>
    </xf>
    <xf numFmtId="0" fontId="35" fillId="4" borderId="0" xfId="0" applyFont="1" applyFill="1" applyAlignment="1" applyProtection="1">
      <alignment horizontal="left" vertical="center" wrapText="1"/>
      <protection locked="0"/>
    </xf>
    <xf numFmtId="0" fontId="35" fillId="4" borderId="5" xfId="0" applyFont="1" applyFill="1" applyBorder="1" applyAlignment="1" applyProtection="1">
      <alignment horizontal="left" vertical="center" wrapText="1"/>
      <protection locked="0"/>
    </xf>
    <xf numFmtId="0" fontId="35" fillId="4" borderId="26" xfId="0" applyFont="1" applyFill="1" applyBorder="1" applyAlignment="1" applyProtection="1">
      <alignment horizontal="left" vertical="center" wrapText="1"/>
      <protection locked="0"/>
    </xf>
    <xf numFmtId="0" fontId="35" fillId="4" borderId="10" xfId="0" applyFont="1" applyFill="1" applyBorder="1" applyAlignment="1" applyProtection="1">
      <alignment horizontal="left" vertical="center" wrapText="1"/>
      <protection locked="0"/>
    </xf>
    <xf numFmtId="0" fontId="35" fillId="4" borderId="13" xfId="0" applyFont="1" applyFill="1" applyBorder="1" applyAlignment="1" applyProtection="1">
      <alignment horizontal="left" vertical="center" wrapText="1"/>
      <protection locked="0"/>
    </xf>
    <xf numFmtId="0" fontId="35" fillId="4" borderId="0" xfId="0" applyFont="1" applyFill="1" applyAlignment="1" applyProtection="1">
      <alignment horizontal="left" vertical="center"/>
      <protection locked="0"/>
    </xf>
    <xf numFmtId="0" fontId="35" fillId="4" borderId="5" xfId="0" applyFont="1" applyFill="1" applyBorder="1" applyAlignment="1" applyProtection="1">
      <alignment horizontal="left" vertical="center"/>
      <protection locked="0"/>
    </xf>
    <xf numFmtId="0" fontId="35" fillId="4" borderId="16" xfId="0" applyFont="1" applyFill="1" applyBorder="1" applyAlignment="1" applyProtection="1">
      <alignment horizontal="left" vertical="center"/>
      <protection locked="0"/>
    </xf>
    <xf numFmtId="0" fontId="35" fillId="4" borderId="6" xfId="0" applyFont="1" applyFill="1" applyBorder="1" applyAlignment="1" applyProtection="1">
      <alignment horizontal="left" vertical="center"/>
      <protection locked="0"/>
    </xf>
    <xf numFmtId="0" fontId="25" fillId="4" borderId="65" xfId="6" applyFont="1" applyFill="1" applyBorder="1" applyAlignment="1" applyProtection="1">
      <alignment horizontal="left" vertical="top" wrapText="1"/>
      <protection locked="0"/>
    </xf>
    <xf numFmtId="0" fontId="25" fillId="4" borderId="66" xfId="6" applyFont="1" applyFill="1" applyBorder="1" applyAlignment="1" applyProtection="1">
      <alignment horizontal="left" vertical="top"/>
      <protection locked="0"/>
    </xf>
    <xf numFmtId="0" fontId="25" fillId="4" borderId="64" xfId="6" applyFont="1" applyFill="1" applyBorder="1" applyAlignment="1" applyProtection="1">
      <alignment horizontal="left" vertical="top"/>
      <protection locked="0"/>
    </xf>
    <xf numFmtId="0" fontId="14" fillId="4" borderId="30" xfId="6" applyFont="1" applyFill="1" applyBorder="1" applyAlignment="1" applyProtection="1">
      <alignment horizontal="left" vertical="top"/>
      <protection locked="0"/>
    </xf>
    <xf numFmtId="0" fontId="25" fillId="4" borderId="2" xfId="6" applyFont="1" applyFill="1" applyBorder="1" applyAlignment="1" applyProtection="1">
      <alignment horizontal="left" vertical="top" wrapText="1"/>
      <protection locked="0"/>
    </xf>
    <xf numFmtId="0" fontId="25" fillId="4" borderId="11" xfId="6" applyFont="1" applyFill="1" applyBorder="1" applyAlignment="1" applyProtection="1">
      <alignment horizontal="left" vertical="top" wrapText="1"/>
      <protection locked="0"/>
    </xf>
    <xf numFmtId="0" fontId="25" fillId="4" borderId="3" xfId="6" applyFont="1" applyFill="1" applyBorder="1" applyAlignment="1" applyProtection="1">
      <alignment horizontal="left" vertical="top" wrapText="1"/>
      <protection locked="0"/>
    </xf>
    <xf numFmtId="0" fontId="25" fillId="4" borderId="4" xfId="6" applyFont="1" applyFill="1" applyBorder="1" applyAlignment="1" applyProtection="1">
      <alignment horizontal="left" vertical="top" wrapText="1"/>
      <protection locked="0"/>
    </xf>
    <xf numFmtId="0" fontId="25" fillId="4" borderId="0" xfId="6" applyFont="1" applyFill="1" applyAlignment="1" applyProtection="1">
      <alignment horizontal="left" vertical="top" wrapText="1"/>
      <protection locked="0"/>
    </xf>
    <xf numFmtId="0" fontId="25" fillId="4" borderId="5" xfId="6" applyFont="1" applyFill="1" applyBorder="1" applyAlignment="1" applyProtection="1">
      <alignment horizontal="left" vertical="top" wrapText="1"/>
      <protection locked="0"/>
    </xf>
    <xf numFmtId="0" fontId="25" fillId="4" borderId="12" xfId="6" applyFont="1" applyFill="1" applyBorder="1" applyAlignment="1" applyProtection="1">
      <alignment horizontal="left" vertical="top" wrapText="1"/>
      <protection locked="0"/>
    </xf>
    <xf numFmtId="0" fontId="25" fillId="4" borderId="10" xfId="6" applyFont="1" applyFill="1" applyBorder="1" applyAlignment="1" applyProtection="1">
      <alignment horizontal="left" vertical="top" wrapText="1"/>
      <protection locked="0"/>
    </xf>
    <xf numFmtId="0" fontId="25" fillId="4" borderId="13" xfId="6" applyFont="1" applyFill="1" applyBorder="1" applyAlignment="1" applyProtection="1">
      <alignment horizontal="left" vertical="top" wrapText="1"/>
      <protection locked="0"/>
    </xf>
    <xf numFmtId="0" fontId="25" fillId="4" borderId="58" xfId="6" applyFont="1" applyFill="1" applyBorder="1" applyAlignment="1" applyProtection="1">
      <alignment horizontal="center" vertical="center" wrapText="1"/>
      <protection locked="0"/>
    </xf>
    <xf numFmtId="0" fontId="25" fillId="4" borderId="14" xfId="6" applyFont="1" applyFill="1" applyBorder="1" applyAlignment="1" applyProtection="1">
      <alignment horizontal="center" vertical="center" wrapText="1"/>
      <protection locked="0"/>
    </xf>
    <xf numFmtId="0" fontId="25" fillId="4" borderId="38" xfId="6" applyFont="1" applyFill="1" applyBorder="1" applyAlignment="1" applyProtection="1">
      <alignment horizontal="center" vertical="center" wrapText="1"/>
      <protection locked="0"/>
    </xf>
    <xf numFmtId="0" fontId="25" fillId="4" borderId="65" xfId="6" applyFont="1" applyFill="1" applyBorder="1" applyAlignment="1" applyProtection="1">
      <alignment horizontal="left" vertical="top"/>
      <protection locked="0"/>
    </xf>
    <xf numFmtId="0" fontId="25" fillId="4" borderId="59" xfId="6" applyFont="1" applyFill="1" applyBorder="1" applyAlignment="1" applyProtection="1">
      <alignment horizontal="left" vertical="top" wrapText="1"/>
      <protection locked="0"/>
    </xf>
    <xf numFmtId="0" fontId="25" fillId="4" borderId="56" xfId="6" applyFont="1" applyFill="1" applyBorder="1" applyAlignment="1" applyProtection="1">
      <alignment horizontal="left" vertical="top"/>
      <protection locked="0"/>
    </xf>
    <xf numFmtId="0" fontId="25" fillId="4" borderId="57" xfId="6" applyFont="1" applyFill="1" applyBorder="1" applyAlignment="1" applyProtection="1">
      <alignment horizontal="left" vertical="top"/>
      <protection locked="0"/>
    </xf>
    <xf numFmtId="0" fontId="14" fillId="4" borderId="66" xfId="6" applyFont="1" applyFill="1" applyBorder="1" applyAlignment="1" applyProtection="1">
      <alignment horizontal="left" vertical="top" wrapText="1"/>
      <protection locked="0"/>
    </xf>
    <xf numFmtId="0" fontId="14" fillId="4" borderId="64" xfId="6" applyFont="1" applyFill="1" applyBorder="1" applyAlignment="1" applyProtection="1">
      <alignment horizontal="left" vertical="top" wrapText="1"/>
      <protection locked="0"/>
    </xf>
    <xf numFmtId="0" fontId="14" fillId="4" borderId="1" xfId="6" applyFont="1" applyFill="1" applyBorder="1" applyAlignment="1" applyProtection="1">
      <alignment horizontal="left" vertical="center" wrapText="1"/>
      <protection locked="0"/>
    </xf>
    <xf numFmtId="0" fontId="14" fillId="4" borderId="1" xfId="6" applyFont="1" applyFill="1" applyBorder="1" applyAlignment="1" applyProtection="1">
      <alignment horizontal="left" vertical="center"/>
      <protection locked="0"/>
    </xf>
    <xf numFmtId="0" fontId="14" fillId="4" borderId="8" xfId="6" applyFont="1" applyFill="1" applyBorder="1" applyAlignment="1" applyProtection="1">
      <alignment horizontal="left" vertical="top" wrapText="1"/>
      <protection locked="0"/>
    </xf>
    <xf numFmtId="0" fontId="14" fillId="4" borderId="14" xfId="6" applyFont="1" applyFill="1" applyBorder="1" applyAlignment="1" applyProtection="1">
      <alignment horizontal="left" vertical="top" wrapText="1"/>
      <protection locked="0"/>
    </xf>
    <xf numFmtId="0" fontId="14" fillId="4" borderId="9" xfId="6" applyFont="1" applyFill="1" applyBorder="1" applyAlignment="1" applyProtection="1">
      <alignment horizontal="left" vertical="top" wrapText="1"/>
      <protection locked="0"/>
    </xf>
  </cellXfs>
  <cellStyles count="7">
    <cellStyle name="桁区切り" xfId="1" builtinId="6"/>
    <cellStyle name="桁区切り 3" xfId="5" xr:uid="{00000000-0005-0000-0000-000001000000}"/>
    <cellStyle name="標準" xfId="0" builtinId="0"/>
    <cellStyle name="標準 2" xfId="3" xr:uid="{00000000-0005-0000-0000-000003000000}"/>
    <cellStyle name="標準 3" xfId="6" xr:uid="{00000000-0005-0000-0000-000004000000}"/>
    <cellStyle name="標準 5" xfId="2" xr:uid="{00000000-0005-0000-0000-000005000000}"/>
    <cellStyle name="標準 6" xfId="4" xr:uid="{00000000-0005-0000-0000-000006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0</xdr:row>
      <xdr:rowOff>56028</xdr:rowOff>
    </xdr:from>
    <xdr:to>
      <xdr:col>6</xdr:col>
      <xdr:colOff>56328</xdr:colOff>
      <xdr:row>2</xdr:row>
      <xdr:rowOff>22411</xdr:rowOff>
    </xdr:to>
    <xdr:sp macro="" textlink="">
      <xdr:nvSpPr>
        <xdr:cNvPr id="2" name="テキスト ボックス 24">
          <a:extLst>
            <a:ext uri="{FF2B5EF4-FFF2-40B4-BE49-F238E27FC236}">
              <a16:creationId xmlns:a16="http://schemas.microsoft.com/office/drawing/2014/main" id="{C83CD158-8865-403E-8A24-D2D7936B2386}"/>
            </a:ext>
          </a:extLst>
        </xdr:cNvPr>
        <xdr:cNvSpPr txBox="1">
          <a:spLocks noChangeArrowheads="1"/>
        </xdr:cNvSpPr>
      </xdr:nvSpPr>
      <xdr:spPr bwMode="auto">
        <a:xfrm>
          <a:off x="33617" y="56028"/>
          <a:ext cx="1119991" cy="3016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/>
              <a:ea typeface="ＭＳ 明朝"/>
              <a:cs typeface="Times New Roman"/>
            </a:rPr>
            <a:t>様式１－１</a:t>
          </a:r>
          <a:r>
            <a:rPr lang="en-US" sz="1050" kern="100">
              <a:effectLst/>
              <a:latin typeface="Century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0</xdr:row>
      <xdr:rowOff>76200</xdr:rowOff>
    </xdr:from>
    <xdr:to>
      <xdr:col>2</xdr:col>
      <xdr:colOff>110490</xdr:colOff>
      <xdr:row>0</xdr:row>
      <xdr:rowOff>266700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F5F3B922-3C49-4B7E-8D32-5C2A36CE20D6}"/>
            </a:ext>
          </a:extLst>
        </xdr:cNvPr>
        <xdr:cNvSpPr txBox="1">
          <a:spLocks noChangeArrowheads="1"/>
        </xdr:cNvSpPr>
      </xdr:nvSpPr>
      <xdr:spPr bwMode="auto">
        <a:xfrm>
          <a:off x="64770" y="76200"/>
          <a:ext cx="98298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/>
              <a:ea typeface="ＭＳ ゴシック"/>
              <a:cs typeface="Times New Roman"/>
            </a:rPr>
            <a:t>様式</a:t>
          </a:r>
          <a:r>
            <a:rPr lang="ja-JP" altLang="en-US" sz="1050" kern="100">
              <a:effectLst/>
              <a:latin typeface="Century"/>
              <a:ea typeface="ＭＳ ゴシック"/>
              <a:cs typeface="Times New Roman"/>
            </a:rPr>
            <a:t>１－２</a:t>
          </a:r>
          <a:endParaRPr lang="en-US" altLang="ja-JP" sz="1050" kern="100">
            <a:effectLst/>
            <a:latin typeface="Century"/>
            <a:ea typeface="ＭＳ ゴシック"/>
            <a:cs typeface="Times New Roman"/>
          </a:endParaRPr>
        </a:p>
      </xdr:txBody>
    </xdr:sp>
    <xdr:clientData/>
  </xdr:twoCellAnchor>
  <xdr:twoCellAnchor>
    <xdr:from>
      <xdr:col>19</xdr:col>
      <xdr:colOff>80124</xdr:colOff>
      <xdr:row>1</xdr:row>
      <xdr:rowOff>144554</xdr:rowOff>
    </xdr:from>
    <xdr:to>
      <xdr:col>26</xdr:col>
      <xdr:colOff>286871</xdr:colOff>
      <xdr:row>5</xdr:row>
      <xdr:rowOff>201146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C6A904B-6931-42E9-87F9-3359CD7D98FC}"/>
            </a:ext>
          </a:extLst>
        </xdr:cNvPr>
        <xdr:cNvSpPr/>
      </xdr:nvSpPr>
      <xdr:spPr>
        <a:xfrm>
          <a:off x="10283304" y="434114"/>
          <a:ext cx="4153907" cy="20149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表について：</a:t>
          </a:r>
          <a:endParaRPr kumimoji="1" lang="en-US" altLang="ja-JP" sz="1800"/>
        </a:p>
        <a:p>
          <a:pPr algn="l"/>
          <a:r>
            <a:rPr kumimoji="1" lang="ja-JP" altLang="en-US" sz="1800"/>
            <a:t>　クリーム色に塗りつぶしている欄に入力してください。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　白いセルは式等が入っていますので、上書きしないようにお願いいたします。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123264</xdr:rowOff>
    </xdr:from>
    <xdr:to>
      <xdr:col>4</xdr:col>
      <xdr:colOff>269838</xdr:colOff>
      <xdr:row>1</xdr:row>
      <xdr:rowOff>142164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9647" y="123264"/>
          <a:ext cx="996620" cy="247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/>
              <a:ea typeface="ＭＳ ゴシック"/>
              <a:cs typeface="Times New Roman"/>
            </a:rPr>
            <a:t>様式</a:t>
          </a:r>
          <a:r>
            <a:rPr lang="ja-JP" altLang="en-US" sz="1050" kern="100">
              <a:effectLst/>
              <a:latin typeface="Century"/>
              <a:ea typeface="ＭＳ ゴシック"/>
              <a:cs typeface="Times New Roman"/>
            </a:rPr>
            <a:t>１－３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38100</xdr:rowOff>
        </xdr:from>
        <xdr:to>
          <xdr:col>4</xdr:col>
          <xdr:colOff>295275</xdr:colOff>
          <xdr:row>20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2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276225</xdr:rowOff>
        </xdr:from>
        <xdr:to>
          <xdr:col>4</xdr:col>
          <xdr:colOff>295275</xdr:colOff>
          <xdr:row>20</xdr:row>
          <xdr:rowOff>257175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2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285750</xdr:rowOff>
        </xdr:from>
        <xdr:to>
          <xdr:col>10</xdr:col>
          <xdr:colOff>266700</xdr:colOff>
          <xdr:row>19</xdr:row>
          <xdr:rowOff>228600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2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285750</xdr:rowOff>
        </xdr:from>
        <xdr:to>
          <xdr:col>14</xdr:col>
          <xdr:colOff>228600</xdr:colOff>
          <xdr:row>19</xdr:row>
          <xdr:rowOff>257175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2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18</xdr:row>
          <xdr:rowOff>285750</xdr:rowOff>
        </xdr:from>
        <xdr:to>
          <xdr:col>17</xdr:col>
          <xdr:colOff>228600</xdr:colOff>
          <xdr:row>19</xdr:row>
          <xdr:rowOff>257175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2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18</xdr:row>
          <xdr:rowOff>285750</xdr:rowOff>
        </xdr:from>
        <xdr:to>
          <xdr:col>20</xdr:col>
          <xdr:colOff>228600</xdr:colOff>
          <xdr:row>19</xdr:row>
          <xdr:rowOff>257175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2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285750</xdr:rowOff>
        </xdr:from>
        <xdr:to>
          <xdr:col>7</xdr:col>
          <xdr:colOff>228600</xdr:colOff>
          <xdr:row>20</xdr:row>
          <xdr:rowOff>257175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2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285750</xdr:rowOff>
        </xdr:from>
        <xdr:to>
          <xdr:col>11</xdr:col>
          <xdr:colOff>228600</xdr:colOff>
          <xdr:row>20</xdr:row>
          <xdr:rowOff>257175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2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19</xdr:row>
          <xdr:rowOff>285750</xdr:rowOff>
        </xdr:from>
        <xdr:to>
          <xdr:col>20</xdr:col>
          <xdr:colOff>228600</xdr:colOff>
          <xdr:row>20</xdr:row>
          <xdr:rowOff>257175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2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285750</xdr:rowOff>
        </xdr:from>
        <xdr:to>
          <xdr:col>4</xdr:col>
          <xdr:colOff>228600</xdr:colOff>
          <xdr:row>21</xdr:row>
          <xdr:rowOff>257175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2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</xdr:row>
          <xdr:rowOff>276225</xdr:rowOff>
        </xdr:from>
        <xdr:to>
          <xdr:col>4</xdr:col>
          <xdr:colOff>295275</xdr:colOff>
          <xdr:row>23</xdr:row>
          <xdr:rowOff>257175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2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22</xdr:row>
          <xdr:rowOff>276225</xdr:rowOff>
        </xdr:from>
        <xdr:to>
          <xdr:col>10</xdr:col>
          <xdr:colOff>295275</xdr:colOff>
          <xdr:row>23</xdr:row>
          <xdr:rowOff>257175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2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22</xdr:row>
          <xdr:rowOff>276225</xdr:rowOff>
        </xdr:from>
        <xdr:to>
          <xdr:col>17</xdr:col>
          <xdr:colOff>295275</xdr:colOff>
          <xdr:row>23</xdr:row>
          <xdr:rowOff>257175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2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28575</xdr:rowOff>
        </xdr:from>
        <xdr:to>
          <xdr:col>10</xdr:col>
          <xdr:colOff>306916</xdr:colOff>
          <xdr:row>41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2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40</xdr:row>
          <xdr:rowOff>28575</xdr:rowOff>
        </xdr:from>
        <xdr:to>
          <xdr:col>18</xdr:col>
          <xdr:colOff>304800</xdr:colOff>
          <xdr:row>41</xdr:row>
          <xdr:rowOff>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2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276225</xdr:rowOff>
        </xdr:from>
        <xdr:to>
          <xdr:col>10</xdr:col>
          <xdr:colOff>295275</xdr:colOff>
          <xdr:row>41</xdr:row>
          <xdr:rowOff>257175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2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71</xdr:row>
          <xdr:rowOff>28575</xdr:rowOff>
        </xdr:from>
        <xdr:to>
          <xdr:col>10</xdr:col>
          <xdr:colOff>306916</xdr:colOff>
          <xdr:row>72</xdr:row>
          <xdr:rowOff>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2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71</xdr:row>
          <xdr:rowOff>28575</xdr:rowOff>
        </xdr:from>
        <xdr:to>
          <xdr:col>18</xdr:col>
          <xdr:colOff>306917</xdr:colOff>
          <xdr:row>72</xdr:row>
          <xdr:rowOff>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2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71</xdr:row>
          <xdr:rowOff>276225</xdr:rowOff>
        </xdr:from>
        <xdr:to>
          <xdr:col>10</xdr:col>
          <xdr:colOff>295275</xdr:colOff>
          <xdr:row>72</xdr:row>
          <xdr:rowOff>257175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2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46</xdr:row>
          <xdr:rowOff>38100</xdr:rowOff>
        </xdr:from>
        <xdr:to>
          <xdr:col>4</xdr:col>
          <xdr:colOff>306916</xdr:colOff>
          <xdr:row>47</xdr:row>
          <xdr:rowOff>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2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46</xdr:row>
          <xdr:rowOff>38100</xdr:rowOff>
        </xdr:from>
        <xdr:to>
          <xdr:col>10</xdr:col>
          <xdr:colOff>306916</xdr:colOff>
          <xdr:row>47</xdr:row>
          <xdr:rowOff>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2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0</xdr:rowOff>
        </xdr:from>
        <xdr:to>
          <xdr:col>4</xdr:col>
          <xdr:colOff>219075</xdr:colOff>
          <xdr:row>22</xdr:row>
          <xdr:rowOff>257175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2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19050</xdr:rowOff>
        </xdr:from>
        <xdr:to>
          <xdr:col>7</xdr:col>
          <xdr:colOff>219075</xdr:colOff>
          <xdr:row>21</xdr:row>
          <xdr:rowOff>276225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2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0</xdr:row>
      <xdr:rowOff>56028</xdr:rowOff>
    </xdr:from>
    <xdr:to>
      <xdr:col>6</xdr:col>
      <xdr:colOff>56328</xdr:colOff>
      <xdr:row>1</xdr:row>
      <xdr:rowOff>166687</xdr:rowOff>
    </xdr:to>
    <xdr:sp macro="" textlink="">
      <xdr:nvSpPr>
        <xdr:cNvPr id="2" name="テキスト ボックス 24">
          <a:extLst>
            <a:ext uri="{FF2B5EF4-FFF2-40B4-BE49-F238E27FC236}">
              <a16:creationId xmlns:a16="http://schemas.microsoft.com/office/drawing/2014/main" id="{40F8A0C0-554F-4F15-A775-1E4DDE75E1AA}"/>
            </a:ext>
          </a:extLst>
        </xdr:cNvPr>
        <xdr:cNvSpPr txBox="1">
          <a:spLocks noChangeArrowheads="1"/>
        </xdr:cNvSpPr>
      </xdr:nvSpPr>
      <xdr:spPr bwMode="auto">
        <a:xfrm>
          <a:off x="33617" y="56028"/>
          <a:ext cx="1594336" cy="3487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ja-JP" altLang="en-US" sz="1050" kern="100">
              <a:effectLst/>
              <a:latin typeface="Century"/>
              <a:ea typeface="ＭＳ 明朝"/>
              <a:cs typeface="Times New Roman"/>
            </a:rPr>
            <a:t>１</a:t>
          </a:r>
          <a:r>
            <a:rPr lang="ja-JP" sz="1050" kern="100">
              <a:effectLst/>
              <a:latin typeface="Century"/>
              <a:ea typeface="ＭＳ 明朝"/>
              <a:cs typeface="Times New Roman"/>
            </a:rPr>
            <a:t>－</a:t>
          </a:r>
          <a:r>
            <a:rPr lang="ja-JP" altLang="en-US" sz="1050" kern="100">
              <a:effectLst/>
              <a:latin typeface="Century"/>
              <a:ea typeface="ＭＳ 明朝"/>
              <a:cs typeface="Times New Roman"/>
            </a:rPr>
            <a:t>３別紙</a:t>
          </a:r>
          <a:r>
            <a:rPr lang="en-US" sz="1050" kern="100">
              <a:effectLst/>
              <a:latin typeface="Century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139360</xdr:colOff>
      <xdr:row>0</xdr:row>
      <xdr:rowOff>60102</xdr:rowOff>
    </xdr:from>
    <xdr:to>
      <xdr:col>6</xdr:col>
      <xdr:colOff>13854</xdr:colOff>
      <xdr:row>1</xdr:row>
      <xdr:rowOff>261937</xdr:rowOff>
    </xdr:to>
    <xdr:sp macro="" textlink="">
      <xdr:nvSpPr>
        <xdr:cNvPr id="2" name="テキスト ボックス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9360" y="60102"/>
          <a:ext cx="1017494" cy="3328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u="none" kern="100"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ja-JP" altLang="en-US" sz="1050" u="none" kern="100">
              <a:effectLst/>
              <a:latin typeface="Century"/>
              <a:ea typeface="ＭＳ 明朝"/>
              <a:cs typeface="Times New Roman"/>
            </a:rPr>
            <a:t>１－４</a:t>
          </a:r>
          <a:endParaRPr lang="ja-JP" sz="1050" u="none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0</xdr:row>
      <xdr:rowOff>56028</xdr:rowOff>
    </xdr:from>
    <xdr:to>
      <xdr:col>6</xdr:col>
      <xdr:colOff>56328</xdr:colOff>
      <xdr:row>2</xdr:row>
      <xdr:rowOff>22411</xdr:rowOff>
    </xdr:to>
    <xdr:sp macro="" textlink="">
      <xdr:nvSpPr>
        <xdr:cNvPr id="2" name="テキスト ボックス 24">
          <a:extLst>
            <a:ext uri="{FF2B5EF4-FFF2-40B4-BE49-F238E27FC236}">
              <a16:creationId xmlns:a16="http://schemas.microsoft.com/office/drawing/2014/main" id="{41FA68C2-A6E7-4532-B8A0-85F2CA5D93B9}"/>
            </a:ext>
          </a:extLst>
        </xdr:cNvPr>
        <xdr:cNvSpPr txBox="1">
          <a:spLocks noChangeArrowheads="1"/>
        </xdr:cNvSpPr>
      </xdr:nvSpPr>
      <xdr:spPr bwMode="auto">
        <a:xfrm>
          <a:off x="33617" y="56028"/>
          <a:ext cx="1565761" cy="4426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/>
              <a:ea typeface="ＭＳ 明朝"/>
              <a:cs typeface="Times New Roman"/>
            </a:rPr>
            <a:t>様式１－１</a:t>
          </a:r>
          <a:r>
            <a:rPr lang="en-US" sz="1050" kern="100">
              <a:effectLst/>
              <a:latin typeface="Century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22</xdr:col>
      <xdr:colOff>11906</xdr:colOff>
      <xdr:row>1</xdr:row>
      <xdr:rowOff>226218</xdr:rowOff>
    </xdr:from>
    <xdr:to>
      <xdr:col>34</xdr:col>
      <xdr:colOff>208009</xdr:colOff>
      <xdr:row>5</xdr:row>
      <xdr:rowOff>47625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EFA6B8D-0DA1-44D0-AD7D-42551290FA93}"/>
            </a:ext>
          </a:extLst>
        </xdr:cNvPr>
        <xdr:cNvSpPr/>
      </xdr:nvSpPr>
      <xdr:spPr>
        <a:xfrm>
          <a:off x="5774531" y="464343"/>
          <a:ext cx="3339353" cy="773907"/>
        </a:xfrm>
        <a:prstGeom prst="wedgeRectCallout">
          <a:avLst>
            <a:gd name="adj1" fmla="val -84926"/>
            <a:gd name="adj2" fmla="val 112216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ユースクリニックを実施する施設の情報をご記載ください。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0</xdr:row>
      <xdr:rowOff>76200</xdr:rowOff>
    </xdr:from>
    <xdr:to>
      <xdr:col>2</xdr:col>
      <xdr:colOff>110490</xdr:colOff>
      <xdr:row>0</xdr:row>
      <xdr:rowOff>266700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AAAAAE5-8289-4DE4-BFDD-54D5C068D58B}"/>
            </a:ext>
          </a:extLst>
        </xdr:cNvPr>
        <xdr:cNvSpPr txBox="1">
          <a:spLocks noChangeArrowheads="1"/>
        </xdr:cNvSpPr>
      </xdr:nvSpPr>
      <xdr:spPr bwMode="auto">
        <a:xfrm>
          <a:off x="64770" y="76200"/>
          <a:ext cx="174117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/>
              <a:ea typeface="ＭＳ ゴシック"/>
              <a:cs typeface="Times New Roman"/>
            </a:rPr>
            <a:t>様式</a:t>
          </a:r>
          <a:r>
            <a:rPr lang="ja-JP" altLang="en-US" sz="1050" kern="100">
              <a:effectLst/>
              <a:latin typeface="Century"/>
              <a:ea typeface="ＭＳ ゴシック"/>
              <a:cs typeface="Times New Roman"/>
            </a:rPr>
            <a:t>１－２</a:t>
          </a:r>
          <a:endParaRPr lang="en-US" altLang="ja-JP" sz="1050" kern="100">
            <a:effectLst/>
            <a:latin typeface="Century"/>
            <a:ea typeface="ＭＳ ゴシック"/>
            <a:cs typeface="Times New Roman"/>
          </a:endParaRPr>
        </a:p>
      </xdr:txBody>
    </xdr:sp>
    <xdr:clientData/>
  </xdr:twoCellAnchor>
  <xdr:twoCellAnchor>
    <xdr:from>
      <xdr:col>18</xdr:col>
      <xdr:colOff>360271</xdr:colOff>
      <xdr:row>0</xdr:row>
      <xdr:rowOff>211789</xdr:rowOff>
    </xdr:from>
    <xdr:to>
      <xdr:col>25</xdr:col>
      <xdr:colOff>627529</xdr:colOff>
      <xdr:row>9</xdr:row>
      <xdr:rowOff>212912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B197872-C6BE-4B08-9D25-0F17036BE490}"/>
            </a:ext>
          </a:extLst>
        </xdr:cNvPr>
        <xdr:cNvSpPr/>
      </xdr:nvSpPr>
      <xdr:spPr>
        <a:xfrm>
          <a:off x="11476506" y="211789"/>
          <a:ext cx="4637552" cy="512221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accent2"/>
              </a:solidFill>
            </a:rPr>
            <a:t>★入力時の注意点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ja-JP" altLang="en-US" sz="1600" b="1">
              <a:solidFill>
                <a:schemeClr val="accent2">
                  <a:lumMod val="50000"/>
                </a:schemeClr>
              </a:solidFill>
            </a:rPr>
            <a:t>①「総事業費」欄について</a:t>
          </a:r>
          <a:endParaRPr kumimoji="1" lang="en-US" altLang="ja-JP" sz="1600" b="1">
            <a:solidFill>
              <a:schemeClr val="accent2">
                <a:lumMod val="50000"/>
              </a:schemeClr>
            </a:solidFill>
          </a:endParaRPr>
        </a:p>
        <a:p>
          <a:pPr algn="l"/>
          <a:r>
            <a:rPr kumimoji="1" lang="ja-JP" altLang="en-US" sz="1600" b="1" u="sng">
              <a:solidFill>
                <a:schemeClr val="accent2"/>
              </a:solidFill>
            </a:rPr>
            <a:t>補助対象の経費以外（</a:t>
          </a:r>
          <a:r>
            <a:rPr kumimoji="1" lang="en-US" altLang="ja-JP" sz="1600" b="1" u="sng">
              <a:solidFill>
                <a:schemeClr val="accent2"/>
              </a:solidFill>
            </a:rPr>
            <a:t>10</a:t>
          </a:r>
          <a:r>
            <a:rPr kumimoji="1" lang="ja-JP" altLang="en-US" sz="1600" b="1" u="sng">
              <a:solidFill>
                <a:schemeClr val="accent2"/>
              </a:solidFill>
            </a:rPr>
            <a:t>万円以上の備品購入、工事代金等）も含めて</a:t>
          </a:r>
          <a:r>
            <a:rPr kumimoji="1" lang="ja-JP" altLang="en-US" sz="1600" b="1">
              <a:solidFill>
                <a:schemeClr val="accent2"/>
              </a:solidFill>
            </a:rPr>
            <a:t>、ユースクリニックに係る事業費全額を入力してください。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en-US" altLang="ja-JP" sz="1600" b="1">
              <a:solidFill>
                <a:schemeClr val="accent2"/>
              </a:solidFill>
            </a:rPr>
            <a:t>※</a:t>
          </a:r>
          <a:r>
            <a:rPr kumimoji="1" lang="ja-JP" altLang="en-US" sz="1600" b="1">
              <a:solidFill>
                <a:schemeClr val="accent2"/>
              </a:solidFill>
            </a:rPr>
            <a:t>特に補助対象の経費以外がない場合は、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en-US" altLang="ja-JP" sz="1600" b="1">
              <a:solidFill>
                <a:schemeClr val="accent2"/>
              </a:solidFill>
            </a:rPr>
            <a:t>D</a:t>
          </a:r>
          <a:r>
            <a:rPr kumimoji="1" lang="ja-JP" altLang="en-US" sz="1600" b="1">
              <a:solidFill>
                <a:schemeClr val="accent2"/>
              </a:solidFill>
            </a:rPr>
            <a:t>の「対象経費の支出予定額」と同額を入力してください。（</a:t>
          </a:r>
          <a:r>
            <a:rPr kumimoji="1" lang="en-US" altLang="ja-JP" sz="1600" b="1">
              <a:solidFill>
                <a:schemeClr val="accent2"/>
              </a:solidFill>
            </a:rPr>
            <a:t>D</a:t>
          </a:r>
          <a:r>
            <a:rPr kumimoji="1" lang="ja-JP" altLang="en-US" sz="1600" b="1">
              <a:solidFill>
                <a:schemeClr val="accent2"/>
              </a:solidFill>
            </a:rPr>
            <a:t>には、様式</a:t>
          </a:r>
          <a:r>
            <a:rPr kumimoji="1" lang="en-US" altLang="ja-JP" sz="1600" b="1">
              <a:solidFill>
                <a:schemeClr val="accent2"/>
              </a:solidFill>
            </a:rPr>
            <a:t>1-4</a:t>
          </a:r>
          <a:r>
            <a:rPr kumimoji="1" lang="ja-JP" altLang="en-US" sz="1600" b="1">
              <a:solidFill>
                <a:schemeClr val="accent2"/>
              </a:solidFill>
            </a:rPr>
            <a:t>の金額が自動入力されます）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ja-JP" altLang="en-US" sz="1600" b="1">
              <a:solidFill>
                <a:schemeClr val="accent2">
                  <a:lumMod val="50000"/>
                </a:schemeClr>
              </a:solidFill>
            </a:rPr>
            <a:t>②「寄付金その他の収入予定額」欄について</a:t>
          </a:r>
          <a:endParaRPr kumimoji="1" lang="en-US" altLang="ja-JP" sz="1600" b="1">
            <a:solidFill>
              <a:schemeClr val="accent2">
                <a:lumMod val="50000"/>
              </a:schemeClr>
            </a:solidFill>
          </a:endParaRPr>
        </a:p>
        <a:p>
          <a:pPr algn="l"/>
          <a:r>
            <a:rPr kumimoji="1" lang="ja-JP" altLang="en-US" sz="1600" b="1">
              <a:solidFill>
                <a:schemeClr val="accent2"/>
              </a:solidFill>
            </a:rPr>
            <a:t>ユースクリニック事業について、クラウドファンディングや他の委託金・補助金等を受けている場合、金額を入力してください。</a:t>
          </a:r>
          <a:endParaRPr kumimoji="1" lang="en-US" altLang="ja-JP" sz="16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12</xdr:col>
      <xdr:colOff>425823</xdr:colOff>
      <xdr:row>9</xdr:row>
      <xdr:rowOff>44825</xdr:rowOff>
    </xdr:from>
    <xdr:to>
      <xdr:col>18</xdr:col>
      <xdr:colOff>235323</xdr:colOff>
      <xdr:row>11</xdr:row>
      <xdr:rowOff>190500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91F795C-C49A-1CAB-EF34-4356A0D6B1CE}"/>
            </a:ext>
          </a:extLst>
        </xdr:cNvPr>
        <xdr:cNvSpPr/>
      </xdr:nvSpPr>
      <xdr:spPr>
        <a:xfrm>
          <a:off x="8012205" y="5165913"/>
          <a:ext cx="3339353" cy="616322"/>
        </a:xfrm>
        <a:prstGeom prst="wedgeRectCallout">
          <a:avLst>
            <a:gd name="adj1" fmla="val 29168"/>
            <a:gd name="adj2" fmla="val -65650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この欄に自動入力される金額を、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様式第１の「申請額」にご記載ください。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123264</xdr:rowOff>
    </xdr:from>
    <xdr:to>
      <xdr:col>4</xdr:col>
      <xdr:colOff>269838</xdr:colOff>
      <xdr:row>1</xdr:row>
      <xdr:rowOff>142164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FF12B379-6BAC-4F17-9E9A-8F2170BAE995}"/>
            </a:ext>
          </a:extLst>
        </xdr:cNvPr>
        <xdr:cNvSpPr txBox="1">
          <a:spLocks noChangeArrowheads="1"/>
        </xdr:cNvSpPr>
      </xdr:nvSpPr>
      <xdr:spPr bwMode="auto">
        <a:xfrm>
          <a:off x="89647" y="123264"/>
          <a:ext cx="1399391" cy="247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/>
              <a:ea typeface="ＭＳ ゴシック"/>
              <a:cs typeface="Times New Roman"/>
            </a:rPr>
            <a:t>様式</a:t>
          </a:r>
          <a:r>
            <a:rPr lang="ja-JP" altLang="en-US" sz="1050" kern="100">
              <a:effectLst/>
              <a:latin typeface="Century"/>
              <a:ea typeface="ＭＳ ゴシック"/>
              <a:cs typeface="Times New Roman"/>
            </a:rPr>
            <a:t>１－３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28</xdr:col>
      <xdr:colOff>74084</xdr:colOff>
      <xdr:row>36</xdr:row>
      <xdr:rowOff>253998</xdr:rowOff>
    </xdr:from>
    <xdr:to>
      <xdr:col>34</xdr:col>
      <xdr:colOff>571500</xdr:colOff>
      <xdr:row>40</xdr:row>
      <xdr:rowOff>349249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CAB9BD7-E072-4F02-98AB-0B9A5756EF4A}"/>
            </a:ext>
          </a:extLst>
        </xdr:cNvPr>
        <xdr:cNvSpPr/>
      </xdr:nvSpPr>
      <xdr:spPr>
        <a:xfrm>
          <a:off x="8667751" y="15345831"/>
          <a:ext cx="4624916" cy="2127251"/>
        </a:xfrm>
        <a:prstGeom prst="wedgeRectCallout">
          <a:avLst>
            <a:gd name="adj1" fmla="val -74825"/>
            <a:gd name="adj2" fmla="val -2198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ホームページやＳＮＳ等、若者の目に留まりやすい媒体において、実施時間・実施場所・相談できる内容等の広報を行うことは、必須です。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実績報告時に、実施時間の根拠書類として、</a:t>
          </a:r>
          <a:r>
            <a:rPr kumimoji="1" lang="ja-JP" altLang="en-US" sz="1400" b="1" u="sng">
              <a:solidFill>
                <a:srgbClr val="FF0000"/>
              </a:solidFill>
            </a:rPr>
            <a:t>広報を行ったことを証明する書類（ホームページやＳＮＳ上での告知画面のスクリーンショットなど）が必要になります</a:t>
          </a:r>
          <a:r>
            <a:rPr kumimoji="1" lang="ja-JP" altLang="en-US" sz="1400" b="1">
              <a:solidFill>
                <a:srgbClr val="FF0000"/>
              </a:solidFill>
            </a:rPr>
            <a:t>ので、ご留意ください。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84666</xdr:colOff>
      <xdr:row>65</xdr:row>
      <xdr:rowOff>158750</xdr:rowOff>
    </xdr:from>
    <xdr:to>
      <xdr:col>34</xdr:col>
      <xdr:colOff>582082</xdr:colOff>
      <xdr:row>69</xdr:row>
      <xdr:rowOff>254001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B4E7693-2EA9-4B3F-A66D-9C5203E7CB74}"/>
            </a:ext>
          </a:extLst>
        </xdr:cNvPr>
        <xdr:cNvSpPr/>
      </xdr:nvSpPr>
      <xdr:spPr>
        <a:xfrm>
          <a:off x="8678333" y="27379083"/>
          <a:ext cx="4624916" cy="2127251"/>
        </a:xfrm>
        <a:prstGeom prst="wedgeRectCallout">
          <a:avLst>
            <a:gd name="adj1" fmla="val -73223"/>
            <a:gd name="adj2" fmla="val -20489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ホームページやＳＮＳ等、若者の目に留まりやすい媒体において、実施時間・実施場所・相談できる内容等の広報を行うことは、必須です。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実績報告時に、実施時間の根拠書類として、</a:t>
          </a:r>
          <a:r>
            <a:rPr kumimoji="1" lang="ja-JP" altLang="en-US" sz="1400" b="1" u="sng">
              <a:solidFill>
                <a:srgbClr val="FF0000"/>
              </a:solidFill>
            </a:rPr>
            <a:t>広報を行ったことを証明する書類（ホームページやＳＮＳ上での告知画面のスクリーンショットなど）が必要になります</a:t>
          </a:r>
          <a:r>
            <a:rPr kumimoji="1" lang="ja-JP" altLang="en-US" sz="1400" b="1">
              <a:solidFill>
                <a:srgbClr val="FF0000"/>
              </a:solidFill>
            </a:rPr>
            <a:t>ので、ご留意ください。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179917</xdr:colOff>
      <xdr:row>16</xdr:row>
      <xdr:rowOff>179917</xdr:rowOff>
    </xdr:from>
    <xdr:to>
      <xdr:col>34</xdr:col>
      <xdr:colOff>677333</xdr:colOff>
      <xdr:row>19</xdr:row>
      <xdr:rowOff>158751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86527BF-B2D5-4141-B8E6-26F1D24A5DA0}"/>
            </a:ext>
          </a:extLst>
        </xdr:cNvPr>
        <xdr:cNvSpPr/>
      </xdr:nvSpPr>
      <xdr:spPr>
        <a:xfrm>
          <a:off x="8773584" y="4741334"/>
          <a:ext cx="4624916" cy="931334"/>
        </a:xfrm>
        <a:prstGeom prst="wedgeRectCallout">
          <a:avLst>
            <a:gd name="adj1" fmla="val -84436"/>
            <a:gd name="adj2" fmla="val 15518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補助対象の期間は、交付決定の日から令和９年３月３１日までとなります。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交付決定は、８月中旬～下旬頃の予定です。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42332</xdr:colOff>
      <xdr:row>31</xdr:row>
      <xdr:rowOff>698502</xdr:rowOff>
    </xdr:from>
    <xdr:to>
      <xdr:col>33</xdr:col>
      <xdr:colOff>0</xdr:colOff>
      <xdr:row>32</xdr:row>
      <xdr:rowOff>571500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8A0995E-F3FF-4A75-902A-CB11115E25A9}"/>
            </a:ext>
          </a:extLst>
        </xdr:cNvPr>
        <xdr:cNvSpPr/>
      </xdr:nvSpPr>
      <xdr:spPr>
        <a:xfrm>
          <a:off x="8635999" y="12583585"/>
          <a:ext cx="3397251" cy="582082"/>
        </a:xfrm>
        <a:prstGeom prst="wedgeRectCallout">
          <a:avLst>
            <a:gd name="adj1" fmla="val -67045"/>
            <a:gd name="adj2" fmla="val 39129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相談料金は、原則無料としてください。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21169</xdr:colOff>
      <xdr:row>50</xdr:row>
      <xdr:rowOff>42333</xdr:rowOff>
    </xdr:from>
    <xdr:to>
      <xdr:col>34</xdr:col>
      <xdr:colOff>560917</xdr:colOff>
      <xdr:row>54</xdr:row>
      <xdr:rowOff>179916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9A634FD-CDC6-4096-945C-967E0E5E2F17}"/>
            </a:ext>
          </a:extLst>
        </xdr:cNvPr>
        <xdr:cNvSpPr/>
      </xdr:nvSpPr>
      <xdr:spPr>
        <a:xfrm>
          <a:off x="8614836" y="20457583"/>
          <a:ext cx="4667248" cy="1725083"/>
        </a:xfrm>
        <a:prstGeom prst="wedgeRectCallout">
          <a:avLst>
            <a:gd name="adj1" fmla="val -64277"/>
            <a:gd name="adj2" fmla="val 14970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・補助上限額は、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緊急避妊　</a:t>
          </a:r>
          <a:r>
            <a:rPr kumimoji="1" lang="en-US" altLang="ja-JP" sz="1400" b="1">
              <a:solidFill>
                <a:srgbClr val="FF0000"/>
              </a:solidFill>
            </a:rPr>
            <a:t>15,000</a:t>
          </a:r>
          <a:r>
            <a:rPr kumimoji="1" lang="ja-JP" altLang="en-US" sz="1400" b="1">
              <a:solidFill>
                <a:srgbClr val="FF0000"/>
              </a:solidFill>
            </a:rPr>
            <a:t>円</a:t>
          </a:r>
          <a:r>
            <a:rPr kumimoji="1" lang="en-US" altLang="ja-JP" sz="1400" b="1">
              <a:solidFill>
                <a:srgbClr val="FF0000"/>
              </a:solidFill>
            </a:rPr>
            <a:t>/</a:t>
          </a:r>
          <a:r>
            <a:rPr kumimoji="1" lang="ja-JP" altLang="en-US" sz="1400" b="1">
              <a:solidFill>
                <a:srgbClr val="FF0000"/>
              </a:solidFill>
            </a:rPr>
            <a:t>回　、　初回妊娠判定　</a:t>
          </a:r>
          <a:r>
            <a:rPr kumimoji="1" lang="en-US" altLang="ja-JP" sz="1400" b="1">
              <a:solidFill>
                <a:srgbClr val="FF0000"/>
              </a:solidFill>
            </a:rPr>
            <a:t>15,000</a:t>
          </a:r>
          <a:r>
            <a:rPr kumimoji="1" lang="ja-JP" altLang="en-US" sz="1400" b="1">
              <a:solidFill>
                <a:srgbClr val="FF0000"/>
              </a:solidFill>
            </a:rPr>
            <a:t>円</a:t>
          </a:r>
          <a:r>
            <a:rPr kumimoji="1" lang="en-US" altLang="ja-JP" sz="1400" b="1">
              <a:solidFill>
                <a:srgbClr val="FF0000"/>
              </a:solidFill>
            </a:rPr>
            <a:t>/</a:t>
          </a:r>
          <a:r>
            <a:rPr kumimoji="1" lang="ja-JP" altLang="en-US" sz="1400" b="1">
              <a:solidFill>
                <a:srgbClr val="FF0000"/>
              </a:solidFill>
            </a:rPr>
            <a:t>回　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・医療費助成の対象とする場合は、相談者から自己負担は取らないようご注意ください。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・想定件数は、過年度の実施件数等を考慮してください。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139360</xdr:colOff>
      <xdr:row>0</xdr:row>
      <xdr:rowOff>60102</xdr:rowOff>
    </xdr:from>
    <xdr:to>
      <xdr:col>6</xdr:col>
      <xdr:colOff>13854</xdr:colOff>
      <xdr:row>1</xdr:row>
      <xdr:rowOff>261937</xdr:rowOff>
    </xdr:to>
    <xdr:sp macro="" textlink="">
      <xdr:nvSpPr>
        <xdr:cNvPr id="2" name="テキスト ボックス 24">
          <a:extLst>
            <a:ext uri="{FF2B5EF4-FFF2-40B4-BE49-F238E27FC236}">
              <a16:creationId xmlns:a16="http://schemas.microsoft.com/office/drawing/2014/main" id="{25BA5194-2EC2-4BEF-91CC-CFE6F66A115E}"/>
            </a:ext>
          </a:extLst>
        </xdr:cNvPr>
        <xdr:cNvSpPr txBox="1">
          <a:spLocks noChangeArrowheads="1"/>
        </xdr:cNvSpPr>
      </xdr:nvSpPr>
      <xdr:spPr bwMode="auto">
        <a:xfrm>
          <a:off x="139360" y="60102"/>
          <a:ext cx="1017494" cy="3351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u="none" kern="100"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ja-JP" altLang="en-US" sz="1050" u="none" kern="100">
              <a:effectLst/>
              <a:latin typeface="Century"/>
              <a:ea typeface="ＭＳ 明朝"/>
              <a:cs typeface="Times New Roman"/>
            </a:rPr>
            <a:t>１－４</a:t>
          </a:r>
          <a:endParaRPr lang="ja-JP" sz="1050" u="none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30</xdr:col>
      <xdr:colOff>47626</xdr:colOff>
      <xdr:row>5</xdr:row>
      <xdr:rowOff>35717</xdr:rowOff>
    </xdr:from>
    <xdr:to>
      <xdr:col>62</xdr:col>
      <xdr:colOff>11907</xdr:colOff>
      <xdr:row>40</xdr:row>
      <xdr:rowOff>154781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B3BE000-E0B8-4B07-946A-1DFD47D7AB87}"/>
            </a:ext>
          </a:extLst>
        </xdr:cNvPr>
        <xdr:cNvSpPr/>
      </xdr:nvSpPr>
      <xdr:spPr>
        <a:xfrm>
          <a:off x="6226970" y="1119186"/>
          <a:ext cx="6953250" cy="80367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accent2"/>
              </a:solidFill>
            </a:rPr>
            <a:t>★入力時の注意点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ja-JP" altLang="en-US" sz="1600" b="1">
              <a:solidFill>
                <a:schemeClr val="accent2">
                  <a:lumMod val="50000"/>
                </a:schemeClr>
              </a:solidFill>
            </a:rPr>
            <a:t>①全項目共通</a:t>
          </a:r>
        </a:p>
        <a:p>
          <a:pPr algn="l"/>
          <a:r>
            <a:rPr kumimoji="1" lang="ja-JP" altLang="en-US" sz="1600" b="1">
              <a:solidFill>
                <a:schemeClr val="accent2"/>
              </a:solidFill>
            </a:rPr>
            <a:t>ユースクリニック事業の運営に必要な経費のみご記載ください。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ja-JP" altLang="en-US" sz="1600" b="1">
              <a:solidFill>
                <a:schemeClr val="accent2"/>
              </a:solidFill>
            </a:rPr>
            <a:t>他事業や通常の診療に関わる経費と重複する項目は、原則補助できませんのでご注意ください。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en-US" altLang="ja-JP" sz="1600" b="1">
              <a:solidFill>
                <a:schemeClr val="accent2"/>
              </a:solidFill>
            </a:rPr>
            <a:t>※</a:t>
          </a:r>
          <a:r>
            <a:rPr kumimoji="1" lang="ja-JP" altLang="en-US" sz="1600" b="1" u="sng">
              <a:solidFill>
                <a:schemeClr val="accent2"/>
              </a:solidFill>
            </a:rPr>
            <a:t>実績報告時に、全項目について根拠書類（給与台帳や領収書、人件費按分資料等）が必要となることにご留意ください。</a:t>
          </a:r>
          <a:endParaRPr kumimoji="1" lang="en-US" altLang="ja-JP" sz="1600" b="1" u="sng">
            <a:solidFill>
              <a:schemeClr val="accent2"/>
            </a:solidFill>
          </a:endParaRPr>
        </a:p>
        <a:p>
          <a:pPr algn="l"/>
          <a:endParaRPr kumimoji="1" lang="en-US" altLang="ja-JP" sz="1600" b="1">
            <a:solidFill>
              <a:schemeClr val="accent2">
                <a:lumMod val="50000"/>
              </a:schemeClr>
            </a:solidFill>
          </a:endParaRPr>
        </a:p>
        <a:p>
          <a:pPr algn="l"/>
          <a:r>
            <a:rPr kumimoji="1" lang="ja-JP" altLang="en-US" sz="1600" b="1">
              <a:solidFill>
                <a:schemeClr val="accent2">
                  <a:lumMod val="50000"/>
                </a:schemeClr>
              </a:solidFill>
            </a:rPr>
            <a:t>②「報酬」「給料及び職員手当等」「報償費」欄　の補足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ja-JP" altLang="en-US" sz="1600" b="1">
              <a:solidFill>
                <a:schemeClr val="accent2"/>
              </a:solidFill>
            </a:rPr>
            <a:t>「報酬」には常勤職員以外、「給料」には常勤職員の人件費をご記載ください。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ja-JP" altLang="en-US" sz="1600" b="1">
              <a:solidFill>
                <a:schemeClr val="accent2"/>
              </a:solidFill>
            </a:rPr>
            <a:t>「報償費」には、一時的に講師を呼ぶ際の謝礼金等をご記載ください。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en-US" altLang="ja-JP" sz="1600" b="1">
              <a:solidFill>
                <a:schemeClr val="accent2"/>
              </a:solidFill>
            </a:rPr>
            <a:t>※</a:t>
          </a:r>
          <a:r>
            <a:rPr kumimoji="1" lang="ja-JP" altLang="en-US" sz="1600" b="1" u="sng">
              <a:solidFill>
                <a:schemeClr val="accent2"/>
              </a:solidFill>
            </a:rPr>
            <a:t>ユースクリニック実施時間中も、通常の診療業務と兼務する場合、人件費は補助対象外です。</a:t>
          </a:r>
          <a:endParaRPr kumimoji="1" lang="en-US" altLang="ja-JP" sz="1600" b="1" u="sng">
            <a:solidFill>
              <a:schemeClr val="accent2"/>
            </a:solidFill>
          </a:endParaRPr>
        </a:p>
        <a:p>
          <a:pPr algn="l"/>
          <a:r>
            <a:rPr kumimoji="1" lang="en-US" altLang="ja-JP" sz="1600" b="1" u="sng">
              <a:solidFill>
                <a:schemeClr val="accent2"/>
              </a:solidFill>
            </a:rPr>
            <a:t>※</a:t>
          </a:r>
          <a:r>
            <a:rPr kumimoji="1" lang="ja-JP" altLang="en-US" sz="1600" b="1" u="sng">
              <a:solidFill>
                <a:schemeClr val="accent2"/>
              </a:solidFill>
            </a:rPr>
            <a:t>ユースクリニック実施時のみ専任とし、ユースクリニック実施時間外は他事業や通常の診療を担当する場合は、人件費の補助も可能です。その場合、毎月の給与を按分（給与月額</a:t>
          </a:r>
          <a:r>
            <a:rPr kumimoji="1" lang="en-US" altLang="ja-JP" sz="1600" b="1" u="sng">
              <a:solidFill>
                <a:schemeClr val="accent2"/>
              </a:solidFill>
            </a:rPr>
            <a:t>×</a:t>
          </a:r>
          <a:r>
            <a:rPr kumimoji="1" lang="ja-JP" altLang="en-US" sz="1600" b="1" u="sng">
              <a:solidFill>
                <a:schemeClr val="accent2"/>
              </a:solidFill>
            </a:rPr>
            <a:t>ユースクリニック勤務時間数</a:t>
          </a:r>
          <a:r>
            <a:rPr kumimoji="1" lang="en-US" altLang="ja-JP" sz="1600" b="1" u="sng">
              <a:solidFill>
                <a:schemeClr val="accent2"/>
              </a:solidFill>
            </a:rPr>
            <a:t>/1</a:t>
          </a:r>
          <a:r>
            <a:rPr kumimoji="1" lang="ja-JP" altLang="en-US" sz="1600" b="1" u="sng">
              <a:solidFill>
                <a:schemeClr val="accent2"/>
              </a:solidFill>
            </a:rPr>
            <a:t>月当たりの勤務時間数）してご記載ください。</a:t>
          </a:r>
          <a:endParaRPr kumimoji="1" lang="en-US" altLang="ja-JP" sz="1600" b="1" u="sng">
            <a:solidFill>
              <a:schemeClr val="accent2"/>
            </a:solidFill>
          </a:endParaRPr>
        </a:p>
        <a:p>
          <a:pPr algn="l"/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ja-JP" altLang="en-US" sz="1600" b="1">
              <a:solidFill>
                <a:schemeClr val="accent2">
                  <a:lumMod val="50000"/>
                </a:schemeClr>
              </a:solidFill>
            </a:rPr>
            <a:t>③「需用費」欄　の補足</a:t>
          </a:r>
        </a:p>
        <a:p>
          <a:pPr algn="l"/>
          <a:r>
            <a:rPr kumimoji="1" lang="en-US" altLang="ja-JP" sz="1600" b="1">
              <a:solidFill>
                <a:schemeClr val="accent2"/>
              </a:solidFill>
            </a:rPr>
            <a:t>10</a:t>
          </a:r>
          <a:r>
            <a:rPr kumimoji="1" lang="ja-JP" altLang="en-US" sz="1600" b="1">
              <a:solidFill>
                <a:schemeClr val="accent2"/>
              </a:solidFill>
            </a:rPr>
            <a:t>万円未満の物品・消耗品購入代をご記載ください。</a:t>
          </a:r>
          <a:endParaRPr kumimoji="1" lang="en-US" altLang="ja-JP" sz="1600" b="1">
            <a:solidFill>
              <a:schemeClr val="accent2"/>
            </a:solidFill>
          </a:endParaRPr>
        </a:p>
        <a:p>
          <a:pPr algn="l"/>
          <a:r>
            <a:rPr kumimoji="1" lang="en-US" altLang="ja-JP" sz="1600" b="1">
              <a:solidFill>
                <a:schemeClr val="accent2"/>
              </a:solidFill>
            </a:rPr>
            <a:t>※</a:t>
          </a:r>
          <a:r>
            <a:rPr kumimoji="1" lang="en-US" altLang="ja-JP" sz="1600" b="1" u="sng">
              <a:solidFill>
                <a:schemeClr val="accent2"/>
              </a:solidFill>
            </a:rPr>
            <a:t>10</a:t>
          </a:r>
          <a:r>
            <a:rPr kumimoji="1" lang="ja-JP" altLang="en-US" sz="1600" b="1" u="sng">
              <a:solidFill>
                <a:schemeClr val="accent2"/>
              </a:solidFill>
            </a:rPr>
            <a:t>万円以上の物品購入代や工事費用は補助対象外です。</a:t>
          </a:r>
          <a:endParaRPr kumimoji="1" lang="en-US" altLang="ja-JP" sz="1600" b="1" u="sng">
            <a:solidFill>
              <a:schemeClr val="accent2"/>
            </a:solidFill>
          </a:endParaRPr>
        </a:p>
        <a:p>
          <a:pPr algn="l"/>
          <a:endParaRPr kumimoji="1" lang="en-US" altLang="ja-JP" sz="1600" b="1" u="sng">
            <a:solidFill>
              <a:schemeClr val="accent2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C0504D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④「使用料及賃借料」欄　の補足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C0504D"/>
              </a:solidFill>
              <a:effectLst/>
              <a:uLnTx/>
              <a:uFillTx/>
              <a:latin typeface="+mn-lt"/>
              <a:ea typeface="+mn-ea"/>
              <a:cs typeface="+mn-cs"/>
            </a:rPr>
            <a:t>オープンユースを医療機関の外で実施する際に、実施会場の賃料が発生する場合、こちらに賃料をご記載ください。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C0504D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C0504D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C0504D"/>
              </a:solidFill>
              <a:effectLst/>
              <a:uLnTx/>
              <a:uFillTx/>
              <a:latin typeface="+mn-lt"/>
              <a:ea typeface="+mn-ea"/>
              <a:cs typeface="+mn-cs"/>
            </a:rPr>
            <a:t>医療機関の土地・建物の賃料は補助対象外です。</a:t>
          </a:r>
          <a:endParaRPr kumimoji="1" lang="en-US" altLang="ja-JP" sz="1600" b="1" u="sng">
            <a:solidFill>
              <a:schemeClr val="accent2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PXH\Desktop\&#20132;&#20184;&#35201;&#32177;&#27096;&#24335;\0409&#19977;&#28006;&#12363;&#12425;&#21508;&#20301;&#12408;\&#21402;&#21172;&#30465;0409&#65306;&#26360;&#24335;20190405_02&#35336;&#30011;&#30003;&#35531;_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１"/>
      <sheetName val="入力シート"/>
      <sheetName val="list"/>
      <sheetName val="書式1"/>
      <sheetName val="リスト"/>
      <sheetName val="市町村コード"/>
      <sheetName val="県"/>
      <sheetName val="code"/>
      <sheetName val="【都道府県コピー用シート】"/>
      <sheetName val="取りまとめファイル（別ファイル）"/>
    </sheetNames>
    <sheetDataSet>
      <sheetData sheetId="0"/>
      <sheetData sheetId="1"/>
      <sheetData sheetId="2">
        <row r="1">
          <cell r="A1" t="str">
            <v>該当なし</v>
          </cell>
          <cell r="B1" t="str">
            <v>基本1</v>
          </cell>
          <cell r="C1" t="str">
            <v>基本2</v>
          </cell>
          <cell r="D1" t="str">
            <v>基本3</v>
          </cell>
          <cell r="E1" t="str">
            <v>基本4</v>
          </cell>
          <cell r="F1" t="str">
            <v>基本5</v>
          </cell>
          <cell r="G1" t="str">
            <v>重点1</v>
          </cell>
          <cell r="H1" t="str">
            <v>重点2</v>
          </cell>
          <cell r="I1" t="str">
            <v>重点3</v>
          </cell>
          <cell r="J1" t="str">
            <v>重点4</v>
          </cell>
          <cell r="K1" t="str">
            <v>重点5</v>
          </cell>
          <cell r="L1" t="str">
            <v>重点6</v>
          </cell>
          <cell r="M1" t="str">
            <v>重点7</v>
          </cell>
          <cell r="N1" t="str">
            <v>重点8</v>
          </cell>
        </row>
      </sheetData>
      <sheetData sheetId="3"/>
      <sheetData sheetId="4">
        <row r="2">
          <cell r="D2" t="str">
            <v>1.対面相談事業</v>
          </cell>
        </row>
      </sheetData>
      <sheetData sheetId="5"/>
      <sheetData sheetId="6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5041-454C-4FAB-9869-7DEA5B2F84FC}">
  <sheetPr>
    <tabColor theme="3" tint="0.79998168889431442"/>
    <pageSetUpPr fitToPage="1"/>
  </sheetPr>
  <dimension ref="A1:AJ39"/>
  <sheetViews>
    <sheetView showGridLines="0" tabSelected="1" view="pageBreakPreview" zoomScale="80" zoomScaleNormal="100" zoomScaleSheetLayoutView="80" workbookViewId="0">
      <selection activeCell="Q1" sqref="Q1:T2"/>
    </sheetView>
  </sheetViews>
  <sheetFormatPr defaultColWidth="9" defaultRowHeight="18.75"/>
  <cols>
    <col min="1" max="36" width="3.375" style="5" customWidth="1"/>
    <col min="37" max="60" width="2.625" style="5" customWidth="1"/>
    <col min="61" max="16384" width="9" style="5"/>
  </cols>
  <sheetData>
    <row r="1" spans="1:36">
      <c r="Q1" s="196"/>
      <c r="R1" s="196"/>
      <c r="S1" s="196"/>
      <c r="T1" s="196"/>
    </row>
    <row r="2" spans="1:36">
      <c r="Q2" s="196"/>
      <c r="R2" s="196"/>
      <c r="S2" s="196"/>
      <c r="T2" s="196"/>
    </row>
    <row r="3" spans="1:36">
      <c r="A3" s="202" t="s">
        <v>47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</row>
    <row r="4" spans="1:36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</row>
    <row r="6" spans="1:36">
      <c r="A6" s="203" t="s">
        <v>50</v>
      </c>
      <c r="B6" s="204"/>
      <c r="C6" s="204"/>
      <c r="D6" s="204"/>
      <c r="E6" s="205"/>
      <c r="F6" s="206"/>
      <c r="G6" s="207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3" t="s">
        <v>153</v>
      </c>
      <c r="W6" s="204"/>
      <c r="X6" s="204"/>
      <c r="Y6" s="204"/>
      <c r="Z6" s="206"/>
      <c r="AA6" s="209"/>
      <c r="AB6" s="210"/>
      <c r="AC6" s="210"/>
      <c r="AD6" s="210"/>
      <c r="AE6" s="210"/>
      <c r="AF6" s="210"/>
      <c r="AG6" s="210"/>
      <c r="AH6" s="210"/>
      <c r="AI6" s="210"/>
      <c r="AJ6" s="210"/>
    </row>
    <row r="7" spans="1:36">
      <c r="A7" s="204"/>
      <c r="B7" s="204"/>
      <c r="C7" s="204"/>
      <c r="D7" s="204"/>
      <c r="E7" s="205"/>
      <c r="F7" s="206"/>
      <c r="G7" s="207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4"/>
      <c r="W7" s="204"/>
      <c r="X7" s="204"/>
      <c r="Y7" s="204"/>
      <c r="Z7" s="206"/>
      <c r="AA7" s="209"/>
      <c r="AB7" s="210"/>
      <c r="AC7" s="210"/>
      <c r="AD7" s="210"/>
      <c r="AE7" s="210"/>
      <c r="AF7" s="210"/>
      <c r="AG7" s="210"/>
      <c r="AH7" s="210"/>
      <c r="AI7" s="210"/>
      <c r="AJ7" s="210"/>
    </row>
    <row r="8" spans="1:36">
      <c r="A8" s="204"/>
      <c r="B8" s="204"/>
      <c r="C8" s="204"/>
      <c r="D8" s="204"/>
      <c r="E8" s="205"/>
      <c r="F8" s="206"/>
      <c r="G8" s="207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4"/>
      <c r="W8" s="204"/>
      <c r="X8" s="204"/>
      <c r="Y8" s="204"/>
      <c r="Z8" s="206"/>
      <c r="AA8" s="209"/>
      <c r="AB8" s="210"/>
      <c r="AC8" s="210"/>
      <c r="AD8" s="210"/>
      <c r="AE8" s="210"/>
      <c r="AF8" s="210"/>
      <c r="AG8" s="210"/>
      <c r="AH8" s="210"/>
      <c r="AI8" s="210"/>
      <c r="AJ8" s="210"/>
    </row>
    <row r="9" spans="1:36">
      <c r="A9" s="204"/>
      <c r="B9" s="204"/>
      <c r="C9" s="204"/>
      <c r="D9" s="204"/>
      <c r="E9" s="205"/>
      <c r="F9" s="206"/>
      <c r="G9" s="207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4"/>
      <c r="W9" s="204"/>
      <c r="X9" s="204"/>
      <c r="Y9" s="204"/>
      <c r="Z9" s="206"/>
      <c r="AA9" s="209"/>
      <c r="AB9" s="210"/>
      <c r="AC9" s="210"/>
      <c r="AD9" s="210"/>
      <c r="AE9" s="210"/>
      <c r="AF9" s="210"/>
      <c r="AG9" s="210"/>
      <c r="AH9" s="210"/>
      <c r="AI9" s="210"/>
      <c r="AJ9" s="210"/>
    </row>
    <row r="10" spans="1:36" ht="19.5">
      <c r="A10" s="203" t="s">
        <v>52</v>
      </c>
      <c r="B10" s="204"/>
      <c r="C10" s="204"/>
      <c r="D10" s="204"/>
      <c r="E10" s="205"/>
      <c r="F10" s="206"/>
      <c r="G10" s="226" t="s">
        <v>40</v>
      </c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8"/>
      <c r="V10" s="220" t="s">
        <v>93</v>
      </c>
      <c r="W10" s="221"/>
      <c r="X10" s="221"/>
      <c r="Y10" s="221"/>
      <c r="Z10" s="222"/>
      <c r="AA10" s="233" t="s">
        <v>41</v>
      </c>
      <c r="AB10" s="233"/>
      <c r="AC10" s="235"/>
      <c r="AD10" s="235"/>
      <c r="AE10" s="235"/>
      <c r="AF10" s="235"/>
      <c r="AG10" s="235"/>
      <c r="AH10" s="235"/>
      <c r="AI10" s="235"/>
      <c r="AJ10" s="236"/>
    </row>
    <row r="11" spans="1:36">
      <c r="A11" s="203"/>
      <c r="B11" s="204"/>
      <c r="C11" s="204"/>
      <c r="D11" s="204"/>
      <c r="E11" s="205"/>
      <c r="F11" s="206"/>
      <c r="G11" s="239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1"/>
      <c r="V11" s="229"/>
      <c r="W11" s="224"/>
      <c r="X11" s="224"/>
      <c r="Y11" s="224"/>
      <c r="Z11" s="225"/>
      <c r="AA11" s="234"/>
      <c r="AB11" s="234"/>
      <c r="AC11" s="237"/>
      <c r="AD11" s="237"/>
      <c r="AE11" s="237"/>
      <c r="AF11" s="237"/>
      <c r="AG11" s="237"/>
      <c r="AH11" s="237"/>
      <c r="AI11" s="237"/>
      <c r="AJ11" s="238"/>
    </row>
    <row r="12" spans="1:36" ht="15" customHeight="1">
      <c r="A12" s="204"/>
      <c r="B12" s="204"/>
      <c r="C12" s="204"/>
      <c r="D12" s="204"/>
      <c r="E12" s="205"/>
      <c r="F12" s="206"/>
      <c r="G12" s="239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1"/>
      <c r="V12" s="223"/>
      <c r="W12" s="224"/>
      <c r="X12" s="224"/>
      <c r="Y12" s="224"/>
      <c r="Z12" s="225"/>
      <c r="AA12" s="234" t="s">
        <v>42</v>
      </c>
      <c r="AB12" s="234"/>
      <c r="AC12" s="237"/>
      <c r="AD12" s="237"/>
      <c r="AE12" s="237"/>
      <c r="AF12" s="237"/>
      <c r="AG12" s="237"/>
      <c r="AH12" s="237"/>
      <c r="AI12" s="237"/>
      <c r="AJ12" s="238"/>
    </row>
    <row r="13" spans="1:36" ht="15" customHeight="1">
      <c r="A13" s="204"/>
      <c r="B13" s="204"/>
      <c r="C13" s="204"/>
      <c r="D13" s="204"/>
      <c r="E13" s="205"/>
      <c r="F13" s="206"/>
      <c r="G13" s="242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4"/>
      <c r="V13" s="223"/>
      <c r="W13" s="224"/>
      <c r="X13" s="224"/>
      <c r="Y13" s="224"/>
      <c r="Z13" s="225"/>
      <c r="AA13" s="234" t="s">
        <v>43</v>
      </c>
      <c r="AB13" s="234"/>
      <c r="AC13" s="237"/>
      <c r="AD13" s="237"/>
      <c r="AE13" s="237"/>
      <c r="AF13" s="237"/>
      <c r="AG13" s="237"/>
      <c r="AH13" s="237"/>
      <c r="AI13" s="237"/>
      <c r="AJ13" s="238"/>
    </row>
    <row r="14" spans="1:36" ht="15" customHeight="1">
      <c r="A14" s="204" t="s">
        <v>44</v>
      </c>
      <c r="B14" s="204"/>
      <c r="C14" s="204"/>
      <c r="D14" s="204"/>
      <c r="E14" s="205"/>
      <c r="F14" s="206"/>
      <c r="G14" s="209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23"/>
      <c r="W14" s="224"/>
      <c r="X14" s="224"/>
      <c r="Y14" s="224"/>
      <c r="Z14" s="225"/>
      <c r="AA14" s="245" t="s">
        <v>45</v>
      </c>
      <c r="AB14" s="245"/>
      <c r="AC14" s="237"/>
      <c r="AD14" s="237"/>
      <c r="AE14" s="237"/>
      <c r="AF14" s="237"/>
      <c r="AG14" s="237"/>
      <c r="AH14" s="237"/>
      <c r="AI14" s="237"/>
      <c r="AJ14" s="238"/>
    </row>
    <row r="15" spans="1:36" ht="15" customHeight="1">
      <c r="A15" s="204"/>
      <c r="B15" s="204"/>
      <c r="C15" s="204"/>
      <c r="D15" s="204"/>
      <c r="E15" s="205"/>
      <c r="F15" s="206"/>
      <c r="G15" s="209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30"/>
      <c r="W15" s="231"/>
      <c r="X15" s="231"/>
      <c r="Y15" s="231"/>
      <c r="Z15" s="232"/>
      <c r="AA15" s="199" t="s">
        <v>46</v>
      </c>
      <c r="AB15" s="199"/>
      <c r="AC15" s="199"/>
      <c r="AD15" s="199"/>
      <c r="AE15" s="200"/>
      <c r="AF15" s="200"/>
      <c r="AG15" s="200"/>
      <c r="AH15" s="200"/>
      <c r="AI15" s="200"/>
      <c r="AJ15" s="201"/>
    </row>
    <row r="16" spans="1:36">
      <c r="A16" s="203" t="s">
        <v>48</v>
      </c>
      <c r="B16" s="204"/>
      <c r="C16" s="204"/>
      <c r="D16" s="204"/>
      <c r="E16" s="205"/>
      <c r="F16" s="206"/>
      <c r="G16" s="211" t="s">
        <v>49</v>
      </c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3"/>
    </row>
    <row r="17" spans="1:36">
      <c r="A17" s="204"/>
      <c r="B17" s="204"/>
      <c r="C17" s="204"/>
      <c r="D17" s="204"/>
      <c r="E17" s="205"/>
      <c r="F17" s="206"/>
      <c r="G17" s="246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6"/>
    </row>
    <row r="18" spans="1:36">
      <c r="A18" s="204"/>
      <c r="B18" s="204"/>
      <c r="C18" s="204"/>
      <c r="D18" s="204"/>
      <c r="E18" s="205"/>
      <c r="F18" s="206"/>
      <c r="G18" s="217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9"/>
    </row>
    <row r="19" spans="1:36">
      <c r="A19" s="203" t="s">
        <v>169</v>
      </c>
      <c r="B19" s="204"/>
      <c r="C19" s="204"/>
      <c r="D19" s="204"/>
      <c r="E19" s="205"/>
      <c r="F19" s="206"/>
      <c r="G19" s="211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3"/>
    </row>
    <row r="20" spans="1:36">
      <c r="A20" s="204"/>
      <c r="B20" s="204"/>
      <c r="C20" s="204"/>
      <c r="D20" s="204"/>
      <c r="E20" s="205"/>
      <c r="F20" s="206"/>
      <c r="G20" s="217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9"/>
    </row>
    <row r="21" spans="1:36">
      <c r="A21" s="203" t="s">
        <v>170</v>
      </c>
      <c r="B21" s="204"/>
      <c r="C21" s="204"/>
      <c r="D21" s="204"/>
      <c r="E21" s="205"/>
      <c r="F21" s="206"/>
      <c r="G21" s="211" t="s">
        <v>178</v>
      </c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3"/>
    </row>
    <row r="22" spans="1:36">
      <c r="A22" s="203"/>
      <c r="B22" s="204"/>
      <c r="C22" s="204"/>
      <c r="D22" s="204"/>
      <c r="E22" s="205"/>
      <c r="F22" s="206"/>
      <c r="G22" s="214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6"/>
    </row>
    <row r="23" spans="1:36">
      <c r="A23" s="204"/>
      <c r="B23" s="204"/>
      <c r="C23" s="204"/>
      <c r="D23" s="204"/>
      <c r="E23" s="205"/>
      <c r="F23" s="206"/>
      <c r="G23" s="217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9"/>
    </row>
    <row r="24" spans="1:36">
      <c r="A24" s="203" t="s">
        <v>171</v>
      </c>
      <c r="B24" s="204"/>
      <c r="C24" s="204"/>
      <c r="D24" s="204"/>
      <c r="E24" s="205"/>
      <c r="F24" s="206"/>
      <c r="G24" s="211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3"/>
    </row>
    <row r="25" spans="1:36">
      <c r="A25" s="204"/>
      <c r="B25" s="204"/>
      <c r="C25" s="204"/>
      <c r="D25" s="204"/>
      <c r="E25" s="205"/>
      <c r="F25" s="206"/>
      <c r="G25" s="217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9"/>
    </row>
    <row r="26" spans="1:36" ht="30" customHeight="1">
      <c r="A26" s="220" t="s">
        <v>216</v>
      </c>
      <c r="B26" s="221"/>
      <c r="C26" s="221"/>
      <c r="D26" s="221"/>
      <c r="E26" s="221"/>
      <c r="F26" s="222"/>
      <c r="G26" s="248" t="s">
        <v>150</v>
      </c>
      <c r="H26" s="249"/>
      <c r="I26" s="249"/>
      <c r="J26" s="249"/>
      <c r="K26" s="249"/>
      <c r="L26" s="249"/>
      <c r="M26" s="250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8"/>
    </row>
    <row r="27" spans="1:36" ht="30" customHeight="1">
      <c r="A27" s="223"/>
      <c r="B27" s="224"/>
      <c r="C27" s="224"/>
      <c r="D27" s="224"/>
      <c r="E27" s="224"/>
      <c r="F27" s="225"/>
      <c r="G27" s="251"/>
      <c r="H27" s="252"/>
      <c r="I27" s="252"/>
      <c r="J27" s="252"/>
      <c r="K27" s="252"/>
      <c r="L27" s="252"/>
      <c r="M27" s="253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8"/>
    </row>
    <row r="28" spans="1:36" ht="30" customHeight="1">
      <c r="A28" s="223"/>
      <c r="B28" s="224"/>
      <c r="C28" s="224"/>
      <c r="D28" s="224"/>
      <c r="E28" s="224"/>
      <c r="F28" s="225"/>
      <c r="G28" s="254"/>
      <c r="H28" s="255"/>
      <c r="I28" s="255"/>
      <c r="J28" s="255"/>
      <c r="K28" s="255"/>
      <c r="L28" s="255"/>
      <c r="M28" s="256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60"/>
    </row>
    <row r="29" spans="1:36" ht="30" customHeight="1">
      <c r="A29" s="223"/>
      <c r="B29" s="224"/>
      <c r="C29" s="224"/>
      <c r="D29" s="224"/>
      <c r="E29" s="224"/>
      <c r="F29" s="225"/>
      <c r="G29" s="251" t="s">
        <v>151</v>
      </c>
      <c r="H29" s="252"/>
      <c r="I29" s="252"/>
      <c r="J29" s="252"/>
      <c r="K29" s="252"/>
      <c r="L29" s="252"/>
      <c r="M29" s="253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8"/>
    </row>
    <row r="30" spans="1:36" ht="30" customHeight="1">
      <c r="A30" s="223"/>
      <c r="B30" s="224"/>
      <c r="C30" s="224"/>
      <c r="D30" s="224"/>
      <c r="E30" s="224"/>
      <c r="F30" s="225"/>
      <c r="G30" s="251"/>
      <c r="H30" s="252"/>
      <c r="I30" s="252"/>
      <c r="J30" s="252"/>
      <c r="K30" s="252"/>
      <c r="L30" s="252"/>
      <c r="M30" s="253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8"/>
    </row>
    <row r="31" spans="1:36" ht="30" customHeight="1">
      <c r="A31" s="223"/>
      <c r="B31" s="224"/>
      <c r="C31" s="224"/>
      <c r="D31" s="224"/>
      <c r="E31" s="224"/>
      <c r="F31" s="225"/>
      <c r="G31" s="254"/>
      <c r="H31" s="255"/>
      <c r="I31" s="255"/>
      <c r="J31" s="255"/>
      <c r="K31" s="255"/>
      <c r="L31" s="255"/>
      <c r="M31" s="256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60"/>
    </row>
    <row r="32" spans="1:36" ht="30" customHeight="1">
      <c r="A32" s="223"/>
      <c r="B32" s="224"/>
      <c r="C32" s="224"/>
      <c r="D32" s="224"/>
      <c r="E32" s="224"/>
      <c r="F32" s="225"/>
      <c r="G32" s="261" t="s">
        <v>152</v>
      </c>
      <c r="H32" s="252"/>
      <c r="I32" s="252"/>
      <c r="J32" s="252"/>
      <c r="K32" s="252"/>
      <c r="L32" s="252"/>
      <c r="M32" s="253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8"/>
    </row>
    <row r="33" spans="1:36" ht="30" customHeight="1">
      <c r="A33" s="223"/>
      <c r="B33" s="224"/>
      <c r="C33" s="224"/>
      <c r="D33" s="224"/>
      <c r="E33" s="224"/>
      <c r="F33" s="225"/>
      <c r="G33" s="251"/>
      <c r="H33" s="252"/>
      <c r="I33" s="252"/>
      <c r="J33" s="252"/>
      <c r="K33" s="252"/>
      <c r="L33" s="252"/>
      <c r="M33" s="253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8"/>
    </row>
    <row r="34" spans="1:36" ht="30" customHeight="1">
      <c r="A34" s="223"/>
      <c r="B34" s="224"/>
      <c r="C34" s="224"/>
      <c r="D34" s="224"/>
      <c r="E34" s="224"/>
      <c r="F34" s="225"/>
      <c r="G34" s="254"/>
      <c r="H34" s="255"/>
      <c r="I34" s="255"/>
      <c r="J34" s="255"/>
      <c r="K34" s="255"/>
      <c r="L34" s="255"/>
      <c r="M34" s="256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60"/>
    </row>
    <row r="35" spans="1:36" ht="30" customHeight="1">
      <c r="A35" s="223"/>
      <c r="B35" s="224"/>
      <c r="C35" s="224"/>
      <c r="D35" s="224"/>
      <c r="E35" s="224"/>
      <c r="F35" s="225"/>
      <c r="G35" s="261" t="s">
        <v>209</v>
      </c>
      <c r="H35" s="252"/>
      <c r="I35" s="252"/>
      <c r="J35" s="252"/>
      <c r="K35" s="252"/>
      <c r="L35" s="252"/>
      <c r="M35" s="253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8"/>
    </row>
    <row r="36" spans="1:36" ht="30" customHeight="1">
      <c r="A36" s="223"/>
      <c r="B36" s="224"/>
      <c r="C36" s="224"/>
      <c r="D36" s="224"/>
      <c r="E36" s="224"/>
      <c r="F36" s="225"/>
      <c r="G36" s="251"/>
      <c r="H36" s="252"/>
      <c r="I36" s="252"/>
      <c r="J36" s="252"/>
      <c r="K36" s="252"/>
      <c r="L36" s="252"/>
      <c r="M36" s="253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8"/>
    </row>
    <row r="37" spans="1:36" ht="30" customHeight="1">
      <c r="A37" s="223"/>
      <c r="B37" s="224"/>
      <c r="C37" s="224"/>
      <c r="D37" s="224"/>
      <c r="E37" s="224"/>
      <c r="F37" s="225"/>
      <c r="G37" s="254"/>
      <c r="H37" s="255"/>
      <c r="I37" s="255"/>
      <c r="J37" s="255"/>
      <c r="K37" s="255"/>
      <c r="L37" s="255"/>
      <c r="M37" s="256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60"/>
    </row>
    <row r="38" spans="1:3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</row>
    <row r="39" spans="1:36">
      <c r="A39" s="247"/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</row>
  </sheetData>
  <sheetProtection formatCells="0" formatColumns="0" formatRows="0" insertColumns="0" insertRows="0"/>
  <mergeCells count="40">
    <mergeCell ref="A16:F18"/>
    <mergeCell ref="G16:AJ18"/>
    <mergeCell ref="A39:AJ39"/>
    <mergeCell ref="A19:F20"/>
    <mergeCell ref="G19:AJ20"/>
    <mergeCell ref="G26:M28"/>
    <mergeCell ref="N26:AJ28"/>
    <mergeCell ref="G29:M31"/>
    <mergeCell ref="N29:AJ31"/>
    <mergeCell ref="G32:M34"/>
    <mergeCell ref="N32:AJ34"/>
    <mergeCell ref="G35:M37"/>
    <mergeCell ref="A24:F25"/>
    <mergeCell ref="G24:AJ25"/>
    <mergeCell ref="N35:AJ37"/>
    <mergeCell ref="A21:F23"/>
    <mergeCell ref="G21:AJ23"/>
    <mergeCell ref="A26:F37"/>
    <mergeCell ref="A10:F13"/>
    <mergeCell ref="G10:U10"/>
    <mergeCell ref="V10:Z15"/>
    <mergeCell ref="AA10:AB11"/>
    <mergeCell ref="AC10:AJ11"/>
    <mergeCell ref="G11:U13"/>
    <mergeCell ref="AA12:AB12"/>
    <mergeCell ref="AC12:AJ12"/>
    <mergeCell ref="AA13:AB13"/>
    <mergeCell ref="AC13:AJ13"/>
    <mergeCell ref="A14:F15"/>
    <mergeCell ref="G14:U15"/>
    <mergeCell ref="AA14:AB14"/>
    <mergeCell ref="AC14:AJ14"/>
    <mergeCell ref="AA15:AD15"/>
    <mergeCell ref="AE15:AJ15"/>
    <mergeCell ref="Q1:T2"/>
    <mergeCell ref="A3:AJ4"/>
    <mergeCell ref="A6:F9"/>
    <mergeCell ref="G6:U9"/>
    <mergeCell ref="V6:Z9"/>
    <mergeCell ref="AA6:AJ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F38F8-21C5-46AD-801E-AD3A48EDB6EB}">
  <sheetPr>
    <tabColor theme="3" tint="0.79998168889431442"/>
  </sheetPr>
  <dimension ref="A1:V14"/>
  <sheetViews>
    <sheetView showGridLines="0" view="pageBreakPreview" zoomScale="85" zoomScaleNormal="90" zoomScaleSheetLayoutView="85" workbookViewId="0">
      <selection activeCell="Z8" sqref="Z8"/>
    </sheetView>
  </sheetViews>
  <sheetFormatPr defaultColWidth="9" defaultRowHeight="13.5"/>
  <cols>
    <col min="1" max="1" width="13.625" style="1" customWidth="1"/>
    <col min="2" max="2" width="8.625" style="1" customWidth="1"/>
    <col min="3" max="3" width="11.625" style="1" customWidth="1"/>
    <col min="4" max="4" width="3.875" style="1" customWidth="1"/>
    <col min="5" max="5" width="11.625" style="1" customWidth="1"/>
    <col min="6" max="6" width="3.875" style="1" customWidth="1"/>
    <col min="7" max="7" width="11.625" style="1" customWidth="1"/>
    <col min="8" max="8" width="3.875" style="1" customWidth="1"/>
    <col min="9" max="9" width="11.625" style="1" customWidth="1"/>
    <col min="10" max="10" width="3.875" style="1" customWidth="1"/>
    <col min="11" max="11" width="11.625" style="1" customWidth="1"/>
    <col min="12" max="12" width="3.875" style="1" customWidth="1"/>
    <col min="13" max="13" width="11.625" style="1" customWidth="1"/>
    <col min="14" max="14" width="3.875" style="1" customWidth="1"/>
    <col min="15" max="15" width="11.625" style="1" customWidth="1"/>
    <col min="16" max="16" width="3.875" style="1" customWidth="1"/>
    <col min="17" max="17" width="11.625" style="1" customWidth="1"/>
    <col min="18" max="18" width="3.875" style="1" customWidth="1"/>
    <col min="19" max="19" width="10.625" style="1" customWidth="1"/>
    <col min="20" max="20" width="3.875" style="1" customWidth="1"/>
    <col min="21" max="21" width="10.625" style="1" customWidth="1"/>
    <col min="22" max="22" width="3.875" style="1" customWidth="1"/>
    <col min="23" max="23" width="1.125" style="1" customWidth="1"/>
    <col min="24" max="25" width="13.625" style="1" customWidth="1"/>
    <col min="26" max="27" width="10.625" style="1" customWidth="1"/>
    <col min="28" max="16384" width="9" style="1"/>
  </cols>
  <sheetData>
    <row r="1" spans="1:22" ht="22.9" customHeight="1">
      <c r="H1" s="264"/>
      <c r="I1" s="264"/>
      <c r="J1" s="264"/>
    </row>
    <row r="2" spans="1:22" ht="27" customHeight="1">
      <c r="A2" s="5"/>
      <c r="B2" s="5"/>
      <c r="C2" s="5"/>
      <c r="D2" s="5"/>
      <c r="E2" s="5"/>
      <c r="F2" s="5"/>
      <c r="G2" s="5"/>
      <c r="H2" s="6"/>
      <c r="I2" s="6"/>
      <c r="J2" s="6"/>
      <c r="K2" s="5"/>
      <c r="L2" s="5"/>
      <c r="M2" s="7" t="s">
        <v>50</v>
      </c>
      <c r="N2" s="265"/>
      <c r="O2" s="265"/>
      <c r="P2" s="265"/>
      <c r="Q2" s="265"/>
      <c r="R2" s="265"/>
    </row>
    <row r="3" spans="1:22" ht="50.45" customHeight="1">
      <c r="A3" s="266" t="s">
        <v>33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3"/>
      <c r="T3" s="3"/>
      <c r="U3" s="3"/>
      <c r="V3" s="3"/>
    </row>
    <row r="4" spans="1:22" s="2" customFormat="1" ht="57.6" customHeight="1">
      <c r="A4" s="267" t="s">
        <v>9</v>
      </c>
      <c r="B4" s="267" t="s">
        <v>56</v>
      </c>
      <c r="C4" s="269" t="s">
        <v>0</v>
      </c>
      <c r="D4" s="270"/>
      <c r="E4" s="189" t="s">
        <v>35</v>
      </c>
      <c r="F4" s="191"/>
      <c r="G4" s="269" t="s">
        <v>1</v>
      </c>
      <c r="H4" s="270"/>
      <c r="I4" s="189" t="s">
        <v>34</v>
      </c>
      <c r="J4" s="191"/>
      <c r="K4" s="189" t="s">
        <v>10</v>
      </c>
      <c r="L4" s="191"/>
      <c r="M4" s="189" t="s">
        <v>31</v>
      </c>
      <c r="N4" s="191"/>
      <c r="O4" s="189" t="s">
        <v>32</v>
      </c>
      <c r="P4" s="191"/>
      <c r="Q4" s="269" t="s">
        <v>11</v>
      </c>
      <c r="R4" s="270"/>
    </row>
    <row r="5" spans="1:22" ht="19.5" customHeight="1">
      <c r="A5" s="268"/>
      <c r="B5" s="268"/>
      <c r="C5" s="262" t="s">
        <v>2</v>
      </c>
      <c r="D5" s="263"/>
      <c r="E5" s="262" t="s">
        <v>3</v>
      </c>
      <c r="F5" s="263"/>
      <c r="G5" s="262" t="s">
        <v>4</v>
      </c>
      <c r="H5" s="263"/>
      <c r="I5" s="262" t="s">
        <v>8</v>
      </c>
      <c r="J5" s="263"/>
      <c r="K5" s="262" t="s">
        <v>12</v>
      </c>
      <c r="L5" s="263"/>
      <c r="M5" s="262" t="s">
        <v>13</v>
      </c>
      <c r="N5" s="263"/>
      <c r="O5" s="262" t="s">
        <v>14</v>
      </c>
      <c r="P5" s="263"/>
      <c r="Q5" s="262" t="s">
        <v>15</v>
      </c>
      <c r="R5" s="263"/>
    </row>
    <row r="6" spans="1:22" ht="63" customHeight="1">
      <c r="A6" s="35" t="s">
        <v>53</v>
      </c>
      <c r="B6" s="49"/>
      <c r="C6" s="50"/>
      <c r="D6" s="8" t="s">
        <v>6</v>
      </c>
      <c r="E6" s="53"/>
      <c r="F6" s="8" t="s">
        <v>6</v>
      </c>
      <c r="G6" s="9">
        <f>C6-E6</f>
        <v>0</v>
      </c>
      <c r="H6" s="8" t="s">
        <v>6</v>
      </c>
      <c r="I6" s="9">
        <f>'様式1－4'!G28</f>
        <v>0</v>
      </c>
      <c r="J6" s="8" t="s">
        <v>6</v>
      </c>
      <c r="K6" s="10">
        <f>17000*'様式1－3'!W44</f>
        <v>0</v>
      </c>
      <c r="L6" s="8" t="s">
        <v>6</v>
      </c>
      <c r="M6" s="9">
        <f>MIN(G6,I6,K6)</f>
        <v>0</v>
      </c>
      <c r="N6" s="8" t="s">
        <v>6</v>
      </c>
      <c r="O6" s="9">
        <f>M6</f>
        <v>0</v>
      </c>
      <c r="P6" s="8" t="s">
        <v>6</v>
      </c>
      <c r="Q6" s="9">
        <f>IF(B8="有",ROUNDDOWN(O6*10/10,-3),ROUNDDOWN(O6*1/2,-3))</f>
        <v>0</v>
      </c>
      <c r="R6" s="8" t="s">
        <v>6</v>
      </c>
    </row>
    <row r="7" spans="1:22" ht="63" customHeight="1">
      <c r="A7" s="36" t="s">
        <v>54</v>
      </c>
      <c r="B7" s="49"/>
      <c r="C7" s="51"/>
      <c r="D7" s="8" t="s">
        <v>6</v>
      </c>
      <c r="E7" s="53"/>
      <c r="F7" s="8" t="s">
        <v>6</v>
      </c>
      <c r="G7" s="11">
        <f t="shared" ref="G7:G8" si="0">C7-E7</f>
        <v>0</v>
      </c>
      <c r="H7" s="8" t="s">
        <v>6</v>
      </c>
      <c r="I7" s="11">
        <f>'様式1－4'!G40</f>
        <v>0</v>
      </c>
      <c r="J7" s="8" t="s">
        <v>6</v>
      </c>
      <c r="K7" s="10">
        <f>15000*'様式1－3'!W55</f>
        <v>0</v>
      </c>
      <c r="L7" s="8" t="s">
        <v>6</v>
      </c>
      <c r="M7" s="9">
        <f t="shared" ref="M7:M8" si="1">MIN(G7,I7,K7)</f>
        <v>0</v>
      </c>
      <c r="N7" s="8" t="s">
        <v>6</v>
      </c>
      <c r="O7" s="9">
        <f t="shared" ref="O7" si="2">M7</f>
        <v>0</v>
      </c>
      <c r="P7" s="8" t="s">
        <v>6</v>
      </c>
      <c r="Q7" s="9">
        <f>ROUNDDOWN(O7*10/10,-3)</f>
        <v>0</v>
      </c>
      <c r="R7" s="8" t="s">
        <v>6</v>
      </c>
    </row>
    <row r="8" spans="1:22" ht="63" customHeight="1" thickBot="1">
      <c r="A8" s="37" t="s">
        <v>55</v>
      </c>
      <c r="B8" s="49"/>
      <c r="C8" s="52"/>
      <c r="D8" s="33" t="s">
        <v>6</v>
      </c>
      <c r="E8" s="54"/>
      <c r="F8" s="33" t="s">
        <v>6</v>
      </c>
      <c r="G8" s="34">
        <f t="shared" si="0"/>
        <v>0</v>
      </c>
      <c r="H8" s="33" t="s">
        <v>6</v>
      </c>
      <c r="I8" s="34">
        <f>'様式1－4'!G66</f>
        <v>0</v>
      </c>
      <c r="J8" s="33" t="s">
        <v>6</v>
      </c>
      <c r="K8" s="34">
        <f>17000*'様式1－3'!W75</f>
        <v>0</v>
      </c>
      <c r="L8" s="33" t="s">
        <v>6</v>
      </c>
      <c r="M8" s="34">
        <f t="shared" si="1"/>
        <v>0</v>
      </c>
      <c r="N8" s="33" t="s">
        <v>6</v>
      </c>
      <c r="O8" s="34">
        <f>M8</f>
        <v>0</v>
      </c>
      <c r="P8" s="33" t="s">
        <v>6</v>
      </c>
      <c r="Q8" s="34">
        <f t="shared" ref="Q8" si="3">ROUNDDOWN(O8*10/10,-3)</f>
        <v>0</v>
      </c>
      <c r="R8" s="33" t="s">
        <v>6</v>
      </c>
    </row>
    <row r="9" spans="1:22" ht="37.5" customHeight="1" thickTop="1">
      <c r="A9" s="13" t="s">
        <v>5</v>
      </c>
      <c r="B9" s="38"/>
      <c r="C9" s="14">
        <f>SUM(C6:C8)</f>
        <v>0</v>
      </c>
      <c r="D9" s="15" t="s">
        <v>6</v>
      </c>
      <c r="E9" s="14">
        <f>SUM(E6:E8)</f>
        <v>0</v>
      </c>
      <c r="F9" s="15" t="s">
        <v>6</v>
      </c>
      <c r="G9" s="16">
        <f>SUM(G6:G8)</f>
        <v>0</v>
      </c>
      <c r="H9" s="15" t="s">
        <v>6</v>
      </c>
      <c r="I9" s="14">
        <f>SUM(I6:I8)</f>
        <v>0</v>
      </c>
      <c r="J9" s="15" t="s">
        <v>6</v>
      </c>
      <c r="K9" s="14">
        <f>SUM(K6:K8)</f>
        <v>0</v>
      </c>
      <c r="L9" s="15" t="s">
        <v>6</v>
      </c>
      <c r="M9" s="14">
        <f>SUM(M6:M8)</f>
        <v>0</v>
      </c>
      <c r="N9" s="15" t="s">
        <v>6</v>
      </c>
      <c r="O9" s="14">
        <f>SUM(O6:O8)</f>
        <v>0</v>
      </c>
      <c r="P9" s="15" t="s">
        <v>6</v>
      </c>
      <c r="Q9" s="14">
        <f>SUM(Q6:Q8)</f>
        <v>0</v>
      </c>
      <c r="R9" s="15" t="s">
        <v>6</v>
      </c>
    </row>
    <row r="10" spans="1:22" ht="18.7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22" ht="18.75">
      <c r="A11" s="12" t="s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22" ht="18.75">
      <c r="A12" s="12" t="s">
        <v>16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2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2" ht="5.25" customHeight="1"/>
  </sheetData>
  <sheetProtection formatCells="0" formatColumns="0" formatRows="0" insertColumns="0" insertRows="0"/>
  <mergeCells count="21">
    <mergeCell ref="G5:H5"/>
    <mergeCell ref="I5:J5"/>
    <mergeCell ref="K5:L5"/>
    <mergeCell ref="M5:N5"/>
    <mergeCell ref="B4:B5"/>
    <mergeCell ref="O5:P5"/>
    <mergeCell ref="Q5:R5"/>
    <mergeCell ref="H1:J1"/>
    <mergeCell ref="N2:R2"/>
    <mergeCell ref="A3:R3"/>
    <mergeCell ref="A4:A5"/>
    <mergeCell ref="C4:D4"/>
    <mergeCell ref="E4:F4"/>
    <mergeCell ref="G4:H4"/>
    <mergeCell ref="I4:J4"/>
    <mergeCell ref="K4:L4"/>
    <mergeCell ref="M4:N4"/>
    <mergeCell ref="O4:P4"/>
    <mergeCell ref="Q4:R4"/>
    <mergeCell ref="C5:D5"/>
    <mergeCell ref="E5:F5"/>
  </mergeCells>
  <phoneticPr fontId="2"/>
  <dataValidations count="1">
    <dataValidation type="list" allowBlank="1" showInputMessage="1" showErrorMessage="1" sqref="B6:B8" xr:uid="{D15C46F0-D18A-4EE0-AB83-11AA05472A91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AB111"/>
  <sheetViews>
    <sheetView view="pageBreakPreview" zoomScale="90" zoomScaleNormal="70" zoomScaleSheetLayoutView="90" workbookViewId="0">
      <selection activeCell="E8" sqref="E8:AB11"/>
    </sheetView>
  </sheetViews>
  <sheetFormatPr defaultColWidth="9" defaultRowHeight="18.75"/>
  <cols>
    <col min="1" max="28" width="5.125" style="20" customWidth="1"/>
    <col min="29" max="16384" width="9" style="26"/>
  </cols>
  <sheetData>
    <row r="1" spans="1:28" ht="18" customHeight="1">
      <c r="K1" s="24"/>
      <c r="L1" s="25"/>
      <c r="T1" s="23"/>
      <c r="U1" s="23"/>
      <c r="Y1" s="23"/>
      <c r="Z1" s="23"/>
      <c r="AA1" s="23"/>
    </row>
    <row r="2" spans="1:28" ht="18" customHeight="1">
      <c r="K2" s="24"/>
      <c r="L2" s="25"/>
      <c r="T2" s="23"/>
      <c r="U2" s="23"/>
      <c r="Y2" s="23"/>
      <c r="Z2" s="23"/>
      <c r="AA2" s="23"/>
    </row>
    <row r="3" spans="1:28" ht="26.25" customHeight="1">
      <c r="A3" s="311" t="s">
        <v>36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</row>
    <row r="4" spans="1:28" ht="18" customHeight="1">
      <c r="E4" s="21"/>
      <c r="M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3"/>
    </row>
    <row r="5" spans="1:28" ht="26.25" customHeight="1">
      <c r="E5" s="21"/>
      <c r="M5" s="313" t="s">
        <v>51</v>
      </c>
      <c r="N5" s="313"/>
      <c r="O5" s="313"/>
      <c r="P5" s="312" t="str">
        <f>'様式1－2'!N2&amp;""</f>
        <v/>
      </c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</row>
    <row r="6" spans="1:28" ht="18" customHeight="1">
      <c r="I6" s="27"/>
      <c r="J6" s="28"/>
    </row>
    <row r="7" spans="1:28" ht="30" customHeight="1">
      <c r="A7" s="314" t="s">
        <v>145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6"/>
    </row>
    <row r="8" spans="1:28" ht="22.5" customHeight="1">
      <c r="A8" s="328" t="s">
        <v>146</v>
      </c>
      <c r="B8" s="329"/>
      <c r="C8" s="272"/>
      <c r="D8" s="273"/>
      <c r="E8" s="330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2"/>
    </row>
    <row r="9" spans="1:28" ht="22.5" customHeight="1">
      <c r="A9" s="338"/>
      <c r="B9" s="353"/>
      <c r="C9" s="275"/>
      <c r="D9" s="276"/>
      <c r="E9" s="351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5"/>
    </row>
    <row r="10" spans="1:28" ht="22.5" customHeight="1">
      <c r="A10" s="274"/>
      <c r="B10" s="275"/>
      <c r="C10" s="275"/>
      <c r="D10" s="276"/>
      <c r="E10" s="333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5"/>
    </row>
    <row r="11" spans="1:28" ht="22.5" customHeight="1">
      <c r="A11" s="281"/>
      <c r="B11" s="282"/>
      <c r="C11" s="282"/>
      <c r="D11" s="283"/>
      <c r="E11" s="336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4"/>
    </row>
    <row r="12" spans="1:28" ht="22.5" customHeight="1">
      <c r="A12" s="328" t="s">
        <v>147</v>
      </c>
      <c r="B12" s="329"/>
      <c r="C12" s="272"/>
      <c r="D12" s="273"/>
      <c r="E12" s="330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2"/>
    </row>
    <row r="13" spans="1:28" ht="22.5" customHeight="1">
      <c r="A13" s="338"/>
      <c r="B13" s="353"/>
      <c r="C13" s="275"/>
      <c r="D13" s="276"/>
      <c r="E13" s="351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5"/>
    </row>
    <row r="14" spans="1:28" ht="22.5" customHeight="1">
      <c r="A14" s="281"/>
      <c r="B14" s="282"/>
      <c r="C14" s="282"/>
      <c r="D14" s="283"/>
      <c r="E14" s="336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4"/>
    </row>
    <row r="15" spans="1:28" ht="22.5" customHeight="1">
      <c r="A15" s="328" t="s">
        <v>148</v>
      </c>
      <c r="B15" s="329"/>
      <c r="C15" s="272"/>
      <c r="D15" s="273"/>
      <c r="E15" s="330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2"/>
    </row>
    <row r="16" spans="1:28" ht="22.5" customHeight="1">
      <c r="A16" s="274"/>
      <c r="B16" s="275"/>
      <c r="C16" s="275"/>
      <c r="D16" s="276"/>
      <c r="E16" s="333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5"/>
    </row>
    <row r="17" spans="1:28" ht="22.5" customHeight="1">
      <c r="A17" s="281"/>
      <c r="B17" s="282"/>
      <c r="C17" s="282"/>
      <c r="D17" s="283"/>
      <c r="E17" s="336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4"/>
    </row>
    <row r="18" spans="1:28" ht="30" customHeight="1">
      <c r="A18" s="314" t="s">
        <v>62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6"/>
    </row>
    <row r="19" spans="1:28" ht="22.5" customHeight="1">
      <c r="A19" s="271" t="s">
        <v>76</v>
      </c>
      <c r="B19" s="272"/>
      <c r="C19" s="272"/>
      <c r="D19" s="273"/>
      <c r="E19" s="291" t="s">
        <v>77</v>
      </c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3"/>
    </row>
    <row r="20" spans="1:28" ht="22.5" customHeight="1">
      <c r="A20" s="294" t="s">
        <v>172</v>
      </c>
      <c r="B20" s="294"/>
      <c r="C20" s="294"/>
      <c r="D20" s="294"/>
      <c r="E20" s="69"/>
      <c r="F20" s="61" t="s">
        <v>114</v>
      </c>
      <c r="G20" s="60"/>
      <c r="H20" s="60"/>
      <c r="I20" s="60"/>
      <c r="J20" s="60"/>
      <c r="K20" s="67"/>
      <c r="L20" s="61" t="s">
        <v>115</v>
      </c>
      <c r="M20" s="60"/>
      <c r="N20" s="60"/>
      <c r="O20" s="67"/>
      <c r="P20" s="61" t="s">
        <v>116</v>
      </c>
      <c r="Q20" s="60"/>
      <c r="R20" s="67"/>
      <c r="S20" s="61" t="s">
        <v>117</v>
      </c>
      <c r="T20" s="60"/>
      <c r="U20" s="67"/>
      <c r="V20" s="61" t="s">
        <v>118</v>
      </c>
      <c r="W20" s="60"/>
      <c r="X20" s="60"/>
      <c r="Y20" s="60"/>
      <c r="Z20" s="60"/>
      <c r="AA20" s="60"/>
      <c r="AB20" s="57"/>
    </row>
    <row r="21" spans="1:28" ht="22.5" customHeight="1">
      <c r="A21" s="294"/>
      <c r="B21" s="294"/>
      <c r="C21" s="294"/>
      <c r="D21" s="294"/>
      <c r="E21" s="70"/>
      <c r="F21" s="284" t="s">
        <v>119</v>
      </c>
      <c r="G21" s="284"/>
      <c r="H21" s="68"/>
      <c r="I21" s="22" t="s">
        <v>120</v>
      </c>
      <c r="J21" s="62"/>
      <c r="K21" s="62"/>
      <c r="L21" s="68"/>
      <c r="M21" s="22" t="s">
        <v>121</v>
      </c>
      <c r="N21" s="62"/>
      <c r="O21" s="62"/>
      <c r="P21" s="62"/>
      <c r="Q21" s="62"/>
      <c r="R21" s="62"/>
      <c r="S21" s="62"/>
      <c r="T21" s="62"/>
      <c r="U21" s="68"/>
      <c r="V21" s="22" t="s">
        <v>122</v>
      </c>
      <c r="W21" s="62"/>
      <c r="X21" s="62"/>
      <c r="Y21" s="62"/>
      <c r="Z21" s="62"/>
      <c r="AA21" s="62"/>
      <c r="AB21" s="58"/>
    </row>
    <row r="22" spans="1:28" ht="22.5" customHeight="1">
      <c r="A22" s="294"/>
      <c r="B22" s="294"/>
      <c r="C22" s="294"/>
      <c r="D22" s="294"/>
      <c r="E22" s="70"/>
      <c r="F22" s="284" t="s">
        <v>195</v>
      </c>
      <c r="G22" s="284"/>
      <c r="H22" s="68"/>
      <c r="I22" s="284" t="s">
        <v>196</v>
      </c>
      <c r="J22" s="284"/>
      <c r="K22" s="284"/>
      <c r="L22" s="62"/>
      <c r="M22" s="22"/>
      <c r="N22" s="62"/>
      <c r="O22" s="62"/>
      <c r="P22" s="62"/>
      <c r="Q22" s="62"/>
      <c r="R22" s="62"/>
      <c r="S22" s="62"/>
      <c r="T22" s="62"/>
      <c r="U22" s="62"/>
      <c r="V22" s="22"/>
      <c r="W22" s="62"/>
      <c r="X22" s="62"/>
      <c r="Y22" s="62"/>
      <c r="Z22" s="62"/>
      <c r="AA22" s="62"/>
      <c r="AB22" s="58"/>
    </row>
    <row r="23" spans="1:28" ht="22.5" customHeight="1">
      <c r="A23" s="294"/>
      <c r="B23" s="294"/>
      <c r="C23" s="294"/>
      <c r="D23" s="294"/>
      <c r="E23" s="71"/>
      <c r="F23" s="349" t="s">
        <v>123</v>
      </c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59"/>
    </row>
    <row r="24" spans="1:28" ht="46.9" customHeight="1">
      <c r="A24" s="294" t="s">
        <v>74</v>
      </c>
      <c r="B24" s="294"/>
      <c r="C24" s="294"/>
      <c r="D24" s="294"/>
      <c r="E24" s="77"/>
      <c r="F24" s="40" t="s">
        <v>124</v>
      </c>
      <c r="G24" s="106"/>
      <c r="H24" s="106"/>
      <c r="I24" s="106"/>
      <c r="J24" s="106"/>
      <c r="K24" s="78"/>
      <c r="L24" s="40" t="s">
        <v>125</v>
      </c>
      <c r="M24" s="106"/>
      <c r="N24" s="106"/>
      <c r="O24" s="106"/>
      <c r="P24" s="106"/>
      <c r="Q24" s="106"/>
      <c r="R24" s="78"/>
      <c r="S24" s="40" t="s">
        <v>126</v>
      </c>
      <c r="T24" s="106"/>
      <c r="U24" s="106"/>
      <c r="V24" s="106"/>
      <c r="W24" s="106"/>
      <c r="X24" s="106"/>
      <c r="Y24" s="106"/>
      <c r="Z24" s="106"/>
      <c r="AA24" s="106"/>
      <c r="AB24" s="107"/>
    </row>
    <row r="25" spans="1:28" ht="46.9" customHeight="1">
      <c r="A25" s="337" t="s">
        <v>176</v>
      </c>
      <c r="B25" s="337"/>
      <c r="C25" s="337"/>
      <c r="D25" s="337"/>
      <c r="E25" s="348" t="s">
        <v>177</v>
      </c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50"/>
    </row>
    <row r="26" spans="1:28" ht="22.5" customHeight="1">
      <c r="A26" s="328" t="s">
        <v>64</v>
      </c>
      <c r="B26" s="329"/>
      <c r="C26" s="272"/>
      <c r="D26" s="273"/>
      <c r="E26" s="330" t="s">
        <v>65</v>
      </c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2"/>
    </row>
    <row r="27" spans="1:28" ht="22.5" customHeight="1">
      <c r="A27" s="274"/>
      <c r="B27" s="275"/>
      <c r="C27" s="275"/>
      <c r="D27" s="276"/>
      <c r="E27" s="333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5"/>
    </row>
    <row r="28" spans="1:28" ht="22.5" customHeight="1">
      <c r="A28" s="281"/>
      <c r="B28" s="282"/>
      <c r="C28" s="282"/>
      <c r="D28" s="283"/>
      <c r="E28" s="336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4"/>
    </row>
    <row r="29" spans="1:28" ht="39.950000000000003" customHeight="1">
      <c r="A29" s="271" t="s">
        <v>61</v>
      </c>
      <c r="B29" s="272"/>
      <c r="C29" s="272"/>
      <c r="D29" s="273"/>
      <c r="E29" s="271" t="s">
        <v>66</v>
      </c>
      <c r="F29" s="272"/>
      <c r="G29" s="272"/>
      <c r="H29" s="272"/>
      <c r="I29" s="272"/>
      <c r="J29" s="277"/>
      <c r="K29" s="322" t="s">
        <v>162</v>
      </c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4"/>
    </row>
    <row r="30" spans="1:28" ht="39.950000000000003" customHeight="1">
      <c r="A30" s="274"/>
      <c r="B30" s="275"/>
      <c r="C30" s="275"/>
      <c r="D30" s="276"/>
      <c r="E30" s="325" t="s">
        <v>221</v>
      </c>
      <c r="F30" s="326"/>
      <c r="G30" s="326"/>
      <c r="H30" s="326"/>
      <c r="I30" s="326"/>
      <c r="J30" s="327"/>
      <c r="K30" s="288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90"/>
    </row>
    <row r="31" spans="1:28" ht="39.950000000000003" customHeight="1">
      <c r="A31" s="328" t="s">
        <v>217</v>
      </c>
      <c r="B31" s="272"/>
      <c r="C31" s="272"/>
      <c r="D31" s="273"/>
      <c r="E31" s="342" t="s">
        <v>63</v>
      </c>
      <c r="F31" s="343"/>
      <c r="G31" s="343"/>
      <c r="H31" s="343"/>
      <c r="I31" s="343"/>
      <c r="J31" s="344"/>
      <c r="K31" s="345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346"/>
      <c r="Z31" s="346"/>
      <c r="AA31" s="346"/>
      <c r="AB31" s="347"/>
    </row>
    <row r="32" spans="1:28" ht="39.950000000000003" customHeight="1">
      <c r="A32" s="274"/>
      <c r="B32" s="275"/>
      <c r="C32" s="275"/>
      <c r="D32" s="276"/>
      <c r="E32" s="298" t="s">
        <v>173</v>
      </c>
      <c r="F32" s="299"/>
      <c r="G32" s="299"/>
      <c r="H32" s="299"/>
      <c r="I32" s="299"/>
      <c r="J32" s="300"/>
      <c r="K32" s="288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90"/>
    </row>
    <row r="33" spans="1:28" ht="39.950000000000003" customHeight="1">
      <c r="A33" s="274"/>
      <c r="B33" s="275"/>
      <c r="C33" s="275"/>
      <c r="D33" s="276"/>
      <c r="E33" s="298" t="s">
        <v>174</v>
      </c>
      <c r="F33" s="299"/>
      <c r="G33" s="299"/>
      <c r="H33" s="299"/>
      <c r="I33" s="299"/>
      <c r="J33" s="300"/>
      <c r="K33" s="97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6"/>
    </row>
    <row r="34" spans="1:28" ht="39.950000000000003" customHeight="1">
      <c r="A34" s="274"/>
      <c r="B34" s="275"/>
      <c r="C34" s="275"/>
      <c r="D34" s="276"/>
      <c r="E34" s="298" t="s">
        <v>179</v>
      </c>
      <c r="F34" s="299"/>
      <c r="G34" s="299"/>
      <c r="H34" s="299"/>
      <c r="I34" s="299"/>
      <c r="J34" s="300"/>
      <c r="K34" s="288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90"/>
    </row>
    <row r="35" spans="1:28" ht="67.150000000000006" customHeight="1">
      <c r="A35" s="274"/>
      <c r="B35" s="275"/>
      <c r="C35" s="275"/>
      <c r="D35" s="276"/>
      <c r="E35" s="298" t="s">
        <v>181</v>
      </c>
      <c r="F35" s="299"/>
      <c r="G35" s="299"/>
      <c r="H35" s="299"/>
      <c r="I35" s="299"/>
      <c r="J35" s="300"/>
      <c r="K35" s="288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90"/>
    </row>
    <row r="36" spans="1:28" ht="39.950000000000003" customHeight="1">
      <c r="A36" s="274"/>
      <c r="B36" s="275"/>
      <c r="C36" s="275"/>
      <c r="D36" s="276"/>
      <c r="E36" s="298" t="s">
        <v>180</v>
      </c>
      <c r="F36" s="299"/>
      <c r="G36" s="299"/>
      <c r="H36" s="299"/>
      <c r="I36" s="299"/>
      <c r="J36" s="300"/>
      <c r="K36" s="288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90"/>
    </row>
    <row r="37" spans="1:28" ht="39.950000000000003" customHeight="1">
      <c r="A37" s="274"/>
      <c r="B37" s="275"/>
      <c r="C37" s="275"/>
      <c r="D37" s="276"/>
      <c r="E37" s="298" t="s">
        <v>210</v>
      </c>
      <c r="F37" s="299"/>
      <c r="G37" s="299"/>
      <c r="H37" s="299"/>
      <c r="I37" s="299"/>
      <c r="J37" s="300"/>
      <c r="K37" s="288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90"/>
    </row>
    <row r="38" spans="1:28" ht="39.950000000000003" customHeight="1">
      <c r="A38" s="274"/>
      <c r="B38" s="275"/>
      <c r="C38" s="275"/>
      <c r="D38" s="276"/>
      <c r="E38" s="298" t="s">
        <v>211</v>
      </c>
      <c r="F38" s="299"/>
      <c r="G38" s="299"/>
      <c r="H38" s="299"/>
      <c r="I38" s="299"/>
      <c r="J38" s="300"/>
      <c r="K38" s="288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90"/>
    </row>
    <row r="39" spans="1:28" ht="39.950000000000003" customHeight="1">
      <c r="A39" s="274"/>
      <c r="B39" s="275"/>
      <c r="C39" s="275"/>
      <c r="D39" s="276"/>
      <c r="E39" s="298" t="s">
        <v>212</v>
      </c>
      <c r="F39" s="299"/>
      <c r="G39" s="299"/>
      <c r="H39" s="299"/>
      <c r="I39" s="299"/>
      <c r="J39" s="300"/>
      <c r="K39" s="288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90"/>
    </row>
    <row r="40" spans="1:28" ht="39.950000000000003" customHeight="1">
      <c r="A40" s="281"/>
      <c r="B40" s="282"/>
      <c r="C40" s="282"/>
      <c r="D40" s="283"/>
      <c r="E40" s="339" t="s">
        <v>213</v>
      </c>
      <c r="F40" s="340"/>
      <c r="G40" s="340"/>
      <c r="H40" s="340"/>
      <c r="I40" s="340"/>
      <c r="J40" s="341"/>
      <c r="K40" s="302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4"/>
    </row>
    <row r="41" spans="1:28" ht="22.5" customHeight="1">
      <c r="A41" s="328" t="s">
        <v>67</v>
      </c>
      <c r="B41" s="272"/>
      <c r="C41" s="272"/>
      <c r="D41" s="273"/>
      <c r="E41" s="271" t="s">
        <v>72</v>
      </c>
      <c r="F41" s="272"/>
      <c r="G41" s="272"/>
      <c r="H41" s="272"/>
      <c r="I41" s="272"/>
      <c r="J41" s="277"/>
      <c r="K41" s="72"/>
      <c r="L41" s="61" t="s">
        <v>128</v>
      </c>
      <c r="M41" s="73"/>
      <c r="N41" s="67"/>
      <c r="O41" s="67"/>
      <c r="P41" s="60"/>
      <c r="Q41" s="60"/>
      <c r="R41" s="60"/>
      <c r="S41" s="74"/>
      <c r="T41" s="61" t="s">
        <v>129</v>
      </c>
      <c r="U41" s="73"/>
      <c r="V41" s="67"/>
      <c r="W41" s="67"/>
      <c r="X41" s="60"/>
      <c r="Y41" s="60"/>
      <c r="Z41" s="60"/>
      <c r="AA41" s="60"/>
      <c r="AB41" s="66"/>
    </row>
    <row r="42" spans="1:28" ht="22.5" customHeight="1">
      <c r="A42" s="338"/>
      <c r="B42" s="275"/>
      <c r="C42" s="275"/>
      <c r="D42" s="276"/>
      <c r="E42" s="278"/>
      <c r="F42" s="279"/>
      <c r="G42" s="279"/>
      <c r="H42" s="279"/>
      <c r="I42" s="279"/>
      <c r="J42" s="280"/>
      <c r="K42" s="75"/>
      <c r="L42" s="65" t="s">
        <v>127</v>
      </c>
      <c r="M42" s="63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63"/>
      <c r="Z42" s="63"/>
      <c r="AA42" s="63"/>
      <c r="AB42" s="64"/>
    </row>
    <row r="43" spans="1:28" ht="39.950000000000003" customHeight="1">
      <c r="A43" s="281"/>
      <c r="B43" s="282"/>
      <c r="C43" s="282"/>
      <c r="D43" s="283"/>
      <c r="E43" s="285" t="s">
        <v>71</v>
      </c>
      <c r="F43" s="286"/>
      <c r="G43" s="286"/>
      <c r="H43" s="286"/>
      <c r="I43" s="286"/>
      <c r="J43" s="287"/>
      <c r="K43" s="365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7"/>
    </row>
    <row r="44" spans="1:28" ht="22.5" customHeight="1">
      <c r="A44" s="271" t="s">
        <v>68</v>
      </c>
      <c r="B44" s="272"/>
      <c r="C44" s="272"/>
      <c r="D44" s="273"/>
      <c r="E44" s="305" t="s">
        <v>82</v>
      </c>
      <c r="F44" s="306"/>
      <c r="G44" s="306"/>
      <c r="H44" s="306"/>
      <c r="I44" s="306"/>
      <c r="J44" s="307"/>
      <c r="K44" s="317"/>
      <c r="L44" s="318"/>
      <c r="M44" s="318"/>
      <c r="N44" s="319"/>
      <c r="O44" s="320" t="s">
        <v>69</v>
      </c>
      <c r="P44" s="321"/>
      <c r="Q44" s="305" t="s">
        <v>70</v>
      </c>
      <c r="R44" s="306"/>
      <c r="S44" s="306"/>
      <c r="T44" s="306"/>
      <c r="U44" s="306"/>
      <c r="V44" s="307"/>
      <c r="W44" s="317"/>
      <c r="X44" s="318"/>
      <c r="Y44" s="318"/>
      <c r="Z44" s="319"/>
      <c r="AA44" s="320" t="s">
        <v>69</v>
      </c>
      <c r="AB44" s="321"/>
    </row>
    <row r="45" spans="1:28" ht="30" customHeight="1">
      <c r="A45" s="314" t="s">
        <v>57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6"/>
    </row>
    <row r="46" spans="1:28" ht="22.5" customHeight="1">
      <c r="A46" s="271" t="s">
        <v>76</v>
      </c>
      <c r="B46" s="272"/>
      <c r="C46" s="272"/>
      <c r="D46" s="273"/>
      <c r="E46" s="291" t="s">
        <v>77</v>
      </c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3"/>
    </row>
    <row r="47" spans="1:28" ht="30" customHeight="1">
      <c r="A47" s="294" t="s">
        <v>79</v>
      </c>
      <c r="B47" s="294"/>
      <c r="C47" s="294"/>
      <c r="D47" s="294"/>
      <c r="E47" s="77"/>
      <c r="F47" s="40" t="s">
        <v>91</v>
      </c>
      <c r="G47" s="40"/>
      <c r="H47" s="40"/>
      <c r="I47" s="40"/>
      <c r="J47" s="40"/>
      <c r="K47" s="78"/>
      <c r="L47" s="40" t="s">
        <v>92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</row>
    <row r="48" spans="1:28" ht="46.9" customHeight="1">
      <c r="A48" s="337" t="s">
        <v>176</v>
      </c>
      <c r="B48" s="337"/>
      <c r="C48" s="337"/>
      <c r="D48" s="337"/>
      <c r="E48" s="348" t="s">
        <v>177</v>
      </c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50"/>
    </row>
    <row r="49" spans="1:28" ht="39.950000000000003" customHeight="1">
      <c r="A49" s="294" t="s">
        <v>217</v>
      </c>
      <c r="B49" s="294"/>
      <c r="C49" s="294"/>
      <c r="D49" s="294"/>
      <c r="E49" s="278" t="s">
        <v>81</v>
      </c>
      <c r="F49" s="279"/>
      <c r="G49" s="279"/>
      <c r="H49" s="279"/>
      <c r="I49" s="279"/>
      <c r="J49" s="280"/>
      <c r="K49" s="295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7"/>
    </row>
    <row r="50" spans="1:28" ht="39.950000000000003" customHeight="1">
      <c r="A50" s="294"/>
      <c r="B50" s="294"/>
      <c r="C50" s="294"/>
      <c r="D50" s="294"/>
      <c r="E50" s="285" t="s">
        <v>88</v>
      </c>
      <c r="F50" s="286"/>
      <c r="G50" s="286"/>
      <c r="H50" s="286"/>
      <c r="I50" s="286"/>
      <c r="J50" s="287"/>
      <c r="K50" s="288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90"/>
    </row>
    <row r="51" spans="1:28" ht="39.950000000000003" customHeight="1">
      <c r="A51" s="294"/>
      <c r="B51" s="294"/>
      <c r="C51" s="294"/>
      <c r="D51" s="294"/>
      <c r="E51" s="298" t="s">
        <v>175</v>
      </c>
      <c r="F51" s="299"/>
      <c r="G51" s="299"/>
      <c r="H51" s="299"/>
      <c r="I51" s="299"/>
      <c r="J51" s="300"/>
      <c r="K51" s="288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90"/>
    </row>
    <row r="52" spans="1:28" ht="39.950000000000003" customHeight="1">
      <c r="A52" s="294"/>
      <c r="B52" s="294"/>
      <c r="C52" s="294"/>
      <c r="D52" s="294"/>
      <c r="E52" s="285" t="s">
        <v>188</v>
      </c>
      <c r="F52" s="286"/>
      <c r="G52" s="286"/>
      <c r="H52" s="286"/>
      <c r="I52" s="286"/>
      <c r="J52" s="287"/>
      <c r="K52" s="288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90"/>
    </row>
    <row r="53" spans="1:28" ht="39.950000000000003" customHeight="1">
      <c r="A53" s="294"/>
      <c r="B53" s="294"/>
      <c r="C53" s="294"/>
      <c r="D53" s="294"/>
      <c r="E53" s="281" t="s">
        <v>189</v>
      </c>
      <c r="F53" s="282"/>
      <c r="G53" s="282"/>
      <c r="H53" s="282"/>
      <c r="I53" s="282"/>
      <c r="J53" s="301"/>
      <c r="K53" s="302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4"/>
    </row>
    <row r="54" spans="1:28" ht="22.5" customHeight="1">
      <c r="A54" s="271" t="s">
        <v>73</v>
      </c>
      <c r="B54" s="272"/>
      <c r="C54" s="272"/>
      <c r="D54" s="273"/>
      <c r="E54" s="305" t="s">
        <v>75</v>
      </c>
      <c r="F54" s="306"/>
      <c r="G54" s="306"/>
      <c r="H54" s="306"/>
      <c r="I54" s="306"/>
      <c r="J54" s="307"/>
      <c r="K54" s="317"/>
      <c r="L54" s="318"/>
      <c r="M54" s="318"/>
      <c r="N54" s="319"/>
      <c r="O54" s="320" t="s">
        <v>78</v>
      </c>
      <c r="P54" s="321"/>
      <c r="Q54" s="305" t="s">
        <v>154</v>
      </c>
      <c r="R54" s="306"/>
      <c r="S54" s="306"/>
      <c r="T54" s="306"/>
      <c r="U54" s="306"/>
      <c r="V54" s="307"/>
      <c r="W54" s="317"/>
      <c r="X54" s="318"/>
      <c r="Y54" s="318"/>
      <c r="Z54" s="319"/>
      <c r="AA54" s="320" t="s">
        <v>78</v>
      </c>
      <c r="AB54" s="321"/>
    </row>
    <row r="55" spans="1:28" ht="22.5" customHeight="1">
      <c r="A55" s="281"/>
      <c r="B55" s="282"/>
      <c r="C55" s="282"/>
      <c r="D55" s="283"/>
      <c r="E55" s="308" t="s">
        <v>222</v>
      </c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10"/>
      <c r="W55" s="317"/>
      <c r="X55" s="318"/>
      <c r="Y55" s="318"/>
      <c r="Z55" s="319"/>
      <c r="AA55" s="320" t="s">
        <v>78</v>
      </c>
      <c r="AB55" s="321"/>
    </row>
    <row r="56" spans="1:28" ht="30" customHeight="1">
      <c r="A56" s="314" t="s">
        <v>58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6"/>
    </row>
    <row r="57" spans="1:28" ht="22.5" customHeight="1">
      <c r="A57" s="271" t="s">
        <v>76</v>
      </c>
      <c r="B57" s="272"/>
      <c r="C57" s="272"/>
      <c r="D57" s="273"/>
      <c r="E57" s="291" t="s">
        <v>77</v>
      </c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3"/>
    </row>
    <row r="58" spans="1:28" ht="22.5" customHeight="1">
      <c r="A58" s="294" t="s">
        <v>218</v>
      </c>
      <c r="B58" s="294"/>
      <c r="C58" s="294"/>
      <c r="D58" s="294"/>
      <c r="E58" s="330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54"/>
      <c r="AA58" s="354"/>
      <c r="AB58" s="355"/>
    </row>
    <row r="59" spans="1:28" ht="22.5" customHeight="1">
      <c r="A59" s="294"/>
      <c r="B59" s="294"/>
      <c r="C59" s="294"/>
      <c r="D59" s="294"/>
      <c r="E59" s="351"/>
      <c r="F59" s="356"/>
      <c r="G59" s="356"/>
      <c r="H59" s="356"/>
      <c r="I59" s="356"/>
      <c r="J59" s="356"/>
      <c r="K59" s="356"/>
      <c r="L59" s="356"/>
      <c r="M59" s="356"/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7"/>
    </row>
    <row r="60" spans="1:28" ht="22.5" customHeight="1">
      <c r="A60" s="294"/>
      <c r="B60" s="294"/>
      <c r="C60" s="294"/>
      <c r="D60" s="294"/>
      <c r="E60" s="351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7"/>
    </row>
    <row r="61" spans="1:28" ht="22.5" customHeight="1">
      <c r="A61" s="294"/>
      <c r="B61" s="294"/>
      <c r="C61" s="294"/>
      <c r="D61" s="294"/>
      <c r="E61" s="358"/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60"/>
    </row>
    <row r="62" spans="1:28" ht="22.5" customHeight="1">
      <c r="A62" s="328" t="s">
        <v>219</v>
      </c>
      <c r="B62" s="329"/>
      <c r="C62" s="272"/>
      <c r="D62" s="273"/>
      <c r="E62" s="330" t="s">
        <v>65</v>
      </c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  <c r="W62" s="331"/>
      <c r="X62" s="331"/>
      <c r="Y62" s="331"/>
      <c r="Z62" s="331"/>
      <c r="AA62" s="331"/>
      <c r="AB62" s="332"/>
    </row>
    <row r="63" spans="1:28" ht="22.5" customHeight="1">
      <c r="A63" s="338"/>
      <c r="B63" s="353"/>
      <c r="C63" s="275"/>
      <c r="D63" s="276"/>
      <c r="E63" s="351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5"/>
    </row>
    <row r="64" spans="1:28" ht="22.5" customHeight="1">
      <c r="A64" s="274"/>
      <c r="B64" s="275"/>
      <c r="C64" s="275"/>
      <c r="D64" s="276"/>
      <c r="E64" s="333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5"/>
    </row>
    <row r="65" spans="1:28" ht="22.5" customHeight="1">
      <c r="A65" s="281"/>
      <c r="B65" s="282"/>
      <c r="C65" s="282"/>
      <c r="D65" s="283"/>
      <c r="E65" s="336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4"/>
    </row>
    <row r="66" spans="1:28" ht="39.950000000000003" customHeight="1">
      <c r="A66" s="271" t="s">
        <v>61</v>
      </c>
      <c r="B66" s="272"/>
      <c r="C66" s="272"/>
      <c r="D66" s="273"/>
      <c r="E66" s="271" t="s">
        <v>66</v>
      </c>
      <c r="F66" s="272"/>
      <c r="G66" s="272"/>
      <c r="H66" s="272"/>
      <c r="I66" s="272"/>
      <c r="J66" s="277"/>
      <c r="K66" s="322" t="s">
        <v>162</v>
      </c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4"/>
    </row>
    <row r="67" spans="1:28" ht="60" customHeight="1">
      <c r="A67" s="274"/>
      <c r="B67" s="275"/>
      <c r="C67" s="275"/>
      <c r="D67" s="276"/>
      <c r="E67" s="325" t="s">
        <v>220</v>
      </c>
      <c r="F67" s="326"/>
      <c r="G67" s="326"/>
      <c r="H67" s="326"/>
      <c r="I67" s="326"/>
      <c r="J67" s="327"/>
      <c r="K67" s="352" t="s">
        <v>84</v>
      </c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90"/>
    </row>
    <row r="68" spans="1:28" ht="39.950000000000003" customHeight="1">
      <c r="A68" s="328" t="s">
        <v>217</v>
      </c>
      <c r="B68" s="272"/>
      <c r="C68" s="272"/>
      <c r="D68" s="273"/>
      <c r="E68" s="305" t="s">
        <v>85</v>
      </c>
      <c r="F68" s="306"/>
      <c r="G68" s="306"/>
      <c r="H68" s="306"/>
      <c r="I68" s="306"/>
      <c r="J68" s="307"/>
      <c r="K68" s="345"/>
      <c r="L68" s="346"/>
      <c r="M68" s="346"/>
      <c r="N68" s="346"/>
      <c r="O68" s="346"/>
      <c r="P68" s="346"/>
      <c r="Q68" s="346"/>
      <c r="R68" s="346"/>
      <c r="S68" s="346"/>
      <c r="T68" s="346"/>
      <c r="U68" s="346"/>
      <c r="V68" s="346"/>
      <c r="W68" s="346"/>
      <c r="X68" s="346"/>
      <c r="Y68" s="346"/>
      <c r="Z68" s="346"/>
      <c r="AA68" s="346"/>
      <c r="AB68" s="347"/>
    </row>
    <row r="69" spans="1:28" ht="39.950000000000003" customHeight="1">
      <c r="A69" s="274"/>
      <c r="B69" s="275"/>
      <c r="C69" s="275"/>
      <c r="D69" s="276"/>
      <c r="E69" s="285" t="s">
        <v>88</v>
      </c>
      <c r="F69" s="286"/>
      <c r="G69" s="286"/>
      <c r="H69" s="286"/>
      <c r="I69" s="286"/>
      <c r="J69" s="287"/>
      <c r="K69" s="288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90"/>
    </row>
    <row r="70" spans="1:28" ht="39.950000000000003" customHeight="1">
      <c r="A70" s="274"/>
      <c r="B70" s="275"/>
      <c r="C70" s="275"/>
      <c r="D70" s="276"/>
      <c r="E70" s="285" t="s">
        <v>187</v>
      </c>
      <c r="F70" s="286"/>
      <c r="G70" s="286"/>
      <c r="H70" s="286"/>
      <c r="I70" s="286"/>
      <c r="J70" s="287"/>
      <c r="K70" s="288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90"/>
    </row>
    <row r="71" spans="1:28" ht="39.950000000000003" customHeight="1">
      <c r="A71" s="281"/>
      <c r="B71" s="282"/>
      <c r="C71" s="282"/>
      <c r="D71" s="283"/>
      <c r="E71" s="281" t="s">
        <v>80</v>
      </c>
      <c r="F71" s="282"/>
      <c r="G71" s="282"/>
      <c r="H71" s="282"/>
      <c r="I71" s="282"/>
      <c r="J71" s="301"/>
      <c r="K71" s="302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4"/>
    </row>
    <row r="72" spans="1:28" ht="22.5" customHeight="1">
      <c r="A72" s="271" t="s">
        <v>130</v>
      </c>
      <c r="B72" s="272"/>
      <c r="C72" s="272"/>
      <c r="D72" s="273"/>
      <c r="E72" s="271" t="s">
        <v>72</v>
      </c>
      <c r="F72" s="272"/>
      <c r="G72" s="272"/>
      <c r="H72" s="272"/>
      <c r="I72" s="272"/>
      <c r="J72" s="277"/>
      <c r="K72" s="72"/>
      <c r="L72" s="61" t="s">
        <v>128</v>
      </c>
      <c r="M72" s="73"/>
      <c r="N72" s="67"/>
      <c r="O72" s="67"/>
      <c r="P72" s="60"/>
      <c r="Q72" s="60"/>
      <c r="R72" s="60"/>
      <c r="S72" s="74"/>
      <c r="T72" s="61" t="s">
        <v>129</v>
      </c>
      <c r="U72" s="73"/>
      <c r="V72" s="67"/>
      <c r="W72" s="67"/>
      <c r="X72" s="60"/>
      <c r="Y72" s="60"/>
      <c r="Z72" s="60"/>
      <c r="AA72" s="60"/>
      <c r="AB72" s="66"/>
    </row>
    <row r="73" spans="1:28" ht="22.5" customHeight="1">
      <c r="A73" s="274"/>
      <c r="B73" s="275"/>
      <c r="C73" s="275"/>
      <c r="D73" s="276"/>
      <c r="E73" s="278"/>
      <c r="F73" s="279"/>
      <c r="G73" s="279"/>
      <c r="H73" s="279"/>
      <c r="I73" s="279"/>
      <c r="J73" s="280"/>
      <c r="K73" s="75"/>
      <c r="L73" s="65" t="s">
        <v>127</v>
      </c>
      <c r="M73" s="63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63"/>
      <c r="Z73" s="63"/>
      <c r="AA73" s="63"/>
      <c r="AB73" s="64"/>
    </row>
    <row r="74" spans="1:28" ht="39.950000000000003" customHeight="1">
      <c r="A74" s="281"/>
      <c r="B74" s="282"/>
      <c r="C74" s="282"/>
      <c r="D74" s="283"/>
      <c r="E74" s="285" t="s">
        <v>71</v>
      </c>
      <c r="F74" s="286"/>
      <c r="G74" s="286"/>
      <c r="H74" s="286"/>
      <c r="I74" s="286"/>
      <c r="J74" s="287"/>
      <c r="K74" s="288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90"/>
    </row>
    <row r="75" spans="1:28" ht="22.5" customHeight="1">
      <c r="A75" s="361" t="s">
        <v>68</v>
      </c>
      <c r="B75" s="362"/>
      <c r="C75" s="362"/>
      <c r="D75" s="363"/>
      <c r="E75" s="361" t="s">
        <v>82</v>
      </c>
      <c r="F75" s="362"/>
      <c r="G75" s="362"/>
      <c r="H75" s="362"/>
      <c r="I75" s="362"/>
      <c r="J75" s="364"/>
      <c r="K75" s="317"/>
      <c r="L75" s="318"/>
      <c r="M75" s="318"/>
      <c r="N75" s="319"/>
      <c r="O75" s="320" t="s">
        <v>69</v>
      </c>
      <c r="P75" s="321"/>
      <c r="Q75" s="361" t="s">
        <v>70</v>
      </c>
      <c r="R75" s="362"/>
      <c r="S75" s="362"/>
      <c r="T75" s="362"/>
      <c r="U75" s="362"/>
      <c r="V75" s="364"/>
      <c r="W75" s="317"/>
      <c r="X75" s="318"/>
      <c r="Y75" s="318"/>
      <c r="Z75" s="319"/>
      <c r="AA75" s="320" t="s">
        <v>69</v>
      </c>
      <c r="AB75" s="321"/>
    </row>
    <row r="77" spans="1:28">
      <c r="A77" s="284" t="s">
        <v>83</v>
      </c>
      <c r="B77" s="284"/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</row>
    <row r="100" spans="6:6" s="20" customFormat="1">
      <c r="F100" s="29"/>
    </row>
    <row r="101" spans="6:6" s="20" customFormat="1">
      <c r="F101" s="29"/>
    </row>
    <row r="102" spans="6:6" s="20" customFormat="1">
      <c r="F102" s="29"/>
    </row>
    <row r="103" spans="6:6" s="20" customFormat="1">
      <c r="F103" s="29"/>
    </row>
    <row r="104" spans="6:6" s="20" customFormat="1">
      <c r="F104" s="29"/>
    </row>
    <row r="105" spans="6:6" s="20" customFormat="1">
      <c r="F105" s="29"/>
    </row>
    <row r="106" spans="6:6" s="20" customFormat="1">
      <c r="F106" s="29"/>
    </row>
    <row r="107" spans="6:6" s="20" customFormat="1">
      <c r="F107" s="29"/>
    </row>
    <row r="108" spans="6:6" s="20" customFormat="1">
      <c r="F108" s="29"/>
    </row>
    <row r="109" spans="6:6" s="20" customFormat="1">
      <c r="F109" s="29"/>
    </row>
    <row r="110" spans="6:6" s="20" customFormat="1">
      <c r="F110" s="29"/>
    </row>
    <row r="111" spans="6:6" s="20" customFormat="1">
      <c r="F111" s="29"/>
    </row>
  </sheetData>
  <mergeCells count="119">
    <mergeCell ref="A7:AB7"/>
    <mergeCell ref="A8:D11"/>
    <mergeCell ref="E8:AB11"/>
    <mergeCell ref="A12:D14"/>
    <mergeCell ref="E12:AB14"/>
    <mergeCell ref="A15:D17"/>
    <mergeCell ref="E15:AB17"/>
    <mergeCell ref="K37:AB37"/>
    <mergeCell ref="E43:J43"/>
    <mergeCell ref="K43:AB43"/>
    <mergeCell ref="E33:J33"/>
    <mergeCell ref="A19:D19"/>
    <mergeCell ref="E19:AB19"/>
    <mergeCell ref="F23:AA23"/>
    <mergeCell ref="F21:G21"/>
    <mergeCell ref="E25:AB25"/>
    <mergeCell ref="AA75:AB75"/>
    <mergeCell ref="E71:J71"/>
    <mergeCell ref="K71:AB71"/>
    <mergeCell ref="A75:D75"/>
    <mergeCell ref="E75:J75"/>
    <mergeCell ref="K75:N75"/>
    <mergeCell ref="O75:P75"/>
    <mergeCell ref="Q75:V75"/>
    <mergeCell ref="W75:Z75"/>
    <mergeCell ref="E62:AB65"/>
    <mergeCell ref="E66:J66"/>
    <mergeCell ref="K66:AB66"/>
    <mergeCell ref="E67:J67"/>
    <mergeCell ref="K67:AB67"/>
    <mergeCell ref="A62:D65"/>
    <mergeCell ref="E69:J69"/>
    <mergeCell ref="K69:AB69"/>
    <mergeCell ref="F22:G22"/>
    <mergeCell ref="A68:D71"/>
    <mergeCell ref="E68:J68"/>
    <mergeCell ref="K68:AB68"/>
    <mergeCell ref="A58:D61"/>
    <mergeCell ref="E58:AB61"/>
    <mergeCell ref="AA44:AB44"/>
    <mergeCell ref="A54:D55"/>
    <mergeCell ref="K54:N54"/>
    <mergeCell ref="O54:P54"/>
    <mergeCell ref="Q54:V54"/>
    <mergeCell ref="W54:Z54"/>
    <mergeCell ref="AA54:AB54"/>
    <mergeCell ref="A56:AB56"/>
    <mergeCell ref="W55:Z55"/>
    <mergeCell ref="AA55:AB55"/>
    <mergeCell ref="A48:D48"/>
    <mergeCell ref="A41:D43"/>
    <mergeCell ref="A47:D47"/>
    <mergeCell ref="A29:D30"/>
    <mergeCell ref="A31:D40"/>
    <mergeCell ref="A45:AB45"/>
    <mergeCell ref="A44:D44"/>
    <mergeCell ref="E40:J40"/>
    <mergeCell ref="E31:J31"/>
    <mergeCell ref="K31:AB31"/>
    <mergeCell ref="K40:AB40"/>
    <mergeCell ref="E32:J32"/>
    <mergeCell ref="K32:AB32"/>
    <mergeCell ref="E34:J34"/>
    <mergeCell ref="E44:J44"/>
    <mergeCell ref="K36:AB36"/>
    <mergeCell ref="E37:J37"/>
    <mergeCell ref="E48:AB48"/>
    <mergeCell ref="E38:J38"/>
    <mergeCell ref="K38:AB38"/>
    <mergeCell ref="A46:D46"/>
    <mergeCell ref="E46:AB46"/>
    <mergeCell ref="A3:AB3"/>
    <mergeCell ref="P5:AB5"/>
    <mergeCell ref="M5:O5"/>
    <mergeCell ref="A18:AB18"/>
    <mergeCell ref="K44:N44"/>
    <mergeCell ref="Q44:V44"/>
    <mergeCell ref="O44:P44"/>
    <mergeCell ref="W44:Z44"/>
    <mergeCell ref="E39:J39"/>
    <mergeCell ref="K39:AB39"/>
    <mergeCell ref="E29:J29"/>
    <mergeCell ref="K29:AB29"/>
    <mergeCell ref="E30:J30"/>
    <mergeCell ref="K30:AB30"/>
    <mergeCell ref="K34:AB34"/>
    <mergeCell ref="E36:J36"/>
    <mergeCell ref="A26:D28"/>
    <mergeCell ref="E26:AB28"/>
    <mergeCell ref="I22:K22"/>
    <mergeCell ref="A24:D24"/>
    <mergeCell ref="A20:D23"/>
    <mergeCell ref="E35:J35"/>
    <mergeCell ref="K35:AB35"/>
    <mergeCell ref="A25:D25"/>
    <mergeCell ref="A66:D67"/>
    <mergeCell ref="E41:J42"/>
    <mergeCell ref="E72:J73"/>
    <mergeCell ref="A72:D74"/>
    <mergeCell ref="A77:AB77"/>
    <mergeCell ref="E74:J74"/>
    <mergeCell ref="K74:AB74"/>
    <mergeCell ref="A57:D57"/>
    <mergeCell ref="E57:AB57"/>
    <mergeCell ref="A49:D53"/>
    <mergeCell ref="E49:J49"/>
    <mergeCell ref="K49:AB49"/>
    <mergeCell ref="E51:J51"/>
    <mergeCell ref="K51:AB51"/>
    <mergeCell ref="E52:J52"/>
    <mergeCell ref="K52:AB52"/>
    <mergeCell ref="E53:J53"/>
    <mergeCell ref="K53:AB53"/>
    <mergeCell ref="E70:J70"/>
    <mergeCell ref="K70:AB70"/>
    <mergeCell ref="E54:J54"/>
    <mergeCell ref="E55:V55"/>
    <mergeCell ref="E50:J50"/>
    <mergeCell ref="K50:AB50"/>
  </mergeCells>
  <phoneticPr fontId="2"/>
  <pageMargins left="0.44" right="0.26" top="0.74803149606299213" bottom="0.74803149606299213" header="0.31496062992125984" footer="0.31496062992125984"/>
  <pageSetup paperSize="9" scale="62" orientation="portrait" r:id="rId1"/>
  <headerFooter>
    <oddFooter>&amp;C&amp;P</oddFooter>
  </headerFooter>
  <rowBreaks count="1" manualBreakCount="1">
    <brk id="44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4" r:id="rId4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38100</xdr:rowOff>
                  </from>
                  <to>
                    <xdr:col>4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5" name="Check Box 11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276225</xdr:rowOff>
                  </from>
                  <to>
                    <xdr:col>4</xdr:col>
                    <xdr:colOff>295275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6" name="Check Box 12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285750</xdr:rowOff>
                  </from>
                  <to>
                    <xdr:col>10</xdr:col>
                    <xdr:colOff>266700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7" name="Check Box 13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285750</xdr:rowOff>
                  </from>
                  <to>
                    <xdr:col>14</xdr:col>
                    <xdr:colOff>228600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8" name="Check Box 14">
              <controlPr defaultSize="0" autoFill="0" autoLine="0" autoPict="0">
                <anchor moveWithCells="1">
                  <from>
                    <xdr:col>17</xdr:col>
                    <xdr:colOff>28575</xdr:colOff>
                    <xdr:row>18</xdr:row>
                    <xdr:rowOff>285750</xdr:rowOff>
                  </from>
                  <to>
                    <xdr:col>17</xdr:col>
                    <xdr:colOff>228600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9" name="Check Box 15">
              <controlPr defaultSize="0" autoFill="0" autoLine="0" autoPict="0">
                <anchor moveWithCells="1">
                  <from>
                    <xdr:col>20</xdr:col>
                    <xdr:colOff>28575</xdr:colOff>
                    <xdr:row>18</xdr:row>
                    <xdr:rowOff>285750</xdr:rowOff>
                  </from>
                  <to>
                    <xdr:col>20</xdr:col>
                    <xdr:colOff>228600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0" name="Check Box 16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285750</xdr:rowOff>
                  </from>
                  <to>
                    <xdr:col>7</xdr:col>
                    <xdr:colOff>228600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1" name="Check Box 17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285750</xdr:rowOff>
                  </from>
                  <to>
                    <xdr:col>11</xdr:col>
                    <xdr:colOff>228600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2" name="Check Box 18">
              <controlPr defaultSize="0" autoFill="0" autoLine="0" autoPict="0">
                <anchor moveWithCells="1">
                  <from>
                    <xdr:col>20</xdr:col>
                    <xdr:colOff>28575</xdr:colOff>
                    <xdr:row>19</xdr:row>
                    <xdr:rowOff>285750</xdr:rowOff>
                  </from>
                  <to>
                    <xdr:col>20</xdr:col>
                    <xdr:colOff>228600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3" name="Check Box 19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285750</xdr:rowOff>
                  </from>
                  <to>
                    <xdr:col>4</xdr:col>
                    <xdr:colOff>228600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4" name="Check Box 20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276225</xdr:rowOff>
                  </from>
                  <to>
                    <xdr:col>4</xdr:col>
                    <xdr:colOff>295275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15" name="Check Box 22">
              <controlPr defaultSize="0" autoFill="0" autoLine="0" autoPict="0">
                <anchor moveWithCells="1">
                  <from>
                    <xdr:col>10</xdr:col>
                    <xdr:colOff>66675</xdr:colOff>
                    <xdr:row>22</xdr:row>
                    <xdr:rowOff>276225</xdr:rowOff>
                  </from>
                  <to>
                    <xdr:col>10</xdr:col>
                    <xdr:colOff>295275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16" name="Check Box 23">
              <controlPr defaultSize="0" autoFill="0" autoLine="0" autoPict="0">
                <anchor moveWithCells="1">
                  <from>
                    <xdr:col>17</xdr:col>
                    <xdr:colOff>66675</xdr:colOff>
                    <xdr:row>22</xdr:row>
                    <xdr:rowOff>276225</xdr:rowOff>
                  </from>
                  <to>
                    <xdr:col>17</xdr:col>
                    <xdr:colOff>295275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17" name="Check Box 37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28575</xdr:rowOff>
                  </from>
                  <to>
                    <xdr:col>10</xdr:col>
                    <xdr:colOff>304800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18" name="Check Box 38">
              <controlPr defaultSize="0" autoFill="0" autoLine="0" autoPict="0">
                <anchor moveWithCells="1">
                  <from>
                    <xdr:col>18</xdr:col>
                    <xdr:colOff>19050</xdr:colOff>
                    <xdr:row>40</xdr:row>
                    <xdr:rowOff>28575</xdr:rowOff>
                  </from>
                  <to>
                    <xdr:col>18</xdr:col>
                    <xdr:colOff>304800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19" name="Check Box 39">
              <controlPr defaultSize="0" autoFill="0" autoLine="0" autoPict="0">
                <anchor moveWithCells="1">
                  <from>
                    <xdr:col>10</xdr:col>
                    <xdr:colOff>66675</xdr:colOff>
                    <xdr:row>40</xdr:row>
                    <xdr:rowOff>276225</xdr:rowOff>
                  </from>
                  <to>
                    <xdr:col>10</xdr:col>
                    <xdr:colOff>295275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20" name="Check Box 40">
              <controlPr defaultSize="0" autoFill="0" autoLine="0" autoPict="0">
                <anchor moveWithCells="1">
                  <from>
                    <xdr:col>10</xdr:col>
                    <xdr:colOff>19050</xdr:colOff>
                    <xdr:row>71</xdr:row>
                    <xdr:rowOff>28575</xdr:rowOff>
                  </from>
                  <to>
                    <xdr:col>10</xdr:col>
                    <xdr:colOff>304800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21" name="Check Box 41">
              <controlPr defaultSize="0" autoFill="0" autoLine="0" autoPict="0">
                <anchor moveWithCells="1">
                  <from>
                    <xdr:col>18</xdr:col>
                    <xdr:colOff>19050</xdr:colOff>
                    <xdr:row>71</xdr:row>
                    <xdr:rowOff>28575</xdr:rowOff>
                  </from>
                  <to>
                    <xdr:col>18</xdr:col>
                    <xdr:colOff>304800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22" name="Check Box 42">
              <controlPr defaultSize="0" autoFill="0" autoLine="0" autoPict="0">
                <anchor moveWithCells="1">
                  <from>
                    <xdr:col>10</xdr:col>
                    <xdr:colOff>66675</xdr:colOff>
                    <xdr:row>71</xdr:row>
                    <xdr:rowOff>276225</xdr:rowOff>
                  </from>
                  <to>
                    <xdr:col>10</xdr:col>
                    <xdr:colOff>295275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23" name="Check Box 43">
              <controlPr defaultSize="0" autoFill="0" autoLine="0" autoPict="0">
                <anchor moveWithCells="1">
                  <from>
                    <xdr:col>4</xdr:col>
                    <xdr:colOff>47625</xdr:colOff>
                    <xdr:row>46</xdr:row>
                    <xdr:rowOff>38100</xdr:rowOff>
                  </from>
                  <to>
                    <xdr:col>4</xdr:col>
                    <xdr:colOff>304800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24" name="Check Box 45">
              <controlPr defaultSize="0" autoFill="0" autoLine="0" autoPict="0">
                <anchor moveWithCells="1">
                  <from>
                    <xdr:col>10</xdr:col>
                    <xdr:colOff>47625</xdr:colOff>
                    <xdr:row>46</xdr:row>
                    <xdr:rowOff>38100</xdr:rowOff>
                  </from>
                  <to>
                    <xdr:col>10</xdr:col>
                    <xdr:colOff>304800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25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0</xdr:rowOff>
                  </from>
                  <to>
                    <xdr:col>4</xdr:col>
                    <xdr:colOff>219075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26" name="Check Box 47">
              <controlPr defaultSize="0" autoFill="0" autoLine="0" autoPict="0">
                <anchor moveWithCells="1">
                  <from>
                    <xdr:col>7</xdr:col>
                    <xdr:colOff>19050</xdr:colOff>
                    <xdr:row>21</xdr:row>
                    <xdr:rowOff>19050</xdr:rowOff>
                  </from>
                  <to>
                    <xdr:col>7</xdr:col>
                    <xdr:colOff>219075</xdr:colOff>
                    <xdr:row>21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B1CB-F9C4-4273-A2A8-BE71E8847F03}">
  <sheetPr>
    <tabColor theme="3" tint="0.79998168889431442"/>
  </sheetPr>
  <dimension ref="A1:AE27"/>
  <sheetViews>
    <sheetView showGridLines="0" view="pageBreakPreview" zoomScale="80" zoomScaleNormal="100" zoomScaleSheetLayoutView="80" workbookViewId="0">
      <selection activeCell="S11" sqref="S11:U11"/>
    </sheetView>
  </sheetViews>
  <sheetFormatPr defaultColWidth="9" defaultRowHeight="18.75"/>
  <cols>
    <col min="1" max="9" width="3.375" style="5" customWidth="1"/>
    <col min="10" max="21" width="5.625" style="5" customWidth="1"/>
    <col min="22" max="24" width="15.625" style="5" customWidth="1"/>
    <col min="25" max="27" width="5.625" style="5" customWidth="1"/>
    <col min="28" max="30" width="15.625" style="5" customWidth="1"/>
    <col min="31" max="31" width="3.375" style="5" customWidth="1"/>
    <col min="32" max="54" width="2.625" style="5" customWidth="1"/>
    <col min="55" max="16384" width="9" style="5"/>
  </cols>
  <sheetData>
    <row r="1" spans="1:31">
      <c r="T1" s="196"/>
      <c r="U1" s="196"/>
      <c r="V1" s="196"/>
      <c r="W1" s="196"/>
    </row>
    <row r="2" spans="1:31" ht="18.75" customHeight="1">
      <c r="A2" s="202" t="s">
        <v>157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</row>
    <row r="3" spans="1:31" ht="18.7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</row>
    <row r="4" spans="1:3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</row>
    <row r="5" spans="1:31" ht="30" customHeight="1">
      <c r="A5" s="100"/>
      <c r="B5" s="366" t="s">
        <v>159</v>
      </c>
      <c r="C5" s="368"/>
      <c r="D5" s="203" t="s">
        <v>158</v>
      </c>
      <c r="E5" s="204"/>
      <c r="F5" s="204"/>
      <c r="G5" s="204"/>
      <c r="H5" s="205"/>
      <c r="I5" s="206"/>
      <c r="J5" s="203" t="s">
        <v>160</v>
      </c>
      <c r="K5" s="204"/>
      <c r="L5" s="204"/>
      <c r="M5" s="204"/>
      <c r="N5" s="205"/>
      <c r="O5" s="206"/>
      <c r="P5" s="366" t="s">
        <v>205</v>
      </c>
      <c r="Q5" s="367"/>
      <c r="R5" s="368"/>
      <c r="S5" s="390" t="s">
        <v>164</v>
      </c>
      <c r="T5" s="391"/>
      <c r="U5" s="391"/>
      <c r="V5" s="391"/>
      <c r="W5" s="391"/>
      <c r="X5" s="392"/>
      <c r="Y5" s="390" t="s">
        <v>165</v>
      </c>
      <c r="Z5" s="391"/>
      <c r="AA5" s="391"/>
      <c r="AB5" s="391"/>
      <c r="AC5" s="391"/>
      <c r="AD5" s="392"/>
      <c r="AE5" s="99"/>
    </row>
    <row r="6" spans="1:31" ht="30" customHeight="1">
      <c r="A6" s="101"/>
      <c r="B6" s="369"/>
      <c r="C6" s="371"/>
      <c r="D6" s="204"/>
      <c r="E6" s="204"/>
      <c r="F6" s="204"/>
      <c r="G6" s="204"/>
      <c r="H6" s="205"/>
      <c r="I6" s="206"/>
      <c r="J6" s="204"/>
      <c r="K6" s="204"/>
      <c r="L6" s="204"/>
      <c r="M6" s="204"/>
      <c r="N6" s="205"/>
      <c r="O6" s="206"/>
      <c r="P6" s="369"/>
      <c r="Q6" s="370"/>
      <c r="R6" s="371"/>
      <c r="S6" s="205" t="s">
        <v>192</v>
      </c>
      <c r="T6" s="393"/>
      <c r="U6" s="394"/>
      <c r="V6" s="205" t="s">
        <v>200</v>
      </c>
      <c r="W6" s="393"/>
      <c r="X6" s="394"/>
      <c r="Y6" s="205" t="s">
        <v>192</v>
      </c>
      <c r="Z6" s="393"/>
      <c r="AA6" s="394"/>
      <c r="AB6" s="205" t="s">
        <v>201</v>
      </c>
      <c r="AC6" s="393"/>
      <c r="AD6" s="394"/>
      <c r="AE6" s="99"/>
    </row>
    <row r="7" spans="1:31" ht="66.95" customHeight="1">
      <c r="A7" s="101"/>
      <c r="B7" s="398" t="s">
        <v>166</v>
      </c>
      <c r="C7" s="398"/>
      <c r="D7" s="398" t="s">
        <v>167</v>
      </c>
      <c r="E7" s="398"/>
      <c r="F7" s="398"/>
      <c r="G7" s="398"/>
      <c r="H7" s="398"/>
      <c r="I7" s="398"/>
      <c r="J7" s="399" t="s">
        <v>168</v>
      </c>
      <c r="K7" s="399"/>
      <c r="L7" s="399"/>
      <c r="M7" s="399"/>
      <c r="N7" s="399"/>
      <c r="O7" s="399"/>
      <c r="P7" s="372" t="s">
        <v>206</v>
      </c>
      <c r="Q7" s="373"/>
      <c r="R7" s="374"/>
      <c r="S7" s="378" t="s">
        <v>194</v>
      </c>
      <c r="T7" s="379"/>
      <c r="U7" s="380"/>
      <c r="V7" s="381" t="s">
        <v>199</v>
      </c>
      <c r="W7" s="382"/>
      <c r="X7" s="383"/>
      <c r="Y7" s="378" t="s">
        <v>193</v>
      </c>
      <c r="Z7" s="379"/>
      <c r="AA7" s="380"/>
      <c r="AB7" s="381" t="s">
        <v>199</v>
      </c>
      <c r="AC7" s="382"/>
      <c r="AD7" s="383"/>
      <c r="AE7" s="99"/>
    </row>
    <row r="8" spans="1:31" ht="66.95" customHeight="1">
      <c r="A8" s="101"/>
      <c r="B8" s="395">
        <v>1</v>
      </c>
      <c r="C8" s="395"/>
      <c r="D8" s="396"/>
      <c r="E8" s="396"/>
      <c r="F8" s="396"/>
      <c r="G8" s="396"/>
      <c r="H8" s="396"/>
      <c r="I8" s="396"/>
      <c r="J8" s="397"/>
      <c r="K8" s="397"/>
      <c r="L8" s="397"/>
      <c r="M8" s="397"/>
      <c r="N8" s="397"/>
      <c r="O8" s="397"/>
      <c r="P8" s="375"/>
      <c r="Q8" s="376"/>
      <c r="R8" s="377"/>
      <c r="S8" s="384"/>
      <c r="T8" s="385"/>
      <c r="U8" s="386"/>
      <c r="V8" s="387" t="s">
        <v>198</v>
      </c>
      <c r="W8" s="388"/>
      <c r="X8" s="389"/>
      <c r="Y8" s="384"/>
      <c r="Z8" s="385"/>
      <c r="AA8" s="386"/>
      <c r="AB8" s="387" t="s">
        <v>198</v>
      </c>
      <c r="AC8" s="388"/>
      <c r="AD8" s="389"/>
      <c r="AE8" s="99"/>
    </row>
    <row r="9" spans="1:31" ht="66.95" customHeight="1">
      <c r="A9" s="100"/>
      <c r="B9" s="395">
        <v>2</v>
      </c>
      <c r="C9" s="395"/>
      <c r="D9" s="396"/>
      <c r="E9" s="396"/>
      <c r="F9" s="396"/>
      <c r="G9" s="396"/>
      <c r="H9" s="396"/>
      <c r="I9" s="396"/>
      <c r="J9" s="397"/>
      <c r="K9" s="397"/>
      <c r="L9" s="397"/>
      <c r="M9" s="397"/>
      <c r="N9" s="397"/>
      <c r="O9" s="397"/>
      <c r="P9" s="375"/>
      <c r="Q9" s="376"/>
      <c r="R9" s="377"/>
      <c r="S9" s="384"/>
      <c r="T9" s="385"/>
      <c r="U9" s="386"/>
      <c r="V9" s="387" t="s">
        <v>198</v>
      </c>
      <c r="W9" s="388"/>
      <c r="X9" s="389"/>
      <c r="Y9" s="384"/>
      <c r="Z9" s="385"/>
      <c r="AA9" s="386"/>
      <c r="AB9" s="387" t="s">
        <v>198</v>
      </c>
      <c r="AC9" s="388"/>
      <c r="AD9" s="389"/>
      <c r="AE9" s="102"/>
    </row>
    <row r="10" spans="1:31" ht="66.95" customHeight="1">
      <c r="A10" s="100"/>
      <c r="B10" s="395">
        <v>3</v>
      </c>
      <c r="C10" s="395"/>
      <c r="D10" s="396"/>
      <c r="E10" s="396"/>
      <c r="F10" s="396"/>
      <c r="G10" s="396"/>
      <c r="H10" s="396"/>
      <c r="I10" s="396"/>
      <c r="J10" s="397"/>
      <c r="K10" s="397"/>
      <c r="L10" s="397"/>
      <c r="M10" s="397"/>
      <c r="N10" s="397"/>
      <c r="O10" s="397"/>
      <c r="P10" s="375"/>
      <c r="Q10" s="376"/>
      <c r="R10" s="377"/>
      <c r="S10" s="384"/>
      <c r="T10" s="385"/>
      <c r="U10" s="386"/>
      <c r="V10" s="387" t="s">
        <v>198</v>
      </c>
      <c r="W10" s="388"/>
      <c r="X10" s="389"/>
      <c r="Y10" s="384"/>
      <c r="Z10" s="385"/>
      <c r="AA10" s="386"/>
      <c r="AB10" s="387" t="s">
        <v>198</v>
      </c>
      <c r="AC10" s="388"/>
      <c r="AD10" s="389"/>
      <c r="AE10" s="102"/>
    </row>
    <row r="11" spans="1:31" ht="66.95" customHeight="1">
      <c r="A11" s="101"/>
      <c r="B11" s="395">
        <v>4</v>
      </c>
      <c r="C11" s="395"/>
      <c r="D11" s="396"/>
      <c r="E11" s="396"/>
      <c r="F11" s="396"/>
      <c r="G11" s="396"/>
      <c r="H11" s="396"/>
      <c r="I11" s="396"/>
      <c r="J11" s="397"/>
      <c r="K11" s="397"/>
      <c r="L11" s="397"/>
      <c r="M11" s="397"/>
      <c r="N11" s="397"/>
      <c r="O11" s="397"/>
      <c r="P11" s="375"/>
      <c r="Q11" s="376"/>
      <c r="R11" s="377"/>
      <c r="S11" s="384"/>
      <c r="T11" s="385"/>
      <c r="U11" s="386"/>
      <c r="V11" s="387" t="s">
        <v>198</v>
      </c>
      <c r="W11" s="388"/>
      <c r="X11" s="389"/>
      <c r="Y11" s="384"/>
      <c r="Z11" s="385"/>
      <c r="AA11" s="386"/>
      <c r="AB11" s="387" t="s">
        <v>198</v>
      </c>
      <c r="AC11" s="388"/>
      <c r="AD11" s="389"/>
      <c r="AE11" s="102"/>
    </row>
    <row r="12" spans="1:31" ht="66.95" customHeight="1">
      <c r="A12" s="101"/>
      <c r="B12" s="395">
        <v>5</v>
      </c>
      <c r="C12" s="395"/>
      <c r="D12" s="396"/>
      <c r="E12" s="396"/>
      <c r="F12" s="396"/>
      <c r="G12" s="396"/>
      <c r="H12" s="396"/>
      <c r="I12" s="396"/>
      <c r="J12" s="397"/>
      <c r="K12" s="397"/>
      <c r="L12" s="397"/>
      <c r="M12" s="397"/>
      <c r="N12" s="397"/>
      <c r="O12" s="397"/>
      <c r="P12" s="375"/>
      <c r="Q12" s="376"/>
      <c r="R12" s="377"/>
      <c r="S12" s="384"/>
      <c r="T12" s="385"/>
      <c r="U12" s="386"/>
      <c r="V12" s="387" t="s">
        <v>198</v>
      </c>
      <c r="W12" s="388"/>
      <c r="X12" s="389"/>
      <c r="Y12" s="384"/>
      <c r="Z12" s="385"/>
      <c r="AA12" s="386"/>
      <c r="AB12" s="387" t="s">
        <v>198</v>
      </c>
      <c r="AC12" s="388"/>
      <c r="AD12" s="389"/>
      <c r="AE12" s="102"/>
    </row>
    <row r="13" spans="1:31" ht="66.95" customHeight="1">
      <c r="A13" s="101"/>
      <c r="B13" s="395">
        <v>6</v>
      </c>
      <c r="C13" s="395"/>
      <c r="D13" s="396"/>
      <c r="E13" s="396"/>
      <c r="F13" s="396"/>
      <c r="G13" s="396"/>
      <c r="H13" s="396"/>
      <c r="I13" s="396"/>
      <c r="J13" s="397"/>
      <c r="K13" s="397"/>
      <c r="L13" s="397"/>
      <c r="M13" s="397"/>
      <c r="N13" s="397"/>
      <c r="O13" s="397"/>
      <c r="P13" s="375"/>
      <c r="Q13" s="376"/>
      <c r="R13" s="377"/>
      <c r="S13" s="384"/>
      <c r="T13" s="385"/>
      <c r="U13" s="386"/>
      <c r="V13" s="387" t="s">
        <v>198</v>
      </c>
      <c r="W13" s="388"/>
      <c r="X13" s="389"/>
      <c r="Y13" s="384"/>
      <c r="Z13" s="385"/>
      <c r="AA13" s="386"/>
      <c r="AB13" s="387" t="s">
        <v>198</v>
      </c>
      <c r="AC13" s="388"/>
      <c r="AD13" s="389"/>
      <c r="AE13" s="105"/>
    </row>
    <row r="14" spans="1:31" ht="66.95" customHeight="1">
      <c r="A14" s="101"/>
      <c r="B14" s="395">
        <v>7</v>
      </c>
      <c r="C14" s="395"/>
      <c r="D14" s="396"/>
      <c r="E14" s="396"/>
      <c r="F14" s="396"/>
      <c r="G14" s="396"/>
      <c r="H14" s="396"/>
      <c r="I14" s="396"/>
      <c r="J14" s="397"/>
      <c r="K14" s="397"/>
      <c r="L14" s="397"/>
      <c r="M14" s="397"/>
      <c r="N14" s="397"/>
      <c r="O14" s="397"/>
      <c r="P14" s="375"/>
      <c r="Q14" s="376"/>
      <c r="R14" s="377"/>
      <c r="S14" s="384"/>
      <c r="T14" s="385"/>
      <c r="U14" s="386"/>
      <c r="V14" s="387" t="s">
        <v>198</v>
      </c>
      <c r="W14" s="388"/>
      <c r="X14" s="389"/>
      <c r="Y14" s="384"/>
      <c r="Z14" s="385"/>
      <c r="AA14" s="386"/>
      <c r="AB14" s="387" t="s">
        <v>198</v>
      </c>
      <c r="AC14" s="388"/>
      <c r="AD14" s="389"/>
      <c r="AE14" s="102"/>
    </row>
    <row r="15" spans="1:31" ht="66.95" customHeight="1">
      <c r="A15" s="100"/>
      <c r="B15" s="395">
        <v>8</v>
      </c>
      <c r="C15" s="395"/>
      <c r="D15" s="396"/>
      <c r="E15" s="396"/>
      <c r="F15" s="396"/>
      <c r="G15" s="396"/>
      <c r="H15" s="396"/>
      <c r="I15" s="396"/>
      <c r="J15" s="397"/>
      <c r="K15" s="397"/>
      <c r="L15" s="397"/>
      <c r="M15" s="397"/>
      <c r="N15" s="397"/>
      <c r="O15" s="397"/>
      <c r="P15" s="375"/>
      <c r="Q15" s="376"/>
      <c r="R15" s="377"/>
      <c r="S15" s="384"/>
      <c r="T15" s="385"/>
      <c r="U15" s="386"/>
      <c r="V15" s="387" t="s">
        <v>198</v>
      </c>
      <c r="W15" s="388"/>
      <c r="X15" s="389"/>
      <c r="Y15" s="384"/>
      <c r="Z15" s="385"/>
      <c r="AA15" s="386"/>
      <c r="AB15" s="387" t="s">
        <v>198</v>
      </c>
      <c r="AC15" s="388"/>
      <c r="AD15" s="389"/>
      <c r="AE15" s="104"/>
    </row>
    <row r="16" spans="1:31" ht="66.95" customHeight="1">
      <c r="A16" s="101"/>
      <c r="B16" s="395">
        <v>9</v>
      </c>
      <c r="C16" s="395"/>
      <c r="D16" s="396"/>
      <c r="E16" s="396"/>
      <c r="F16" s="396"/>
      <c r="G16" s="396"/>
      <c r="H16" s="396"/>
      <c r="I16" s="396"/>
      <c r="J16" s="397"/>
      <c r="K16" s="397"/>
      <c r="L16" s="397"/>
      <c r="M16" s="397"/>
      <c r="N16" s="397"/>
      <c r="O16" s="397"/>
      <c r="P16" s="375"/>
      <c r="Q16" s="376"/>
      <c r="R16" s="377"/>
      <c r="S16" s="384"/>
      <c r="T16" s="385"/>
      <c r="U16" s="386"/>
      <c r="V16" s="387" t="s">
        <v>198</v>
      </c>
      <c r="W16" s="388"/>
      <c r="X16" s="389"/>
      <c r="Y16" s="384"/>
      <c r="Z16" s="385"/>
      <c r="AA16" s="386"/>
      <c r="AB16" s="387" t="s">
        <v>198</v>
      </c>
      <c r="AC16" s="388"/>
      <c r="AD16" s="389"/>
      <c r="AE16" s="104"/>
    </row>
    <row r="17" spans="1:31" ht="66.95" customHeight="1">
      <c r="A17" s="101"/>
      <c r="B17" s="395">
        <v>10</v>
      </c>
      <c r="C17" s="395"/>
      <c r="D17" s="396"/>
      <c r="E17" s="396"/>
      <c r="F17" s="396"/>
      <c r="G17" s="396"/>
      <c r="H17" s="396"/>
      <c r="I17" s="396"/>
      <c r="J17" s="397"/>
      <c r="K17" s="397"/>
      <c r="L17" s="397"/>
      <c r="M17" s="397"/>
      <c r="N17" s="397"/>
      <c r="O17" s="397"/>
      <c r="P17" s="375"/>
      <c r="Q17" s="376"/>
      <c r="R17" s="377"/>
      <c r="S17" s="384"/>
      <c r="T17" s="385"/>
      <c r="U17" s="386"/>
      <c r="V17" s="387" t="s">
        <v>198</v>
      </c>
      <c r="W17" s="388"/>
      <c r="X17" s="389"/>
      <c r="Y17" s="384"/>
      <c r="Z17" s="385"/>
      <c r="AA17" s="386"/>
      <c r="AB17" s="387" t="s">
        <v>198</v>
      </c>
      <c r="AC17" s="388"/>
      <c r="AD17" s="389"/>
      <c r="AE17" s="104"/>
    </row>
    <row r="18" spans="1:31" ht="30" customHeight="1">
      <c r="A18" s="101"/>
      <c r="B18" s="101" t="s">
        <v>202</v>
      </c>
      <c r="C18" s="101"/>
      <c r="D18" s="101"/>
      <c r="E18" s="101"/>
      <c r="F18" s="101"/>
      <c r="G18" s="102"/>
      <c r="H18" s="102"/>
      <c r="I18" s="102"/>
      <c r="J18" s="102"/>
      <c r="K18" s="102"/>
      <c r="L18" s="102"/>
      <c r="M18" s="102"/>
      <c r="N18" s="99"/>
      <c r="O18" s="99"/>
      <c r="P18" s="99"/>
      <c r="Q18" s="99"/>
      <c r="R18" s="99"/>
      <c r="S18" s="99"/>
      <c r="T18" s="99"/>
      <c r="U18" s="99"/>
      <c r="V18" s="108" t="s">
        <v>207</v>
      </c>
      <c r="W18" s="99"/>
      <c r="X18" s="99"/>
      <c r="Y18" s="99"/>
      <c r="Z18" s="99"/>
      <c r="AA18" s="99"/>
      <c r="AB18" s="99"/>
      <c r="AC18" s="99"/>
      <c r="AD18" s="99"/>
      <c r="AE18" s="99"/>
    </row>
    <row r="19" spans="1:31" ht="19.5" customHeight="1">
      <c r="A19" s="101"/>
      <c r="B19" s="101" t="s">
        <v>203</v>
      </c>
      <c r="C19" s="101"/>
      <c r="D19" s="101"/>
      <c r="E19" s="101"/>
      <c r="F19" s="101"/>
      <c r="G19" s="102"/>
      <c r="H19" s="102"/>
      <c r="I19" s="102"/>
      <c r="J19" s="102"/>
      <c r="K19" s="102"/>
      <c r="L19" s="102"/>
      <c r="M19" s="102"/>
      <c r="N19" s="99"/>
      <c r="O19" s="99"/>
      <c r="P19" s="99"/>
      <c r="Q19" s="99"/>
      <c r="R19" s="99"/>
      <c r="S19" s="99"/>
      <c r="T19" s="99"/>
      <c r="U19" s="99"/>
      <c r="V19" s="108" t="s">
        <v>208</v>
      </c>
      <c r="W19" s="99"/>
      <c r="X19" s="99"/>
      <c r="Y19" s="99"/>
      <c r="Z19" s="99"/>
      <c r="AA19" s="99"/>
      <c r="AB19" s="99"/>
      <c r="AC19" s="99"/>
      <c r="AD19" s="99"/>
      <c r="AE19" s="99"/>
    </row>
    <row r="20" spans="1:31" ht="30" customHeight="1">
      <c r="A20" s="101"/>
      <c r="B20" s="101" t="s">
        <v>204</v>
      </c>
      <c r="C20" s="101"/>
      <c r="D20" s="101"/>
      <c r="E20" s="101"/>
      <c r="F20" s="101"/>
      <c r="G20" s="102"/>
      <c r="H20" s="102"/>
      <c r="I20" s="102"/>
      <c r="J20" s="102"/>
      <c r="K20" s="102"/>
      <c r="L20" s="102"/>
      <c r="M20" s="102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</row>
    <row r="21" spans="1:31" ht="30" customHeight="1">
      <c r="A21" s="101"/>
      <c r="B21" s="101"/>
      <c r="C21" s="101"/>
      <c r="D21" s="101"/>
      <c r="E21" s="101"/>
      <c r="F21" s="101"/>
      <c r="G21" s="102"/>
      <c r="H21" s="102"/>
      <c r="I21" s="102"/>
      <c r="J21" s="102"/>
      <c r="K21" s="102"/>
      <c r="L21" s="102"/>
      <c r="M21" s="102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</row>
    <row r="22" spans="1:31" ht="30" customHeight="1">
      <c r="A22" s="101"/>
      <c r="B22" s="101"/>
      <c r="C22" s="101"/>
      <c r="D22" s="101"/>
      <c r="E22" s="101"/>
      <c r="F22" s="101"/>
      <c r="G22" s="102"/>
      <c r="H22" s="102"/>
      <c r="I22" s="102"/>
      <c r="J22" s="102"/>
      <c r="K22" s="102"/>
      <c r="L22" s="102"/>
      <c r="M22" s="102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</row>
    <row r="23" spans="1:31" ht="30" customHeight="1">
      <c r="A23" s="101"/>
      <c r="B23" s="101"/>
      <c r="C23" s="101"/>
      <c r="D23" s="101"/>
      <c r="E23" s="101"/>
      <c r="F23" s="101"/>
      <c r="G23" s="103"/>
      <c r="H23" s="102"/>
      <c r="I23" s="102"/>
      <c r="J23" s="102"/>
      <c r="K23" s="102"/>
      <c r="L23" s="102"/>
      <c r="M23" s="102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</row>
    <row r="24" spans="1:31" ht="30" customHeight="1">
      <c r="A24" s="101"/>
      <c r="B24" s="101"/>
      <c r="C24" s="101"/>
      <c r="D24" s="101"/>
      <c r="E24" s="101"/>
      <c r="F24" s="101"/>
      <c r="G24" s="102"/>
      <c r="H24" s="102"/>
      <c r="I24" s="102"/>
      <c r="J24" s="102"/>
      <c r="K24" s="102"/>
      <c r="L24" s="102"/>
      <c r="M24" s="102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</row>
    <row r="25" spans="1:31" ht="30" customHeight="1">
      <c r="A25" s="101"/>
      <c r="B25" s="101"/>
      <c r="C25" s="101"/>
      <c r="D25" s="101"/>
      <c r="E25" s="101"/>
      <c r="F25" s="101"/>
      <c r="G25" s="102"/>
      <c r="H25" s="102"/>
      <c r="I25" s="102"/>
      <c r="J25" s="102"/>
      <c r="K25" s="102"/>
      <c r="L25" s="102"/>
      <c r="M25" s="102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</row>
    <row r="26" spans="1:3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</row>
    <row r="27" spans="1:31">
      <c r="A27" s="247"/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</row>
  </sheetData>
  <sheetProtection formatCells="0" formatColumns="0" formatRows="0" insertColumns="0" insertRows="0"/>
  <mergeCells count="101">
    <mergeCell ref="T1:W1"/>
    <mergeCell ref="A2:AE3"/>
    <mergeCell ref="A27:AE27"/>
    <mergeCell ref="D5:I6"/>
    <mergeCell ref="B5:C6"/>
    <mergeCell ref="J5:O6"/>
    <mergeCell ref="B7:C7"/>
    <mergeCell ref="D7:I7"/>
    <mergeCell ref="J7:O7"/>
    <mergeCell ref="B16:C16"/>
    <mergeCell ref="D16:I16"/>
    <mergeCell ref="J16:O16"/>
    <mergeCell ref="B8:C8"/>
    <mergeCell ref="D8:I8"/>
    <mergeCell ref="J8:O8"/>
    <mergeCell ref="S9:U9"/>
    <mergeCell ref="V9:X9"/>
    <mergeCell ref="Y9:AA9"/>
    <mergeCell ref="AB9:AD9"/>
    <mergeCell ref="B14:C14"/>
    <mergeCell ref="D14:I14"/>
    <mergeCell ref="J14:O14"/>
    <mergeCell ref="B9:C9"/>
    <mergeCell ref="D9:I9"/>
    <mergeCell ref="J9:O9"/>
    <mergeCell ref="B11:C11"/>
    <mergeCell ref="D11:I11"/>
    <mergeCell ref="J11:O11"/>
    <mergeCell ref="B13:C13"/>
    <mergeCell ref="D13:I13"/>
    <mergeCell ref="J13:O13"/>
    <mergeCell ref="B10:C10"/>
    <mergeCell ref="D10:I10"/>
    <mergeCell ref="J10:O10"/>
    <mergeCell ref="Y10:AA10"/>
    <mergeCell ref="AB10:AD10"/>
    <mergeCell ref="S11:U11"/>
    <mergeCell ref="V11:X11"/>
    <mergeCell ref="Y11:AA11"/>
    <mergeCell ref="AB11:AD11"/>
    <mergeCell ref="B12:C12"/>
    <mergeCell ref="D12:I12"/>
    <mergeCell ref="J12:O12"/>
    <mergeCell ref="S12:U12"/>
    <mergeCell ref="V12:X12"/>
    <mergeCell ref="Y12:AA12"/>
    <mergeCell ref="AB12:AD12"/>
    <mergeCell ref="Y13:AA13"/>
    <mergeCell ref="AB13:AD13"/>
    <mergeCell ref="P12:R12"/>
    <mergeCell ref="B15:C15"/>
    <mergeCell ref="D15:I15"/>
    <mergeCell ref="J15:O15"/>
    <mergeCell ref="S14:U14"/>
    <mergeCell ref="V14:X14"/>
    <mergeCell ref="Y14:AA14"/>
    <mergeCell ref="AB14:AD14"/>
    <mergeCell ref="S15:U15"/>
    <mergeCell ref="V15:X15"/>
    <mergeCell ref="Y15:AA15"/>
    <mergeCell ref="AB15:AD15"/>
    <mergeCell ref="P14:R14"/>
    <mergeCell ref="P15:R15"/>
    <mergeCell ref="B17:C17"/>
    <mergeCell ref="D17:I17"/>
    <mergeCell ref="J17:O17"/>
    <mergeCell ref="S16:U16"/>
    <mergeCell ref="V16:X16"/>
    <mergeCell ref="Y16:AA16"/>
    <mergeCell ref="AB16:AD16"/>
    <mergeCell ref="S17:U17"/>
    <mergeCell ref="V17:X17"/>
    <mergeCell ref="Y17:AA17"/>
    <mergeCell ref="AB17:AD17"/>
    <mergeCell ref="P16:R16"/>
    <mergeCell ref="P17:R17"/>
    <mergeCell ref="Y7:AA7"/>
    <mergeCell ref="AB7:AD7"/>
    <mergeCell ref="S8:U8"/>
    <mergeCell ref="V8:X8"/>
    <mergeCell ref="Y8:AA8"/>
    <mergeCell ref="AB8:AD8"/>
    <mergeCell ref="S5:X5"/>
    <mergeCell ref="Y5:AD5"/>
    <mergeCell ref="S6:U6"/>
    <mergeCell ref="V6:X6"/>
    <mergeCell ref="Y6:AA6"/>
    <mergeCell ref="AB6:AD6"/>
    <mergeCell ref="P5:R6"/>
    <mergeCell ref="P7:R7"/>
    <mergeCell ref="P8:R8"/>
    <mergeCell ref="P9:R9"/>
    <mergeCell ref="P10:R10"/>
    <mergeCell ref="P13:R13"/>
    <mergeCell ref="P11:R11"/>
    <mergeCell ref="S7:U7"/>
    <mergeCell ref="V7:X7"/>
    <mergeCell ref="S13:U13"/>
    <mergeCell ref="V13:X13"/>
    <mergeCell ref="S10:U10"/>
    <mergeCell ref="V10:X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6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  <pageSetUpPr fitToPage="1"/>
  </sheetPr>
  <dimension ref="A1:BK70"/>
  <sheetViews>
    <sheetView showGridLines="0" view="pageBreakPreview" zoomScale="80" zoomScaleNormal="82" zoomScaleSheetLayoutView="80" workbookViewId="0">
      <selection activeCell="L32" sqref="L32:AU34"/>
    </sheetView>
  </sheetViews>
  <sheetFormatPr defaultColWidth="9" defaultRowHeight="18.75"/>
  <cols>
    <col min="1" max="6" width="2.5" style="5" customWidth="1"/>
    <col min="7" max="11" width="3.125" style="5" customWidth="1"/>
    <col min="12" max="43" width="2.625" style="5" customWidth="1"/>
    <col min="44" max="51" width="3.125" style="5" customWidth="1"/>
    <col min="52" max="58" width="2.875" style="5" customWidth="1"/>
    <col min="59" max="62" width="3.125" style="5" customWidth="1"/>
    <col min="63" max="63" width="4.625" style="5" customWidth="1"/>
    <col min="64" max="16384" width="9" style="5"/>
  </cols>
  <sheetData>
    <row r="1" spans="1:62" ht="6.75" customHeight="1">
      <c r="S1" s="196"/>
      <c r="T1" s="196"/>
      <c r="U1" s="196"/>
      <c r="V1" s="196"/>
      <c r="AC1" s="196"/>
      <c r="AD1" s="196"/>
      <c r="AE1" s="196"/>
      <c r="AF1" s="196"/>
    </row>
    <row r="2" spans="1:62" ht="23.25" customHeight="1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</row>
    <row r="3" spans="1:62" ht="18.600000000000001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6" t="s">
        <v>50</v>
      </c>
      <c r="AW3" s="41"/>
      <c r="AX3" s="18"/>
      <c r="AY3" s="198" t="str">
        <f>'様式1－2'!N2&amp;""</f>
        <v/>
      </c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</row>
    <row r="4" spans="1:62" ht="5.25" customHeight="1"/>
    <row r="5" spans="1:62" ht="24.95" customHeight="1">
      <c r="A5" s="177" t="s">
        <v>90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</row>
    <row r="6" spans="1:62" ht="13.5" customHeight="1">
      <c r="A6" s="178" t="s">
        <v>17</v>
      </c>
      <c r="B6" s="179"/>
      <c r="C6" s="179"/>
      <c r="D6" s="179"/>
      <c r="E6" s="179"/>
      <c r="F6" s="180"/>
      <c r="G6" s="184" t="s">
        <v>38</v>
      </c>
      <c r="H6" s="184"/>
      <c r="I6" s="184"/>
      <c r="J6" s="184"/>
      <c r="K6" s="185"/>
      <c r="L6" s="179" t="s">
        <v>89</v>
      </c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89" t="s">
        <v>94</v>
      </c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1"/>
    </row>
    <row r="7" spans="1:62" ht="13.5" customHeight="1">
      <c r="A7" s="178"/>
      <c r="B7" s="179"/>
      <c r="C7" s="179"/>
      <c r="D7" s="179"/>
      <c r="E7" s="179"/>
      <c r="F7" s="180"/>
      <c r="G7" s="186"/>
      <c r="H7" s="186"/>
      <c r="I7" s="186"/>
      <c r="J7" s="186"/>
      <c r="K7" s="187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8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80"/>
    </row>
    <row r="8" spans="1:62" ht="13.5" customHeight="1">
      <c r="A8" s="178"/>
      <c r="B8" s="179"/>
      <c r="C8" s="179"/>
      <c r="D8" s="179"/>
      <c r="E8" s="179"/>
      <c r="F8" s="180"/>
      <c r="G8" s="186"/>
      <c r="H8" s="186"/>
      <c r="I8" s="186"/>
      <c r="J8" s="186"/>
      <c r="K8" s="187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78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80"/>
    </row>
    <row r="9" spans="1:62" ht="20.25" customHeight="1">
      <c r="A9" s="181"/>
      <c r="B9" s="182"/>
      <c r="C9" s="182"/>
      <c r="D9" s="182"/>
      <c r="E9" s="182"/>
      <c r="F9" s="183"/>
      <c r="G9" s="186"/>
      <c r="H9" s="186"/>
      <c r="I9" s="186"/>
      <c r="J9" s="186"/>
      <c r="K9" s="187"/>
      <c r="L9" s="174" t="s">
        <v>18</v>
      </c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92"/>
      <c r="AR9" s="174" t="s">
        <v>39</v>
      </c>
      <c r="AS9" s="174"/>
      <c r="AT9" s="174"/>
      <c r="AU9" s="174"/>
      <c r="AV9" s="181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3"/>
    </row>
    <row r="10" spans="1:62" ht="21" customHeight="1">
      <c r="A10" s="165" t="s">
        <v>19</v>
      </c>
      <c r="B10" s="166"/>
      <c r="C10" s="166"/>
      <c r="D10" s="166"/>
      <c r="E10" s="166"/>
      <c r="F10" s="167"/>
      <c r="G10" s="130">
        <f>SUM(AR10:AU11)</f>
        <v>0</v>
      </c>
      <c r="H10" s="130"/>
      <c r="I10" s="130"/>
      <c r="J10" s="130"/>
      <c r="K10" s="155" t="s">
        <v>6</v>
      </c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406"/>
      <c r="AM10" s="406"/>
      <c r="AN10" s="406"/>
      <c r="AO10" s="406"/>
      <c r="AP10" s="406"/>
      <c r="AQ10" s="406"/>
      <c r="AR10" s="407"/>
      <c r="AS10" s="407"/>
      <c r="AT10" s="407"/>
      <c r="AU10" s="408"/>
      <c r="AV10" s="79"/>
      <c r="AW10" s="80"/>
      <c r="AX10" s="80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2"/>
    </row>
    <row r="11" spans="1:62" ht="21" customHeight="1">
      <c r="A11" s="140"/>
      <c r="B11" s="141"/>
      <c r="C11" s="141"/>
      <c r="D11" s="141"/>
      <c r="E11" s="141"/>
      <c r="F11" s="142"/>
      <c r="G11" s="143"/>
      <c r="H11" s="143"/>
      <c r="I11" s="143"/>
      <c r="J11" s="143"/>
      <c r="K11" s="144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403"/>
      <c r="AR11" s="404"/>
      <c r="AS11" s="404"/>
      <c r="AT11" s="404"/>
      <c r="AU11" s="409"/>
      <c r="AV11" s="79"/>
      <c r="AW11" s="80"/>
      <c r="AX11" s="80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2"/>
    </row>
    <row r="12" spans="1:62" ht="21" customHeight="1">
      <c r="A12" s="124" t="s">
        <v>20</v>
      </c>
      <c r="B12" s="125"/>
      <c r="C12" s="125"/>
      <c r="D12" s="125"/>
      <c r="E12" s="125"/>
      <c r="F12" s="126"/>
      <c r="G12" s="130">
        <f>SUM(AR12:AU13)</f>
        <v>0</v>
      </c>
      <c r="H12" s="130"/>
      <c r="I12" s="130"/>
      <c r="J12" s="130"/>
      <c r="K12" s="132" t="s">
        <v>6</v>
      </c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0"/>
      <c r="Z12" s="400"/>
      <c r="AA12" s="400"/>
      <c r="AB12" s="400"/>
      <c r="AC12" s="400"/>
      <c r="AD12" s="400"/>
      <c r="AE12" s="400"/>
      <c r="AF12" s="400"/>
      <c r="AG12" s="400"/>
      <c r="AH12" s="400"/>
      <c r="AI12" s="400"/>
      <c r="AJ12" s="400"/>
      <c r="AK12" s="400"/>
      <c r="AL12" s="400"/>
      <c r="AM12" s="400"/>
      <c r="AN12" s="400"/>
      <c r="AO12" s="400"/>
      <c r="AP12" s="400"/>
      <c r="AQ12" s="400"/>
      <c r="AR12" s="401"/>
      <c r="AS12" s="401"/>
      <c r="AT12" s="401"/>
      <c r="AU12" s="402"/>
      <c r="AV12" s="79"/>
      <c r="AW12" s="80"/>
      <c r="AX12" s="80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2"/>
    </row>
    <row r="13" spans="1:62" ht="21" customHeight="1">
      <c r="A13" s="140"/>
      <c r="B13" s="141"/>
      <c r="C13" s="141"/>
      <c r="D13" s="141"/>
      <c r="E13" s="141"/>
      <c r="F13" s="142"/>
      <c r="G13" s="143"/>
      <c r="H13" s="143"/>
      <c r="I13" s="143"/>
      <c r="J13" s="143"/>
      <c r="K13" s="144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X13" s="403"/>
      <c r="Y13" s="403"/>
      <c r="Z13" s="403"/>
      <c r="AA13" s="403"/>
      <c r="AB13" s="403"/>
      <c r="AC13" s="403"/>
      <c r="AD13" s="403"/>
      <c r="AE13" s="403"/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  <c r="AP13" s="403"/>
      <c r="AQ13" s="403"/>
      <c r="AR13" s="404"/>
      <c r="AS13" s="404"/>
      <c r="AT13" s="404"/>
      <c r="AU13" s="405"/>
      <c r="AV13" s="83"/>
      <c r="AW13" s="84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5"/>
    </row>
    <row r="14" spans="1:62" ht="21" customHeight="1">
      <c r="A14" s="165" t="s">
        <v>21</v>
      </c>
      <c r="B14" s="166"/>
      <c r="C14" s="166"/>
      <c r="D14" s="166"/>
      <c r="E14" s="166"/>
      <c r="F14" s="167"/>
      <c r="G14" s="154">
        <f>SUM(AR14:AU15)</f>
        <v>0</v>
      </c>
      <c r="H14" s="154"/>
      <c r="I14" s="154"/>
      <c r="J14" s="154"/>
      <c r="K14" s="155" t="s">
        <v>6</v>
      </c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6"/>
      <c r="AJ14" s="406"/>
      <c r="AK14" s="406"/>
      <c r="AL14" s="406"/>
      <c r="AM14" s="406"/>
      <c r="AN14" s="406"/>
      <c r="AO14" s="406"/>
      <c r="AP14" s="406"/>
      <c r="AQ14" s="406"/>
      <c r="AR14" s="407"/>
      <c r="AS14" s="407"/>
      <c r="AT14" s="407"/>
      <c r="AU14" s="411"/>
      <c r="AV14" s="83"/>
      <c r="AW14" s="84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5"/>
    </row>
    <row r="15" spans="1:62" ht="21" customHeight="1">
      <c r="A15" s="140"/>
      <c r="B15" s="141"/>
      <c r="C15" s="141"/>
      <c r="D15" s="141"/>
      <c r="E15" s="141"/>
      <c r="F15" s="142"/>
      <c r="G15" s="143"/>
      <c r="H15" s="143"/>
      <c r="I15" s="143"/>
      <c r="J15" s="143"/>
      <c r="K15" s="144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  <c r="AO15" s="403"/>
      <c r="AP15" s="403"/>
      <c r="AQ15" s="403"/>
      <c r="AR15" s="404"/>
      <c r="AS15" s="404"/>
      <c r="AT15" s="404"/>
      <c r="AU15" s="405"/>
      <c r="AV15" s="83"/>
      <c r="AW15" s="84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5"/>
    </row>
    <row r="16" spans="1:62" ht="21" customHeight="1">
      <c r="A16" s="165" t="s">
        <v>22</v>
      </c>
      <c r="B16" s="166"/>
      <c r="C16" s="166"/>
      <c r="D16" s="166"/>
      <c r="E16" s="166"/>
      <c r="F16" s="167"/>
      <c r="G16" s="154">
        <f>SUM(AR16:AU17)</f>
        <v>0</v>
      </c>
      <c r="H16" s="154"/>
      <c r="I16" s="154"/>
      <c r="J16" s="154"/>
      <c r="K16" s="155" t="s">
        <v>6</v>
      </c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  <c r="AN16" s="406"/>
      <c r="AO16" s="406"/>
      <c r="AP16" s="406"/>
      <c r="AQ16" s="406"/>
      <c r="AR16" s="407"/>
      <c r="AS16" s="407"/>
      <c r="AT16" s="407"/>
      <c r="AU16" s="411"/>
      <c r="AV16" s="83"/>
      <c r="AW16" s="84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5"/>
    </row>
    <row r="17" spans="1:63" ht="21" customHeight="1">
      <c r="A17" s="140"/>
      <c r="B17" s="141"/>
      <c r="C17" s="141"/>
      <c r="D17" s="141"/>
      <c r="E17" s="141"/>
      <c r="F17" s="142"/>
      <c r="G17" s="143"/>
      <c r="H17" s="143"/>
      <c r="I17" s="143"/>
      <c r="J17" s="143"/>
      <c r="K17" s="144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4"/>
      <c r="AS17" s="404"/>
      <c r="AT17" s="404"/>
      <c r="AU17" s="405"/>
      <c r="AV17" s="83"/>
      <c r="AW17" s="84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5"/>
    </row>
    <row r="18" spans="1:63" ht="21" customHeight="1">
      <c r="A18" s="124" t="s">
        <v>23</v>
      </c>
      <c r="B18" s="125"/>
      <c r="C18" s="125"/>
      <c r="D18" s="125"/>
      <c r="E18" s="125"/>
      <c r="F18" s="126"/>
      <c r="G18" s="130">
        <f>SUM(AR18:AU19)</f>
        <v>0</v>
      </c>
      <c r="H18" s="130"/>
      <c r="I18" s="130"/>
      <c r="J18" s="130"/>
      <c r="K18" s="132" t="s">
        <v>6</v>
      </c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0"/>
      <c r="AL18" s="400"/>
      <c r="AM18" s="400"/>
      <c r="AN18" s="400"/>
      <c r="AO18" s="400"/>
      <c r="AP18" s="400"/>
      <c r="AQ18" s="400"/>
      <c r="AR18" s="401"/>
      <c r="AS18" s="401"/>
      <c r="AT18" s="401"/>
      <c r="AU18" s="402"/>
      <c r="AV18" s="83"/>
      <c r="AW18" s="84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5"/>
    </row>
    <row r="19" spans="1:63" ht="21" customHeight="1">
      <c r="A19" s="140"/>
      <c r="B19" s="141"/>
      <c r="C19" s="141"/>
      <c r="D19" s="141"/>
      <c r="E19" s="141"/>
      <c r="F19" s="142"/>
      <c r="G19" s="143"/>
      <c r="H19" s="143"/>
      <c r="I19" s="143"/>
      <c r="J19" s="143"/>
      <c r="K19" s="144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3"/>
      <c r="Y19" s="403"/>
      <c r="Z19" s="403"/>
      <c r="AA19" s="403"/>
      <c r="AB19" s="403"/>
      <c r="AC19" s="403"/>
      <c r="AD19" s="403"/>
      <c r="AE19" s="403"/>
      <c r="AF19" s="403"/>
      <c r="AG19" s="403"/>
      <c r="AH19" s="403"/>
      <c r="AI19" s="403"/>
      <c r="AJ19" s="403"/>
      <c r="AK19" s="403"/>
      <c r="AL19" s="403"/>
      <c r="AM19" s="403"/>
      <c r="AN19" s="403"/>
      <c r="AO19" s="403"/>
      <c r="AP19" s="403"/>
      <c r="AQ19" s="403"/>
      <c r="AR19" s="404"/>
      <c r="AS19" s="404"/>
      <c r="AT19" s="404"/>
      <c r="AU19" s="405"/>
      <c r="AV19" s="83"/>
      <c r="AW19" s="84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5"/>
    </row>
    <row r="20" spans="1:63" ht="21" customHeight="1">
      <c r="A20" s="124" t="s">
        <v>24</v>
      </c>
      <c r="B20" s="125"/>
      <c r="C20" s="125"/>
      <c r="D20" s="125"/>
      <c r="E20" s="125"/>
      <c r="F20" s="126"/>
      <c r="G20" s="130">
        <f>SUM(AR20:AU21)</f>
        <v>0</v>
      </c>
      <c r="H20" s="130"/>
      <c r="I20" s="130"/>
      <c r="J20" s="130"/>
      <c r="K20" s="132" t="s">
        <v>6</v>
      </c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00"/>
      <c r="AE20" s="400"/>
      <c r="AF20" s="400"/>
      <c r="AG20" s="400"/>
      <c r="AH20" s="400"/>
      <c r="AI20" s="400"/>
      <c r="AJ20" s="400"/>
      <c r="AK20" s="400"/>
      <c r="AL20" s="400"/>
      <c r="AM20" s="400"/>
      <c r="AN20" s="400"/>
      <c r="AO20" s="400"/>
      <c r="AP20" s="400"/>
      <c r="AQ20" s="400"/>
      <c r="AR20" s="401"/>
      <c r="AS20" s="401"/>
      <c r="AT20" s="401"/>
      <c r="AU20" s="402"/>
      <c r="AV20" s="83"/>
      <c r="AW20" s="84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5"/>
    </row>
    <row r="21" spans="1:63" ht="21" customHeight="1">
      <c r="A21" s="140"/>
      <c r="B21" s="141"/>
      <c r="C21" s="141"/>
      <c r="D21" s="141"/>
      <c r="E21" s="141"/>
      <c r="F21" s="142"/>
      <c r="G21" s="143"/>
      <c r="H21" s="143"/>
      <c r="I21" s="143"/>
      <c r="J21" s="143"/>
      <c r="K21" s="144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403"/>
      <c r="AR21" s="404"/>
      <c r="AS21" s="404"/>
      <c r="AT21" s="404"/>
      <c r="AU21" s="405"/>
      <c r="AV21" s="83"/>
      <c r="AW21" s="84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5"/>
    </row>
    <row r="22" spans="1:63" ht="21" customHeight="1">
      <c r="A22" s="124" t="s">
        <v>25</v>
      </c>
      <c r="B22" s="125"/>
      <c r="C22" s="125"/>
      <c r="D22" s="125"/>
      <c r="E22" s="125"/>
      <c r="F22" s="126"/>
      <c r="G22" s="130">
        <f>SUM(AR22:AU23)</f>
        <v>0</v>
      </c>
      <c r="H22" s="130"/>
      <c r="I22" s="130"/>
      <c r="J22" s="130"/>
      <c r="K22" s="132" t="s">
        <v>6</v>
      </c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0"/>
      <c r="AC22" s="400"/>
      <c r="AD22" s="400"/>
      <c r="AE22" s="400"/>
      <c r="AF22" s="400"/>
      <c r="AG22" s="400"/>
      <c r="AH22" s="400"/>
      <c r="AI22" s="400"/>
      <c r="AJ22" s="400"/>
      <c r="AK22" s="400"/>
      <c r="AL22" s="400"/>
      <c r="AM22" s="400"/>
      <c r="AN22" s="400"/>
      <c r="AO22" s="400"/>
      <c r="AP22" s="400"/>
      <c r="AQ22" s="400"/>
      <c r="AR22" s="401"/>
      <c r="AS22" s="401"/>
      <c r="AT22" s="401"/>
      <c r="AU22" s="402"/>
      <c r="AV22" s="83"/>
      <c r="AW22" s="84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5"/>
    </row>
    <row r="23" spans="1:63" ht="21" customHeight="1">
      <c r="A23" s="140"/>
      <c r="B23" s="141"/>
      <c r="C23" s="141"/>
      <c r="D23" s="141"/>
      <c r="E23" s="141"/>
      <c r="F23" s="142"/>
      <c r="G23" s="143"/>
      <c r="H23" s="143"/>
      <c r="I23" s="143"/>
      <c r="J23" s="143"/>
      <c r="K23" s="144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  <c r="Z23" s="403"/>
      <c r="AA23" s="403"/>
      <c r="AB23" s="403"/>
      <c r="AC23" s="403"/>
      <c r="AD23" s="403"/>
      <c r="AE23" s="403"/>
      <c r="AF23" s="403"/>
      <c r="AG23" s="403"/>
      <c r="AH23" s="403"/>
      <c r="AI23" s="403"/>
      <c r="AJ23" s="403"/>
      <c r="AK23" s="403"/>
      <c r="AL23" s="403"/>
      <c r="AM23" s="403"/>
      <c r="AN23" s="403"/>
      <c r="AO23" s="403"/>
      <c r="AP23" s="403"/>
      <c r="AQ23" s="403"/>
      <c r="AR23" s="404"/>
      <c r="AS23" s="404"/>
      <c r="AT23" s="404"/>
      <c r="AU23" s="405"/>
      <c r="AV23" s="83"/>
      <c r="AW23" s="84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5"/>
    </row>
    <row r="24" spans="1:63" ht="21" customHeight="1">
      <c r="A24" s="124" t="s">
        <v>26</v>
      </c>
      <c r="B24" s="125"/>
      <c r="C24" s="125"/>
      <c r="D24" s="125"/>
      <c r="E24" s="125"/>
      <c r="F24" s="126"/>
      <c r="G24" s="130">
        <f>SUM(AR24:AU25)</f>
        <v>0</v>
      </c>
      <c r="H24" s="130"/>
      <c r="I24" s="130"/>
      <c r="J24" s="130"/>
      <c r="K24" s="132" t="s">
        <v>6</v>
      </c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  <c r="AC24" s="400"/>
      <c r="AD24" s="400"/>
      <c r="AE24" s="400"/>
      <c r="AF24" s="400"/>
      <c r="AG24" s="400"/>
      <c r="AH24" s="400"/>
      <c r="AI24" s="400"/>
      <c r="AJ24" s="400"/>
      <c r="AK24" s="400"/>
      <c r="AL24" s="400"/>
      <c r="AM24" s="400"/>
      <c r="AN24" s="400"/>
      <c r="AO24" s="400"/>
      <c r="AP24" s="400"/>
      <c r="AQ24" s="400"/>
      <c r="AR24" s="401"/>
      <c r="AS24" s="401"/>
      <c r="AT24" s="401"/>
      <c r="AU24" s="402"/>
      <c r="AV24" s="83"/>
      <c r="AW24" s="84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5"/>
    </row>
    <row r="25" spans="1:63" ht="21" customHeight="1">
      <c r="A25" s="140"/>
      <c r="B25" s="141"/>
      <c r="C25" s="141"/>
      <c r="D25" s="141"/>
      <c r="E25" s="141"/>
      <c r="F25" s="142"/>
      <c r="G25" s="143"/>
      <c r="H25" s="143"/>
      <c r="I25" s="143"/>
      <c r="J25" s="143"/>
      <c r="K25" s="144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3"/>
      <c r="AK25" s="403"/>
      <c r="AL25" s="403"/>
      <c r="AM25" s="403"/>
      <c r="AN25" s="403"/>
      <c r="AO25" s="403"/>
      <c r="AP25" s="403"/>
      <c r="AQ25" s="403"/>
      <c r="AR25" s="404"/>
      <c r="AS25" s="404"/>
      <c r="AT25" s="404"/>
      <c r="AU25" s="405"/>
      <c r="AV25" s="83"/>
      <c r="AW25" s="84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5"/>
      <c r="BK25" s="31"/>
    </row>
    <row r="26" spans="1:63" ht="21" customHeight="1">
      <c r="A26" s="124" t="s">
        <v>27</v>
      </c>
      <c r="B26" s="125"/>
      <c r="C26" s="125"/>
      <c r="D26" s="125"/>
      <c r="E26" s="125"/>
      <c r="F26" s="126"/>
      <c r="G26" s="130">
        <f>SUM(AR26:AU27)</f>
        <v>0</v>
      </c>
      <c r="H26" s="130"/>
      <c r="I26" s="130"/>
      <c r="J26" s="130"/>
      <c r="K26" s="132" t="s">
        <v>6</v>
      </c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0"/>
      <c r="AA26" s="400"/>
      <c r="AB26" s="400"/>
      <c r="AC26" s="400"/>
      <c r="AD26" s="400"/>
      <c r="AE26" s="400"/>
      <c r="AF26" s="400"/>
      <c r="AG26" s="400"/>
      <c r="AH26" s="400"/>
      <c r="AI26" s="400"/>
      <c r="AJ26" s="400"/>
      <c r="AK26" s="400"/>
      <c r="AL26" s="400"/>
      <c r="AM26" s="400"/>
      <c r="AN26" s="400"/>
      <c r="AO26" s="400"/>
      <c r="AP26" s="400"/>
      <c r="AQ26" s="400"/>
      <c r="AR26" s="401"/>
      <c r="AS26" s="401"/>
      <c r="AT26" s="401"/>
      <c r="AU26" s="402"/>
      <c r="AV26" s="79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5"/>
    </row>
    <row r="27" spans="1:63" ht="21" customHeight="1" thickBot="1">
      <c r="A27" s="127"/>
      <c r="B27" s="128"/>
      <c r="C27" s="128"/>
      <c r="D27" s="128"/>
      <c r="E27" s="128"/>
      <c r="F27" s="129"/>
      <c r="G27" s="131"/>
      <c r="H27" s="131"/>
      <c r="I27" s="131"/>
      <c r="J27" s="131"/>
      <c r="K27" s="133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0"/>
      <c r="AF27" s="410"/>
      <c r="AG27" s="410"/>
      <c r="AH27" s="410"/>
      <c r="AI27" s="410"/>
      <c r="AJ27" s="410"/>
      <c r="AK27" s="410"/>
      <c r="AL27" s="410"/>
      <c r="AM27" s="410"/>
      <c r="AN27" s="410"/>
      <c r="AO27" s="410"/>
      <c r="AP27" s="410"/>
      <c r="AQ27" s="410"/>
      <c r="AR27" s="412"/>
      <c r="AS27" s="412"/>
      <c r="AT27" s="412"/>
      <c r="AU27" s="413"/>
      <c r="AV27" s="79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5"/>
    </row>
    <row r="28" spans="1:63" ht="19.5" thickTop="1">
      <c r="A28" s="110" t="s">
        <v>28</v>
      </c>
      <c r="B28" s="110"/>
      <c r="C28" s="110"/>
      <c r="D28" s="110"/>
      <c r="E28" s="110"/>
      <c r="F28" s="110"/>
      <c r="G28" s="112">
        <f>SUM(G10:J27)</f>
        <v>0</v>
      </c>
      <c r="H28" s="113"/>
      <c r="I28" s="113"/>
      <c r="J28" s="114"/>
      <c r="K28" s="118" t="s">
        <v>6</v>
      </c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1"/>
      <c r="AV28" s="79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5"/>
    </row>
    <row r="29" spans="1:63">
      <c r="A29" s="111"/>
      <c r="B29" s="111"/>
      <c r="C29" s="111"/>
      <c r="D29" s="111"/>
      <c r="E29" s="111"/>
      <c r="F29" s="111"/>
      <c r="G29" s="115"/>
      <c r="H29" s="116"/>
      <c r="I29" s="116"/>
      <c r="J29" s="117"/>
      <c r="K29" s="119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3"/>
      <c r="AV29" s="86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8"/>
    </row>
    <row r="30" spans="1:63" ht="14.25" customHeight="1"/>
    <row r="31" spans="1:63" ht="24.95" customHeight="1">
      <c r="A31" s="177" t="s">
        <v>57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</row>
    <row r="32" spans="1:63" ht="13.5" customHeight="1">
      <c r="A32" s="178" t="s">
        <v>17</v>
      </c>
      <c r="B32" s="179"/>
      <c r="C32" s="179"/>
      <c r="D32" s="179"/>
      <c r="E32" s="179"/>
      <c r="F32" s="180"/>
      <c r="G32" s="184" t="s">
        <v>38</v>
      </c>
      <c r="H32" s="184"/>
      <c r="I32" s="184"/>
      <c r="J32" s="184"/>
      <c r="K32" s="185"/>
      <c r="L32" s="179" t="s">
        <v>89</v>
      </c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89" t="s">
        <v>94</v>
      </c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1"/>
    </row>
    <row r="33" spans="1:62" ht="13.5" customHeight="1">
      <c r="A33" s="178"/>
      <c r="B33" s="179"/>
      <c r="C33" s="179"/>
      <c r="D33" s="179"/>
      <c r="E33" s="179"/>
      <c r="F33" s="180"/>
      <c r="G33" s="186"/>
      <c r="H33" s="186"/>
      <c r="I33" s="186"/>
      <c r="J33" s="186"/>
      <c r="K33" s="187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8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80"/>
    </row>
    <row r="34" spans="1:62" ht="13.5" customHeight="1">
      <c r="A34" s="178"/>
      <c r="B34" s="179"/>
      <c r="C34" s="179"/>
      <c r="D34" s="179"/>
      <c r="E34" s="179"/>
      <c r="F34" s="180"/>
      <c r="G34" s="186"/>
      <c r="H34" s="186"/>
      <c r="I34" s="186"/>
      <c r="J34" s="186"/>
      <c r="K34" s="187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78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80"/>
    </row>
    <row r="35" spans="1:62" ht="20.25" customHeight="1">
      <c r="A35" s="181"/>
      <c r="B35" s="182"/>
      <c r="C35" s="182"/>
      <c r="D35" s="182"/>
      <c r="E35" s="182"/>
      <c r="F35" s="183"/>
      <c r="G35" s="186"/>
      <c r="H35" s="186"/>
      <c r="I35" s="186"/>
      <c r="J35" s="186"/>
      <c r="K35" s="187"/>
      <c r="L35" s="174" t="s">
        <v>18</v>
      </c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92"/>
      <c r="AR35" s="174" t="s">
        <v>39</v>
      </c>
      <c r="AS35" s="174"/>
      <c r="AT35" s="174"/>
      <c r="AU35" s="174"/>
      <c r="AV35" s="181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3"/>
    </row>
    <row r="36" spans="1:62" ht="21" customHeight="1">
      <c r="A36" s="165" t="s">
        <v>91</v>
      </c>
      <c r="B36" s="166"/>
      <c r="C36" s="166"/>
      <c r="D36" s="166"/>
      <c r="E36" s="166"/>
      <c r="F36" s="167"/>
      <c r="G36" s="154">
        <f>SUM(AR36:AU37)</f>
        <v>0</v>
      </c>
      <c r="H36" s="154"/>
      <c r="I36" s="154"/>
      <c r="J36" s="154"/>
      <c r="K36" s="155" t="s">
        <v>6</v>
      </c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7"/>
      <c r="AS36" s="407"/>
      <c r="AT36" s="407"/>
      <c r="AU36" s="408"/>
      <c r="AV36" s="79"/>
      <c r="AW36" s="80"/>
      <c r="AX36" s="80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2"/>
    </row>
    <row r="37" spans="1:62" ht="21" customHeight="1">
      <c r="A37" s="140"/>
      <c r="B37" s="141"/>
      <c r="C37" s="141"/>
      <c r="D37" s="141"/>
      <c r="E37" s="141"/>
      <c r="F37" s="142"/>
      <c r="G37" s="143"/>
      <c r="H37" s="143"/>
      <c r="I37" s="143"/>
      <c r="J37" s="143"/>
      <c r="K37" s="144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403"/>
      <c r="AJ37" s="403"/>
      <c r="AK37" s="403"/>
      <c r="AL37" s="403"/>
      <c r="AM37" s="403"/>
      <c r="AN37" s="403"/>
      <c r="AO37" s="403"/>
      <c r="AP37" s="403"/>
      <c r="AQ37" s="403"/>
      <c r="AR37" s="404"/>
      <c r="AS37" s="404"/>
      <c r="AT37" s="404"/>
      <c r="AU37" s="409"/>
      <c r="AV37" s="79"/>
      <c r="AW37" s="80"/>
      <c r="AX37" s="80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2"/>
    </row>
    <row r="38" spans="1:62" ht="21" customHeight="1">
      <c r="A38" s="124" t="s">
        <v>92</v>
      </c>
      <c r="B38" s="125"/>
      <c r="C38" s="125"/>
      <c r="D38" s="125"/>
      <c r="E38" s="125"/>
      <c r="F38" s="126"/>
      <c r="G38" s="130">
        <f>SUM(AR38:AU39)</f>
        <v>0</v>
      </c>
      <c r="H38" s="130"/>
      <c r="I38" s="130"/>
      <c r="J38" s="130"/>
      <c r="K38" s="132" t="s">
        <v>6</v>
      </c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400"/>
      <c r="AC38" s="400"/>
      <c r="AD38" s="400"/>
      <c r="AE38" s="400"/>
      <c r="AF38" s="400"/>
      <c r="AG38" s="400"/>
      <c r="AH38" s="400"/>
      <c r="AI38" s="400"/>
      <c r="AJ38" s="400"/>
      <c r="AK38" s="400"/>
      <c r="AL38" s="400"/>
      <c r="AM38" s="400"/>
      <c r="AN38" s="400"/>
      <c r="AO38" s="400"/>
      <c r="AP38" s="400"/>
      <c r="AQ38" s="400"/>
      <c r="AR38" s="401"/>
      <c r="AS38" s="401"/>
      <c r="AT38" s="401"/>
      <c r="AU38" s="402"/>
      <c r="AV38" s="79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5"/>
    </row>
    <row r="39" spans="1:62" ht="21" customHeight="1" thickBot="1">
      <c r="A39" s="127"/>
      <c r="B39" s="128"/>
      <c r="C39" s="128"/>
      <c r="D39" s="128"/>
      <c r="E39" s="128"/>
      <c r="F39" s="129"/>
      <c r="G39" s="131"/>
      <c r="H39" s="131"/>
      <c r="I39" s="131"/>
      <c r="J39" s="131"/>
      <c r="K39" s="133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0"/>
      <c r="AI39" s="410"/>
      <c r="AJ39" s="410"/>
      <c r="AK39" s="410"/>
      <c r="AL39" s="410"/>
      <c r="AM39" s="410"/>
      <c r="AN39" s="410"/>
      <c r="AO39" s="410"/>
      <c r="AP39" s="410"/>
      <c r="AQ39" s="410"/>
      <c r="AR39" s="412"/>
      <c r="AS39" s="412"/>
      <c r="AT39" s="412"/>
      <c r="AU39" s="413"/>
      <c r="AV39" s="79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5"/>
    </row>
    <row r="40" spans="1:62" ht="19.5" thickTop="1">
      <c r="A40" s="110" t="s">
        <v>28</v>
      </c>
      <c r="B40" s="110"/>
      <c r="C40" s="110"/>
      <c r="D40" s="110"/>
      <c r="E40" s="110"/>
      <c r="F40" s="110"/>
      <c r="G40" s="112">
        <f>SUM(G36:J39)</f>
        <v>0</v>
      </c>
      <c r="H40" s="113"/>
      <c r="I40" s="113"/>
      <c r="J40" s="114"/>
      <c r="K40" s="118" t="s">
        <v>6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1"/>
      <c r="AV40" s="79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5"/>
    </row>
    <row r="41" spans="1:62">
      <c r="A41" s="111"/>
      <c r="B41" s="111"/>
      <c r="C41" s="111"/>
      <c r="D41" s="111"/>
      <c r="E41" s="111"/>
      <c r="F41" s="111"/>
      <c r="G41" s="115"/>
      <c r="H41" s="116"/>
      <c r="I41" s="116"/>
      <c r="J41" s="117"/>
      <c r="K41" s="119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3"/>
      <c r="AV41" s="86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8"/>
    </row>
    <row r="42" spans="1:62"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1:62" ht="24.95" customHeight="1">
      <c r="A43" s="177" t="s">
        <v>58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</row>
    <row r="44" spans="1:62" ht="13.5" customHeight="1">
      <c r="A44" s="178" t="s">
        <v>17</v>
      </c>
      <c r="B44" s="179"/>
      <c r="C44" s="179"/>
      <c r="D44" s="179"/>
      <c r="E44" s="179"/>
      <c r="F44" s="180"/>
      <c r="G44" s="184" t="s">
        <v>38</v>
      </c>
      <c r="H44" s="184"/>
      <c r="I44" s="184"/>
      <c r="J44" s="184"/>
      <c r="K44" s="185"/>
      <c r="L44" s="179" t="s">
        <v>89</v>
      </c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89" t="s">
        <v>94</v>
      </c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1"/>
    </row>
    <row r="45" spans="1:62" ht="13.5" customHeight="1">
      <c r="A45" s="178"/>
      <c r="B45" s="179"/>
      <c r="C45" s="179"/>
      <c r="D45" s="179"/>
      <c r="E45" s="179"/>
      <c r="F45" s="180"/>
      <c r="G45" s="186"/>
      <c r="H45" s="186"/>
      <c r="I45" s="186"/>
      <c r="J45" s="186"/>
      <c r="K45" s="187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8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80"/>
    </row>
    <row r="46" spans="1:62" ht="13.5" customHeight="1">
      <c r="A46" s="178"/>
      <c r="B46" s="179"/>
      <c r="C46" s="179"/>
      <c r="D46" s="179"/>
      <c r="E46" s="179"/>
      <c r="F46" s="180"/>
      <c r="G46" s="186"/>
      <c r="H46" s="186"/>
      <c r="I46" s="186"/>
      <c r="J46" s="186"/>
      <c r="K46" s="187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78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80"/>
    </row>
    <row r="47" spans="1:62" ht="20.25" customHeight="1">
      <c r="A47" s="181"/>
      <c r="B47" s="182"/>
      <c r="C47" s="182"/>
      <c r="D47" s="182"/>
      <c r="E47" s="182"/>
      <c r="F47" s="183"/>
      <c r="G47" s="186"/>
      <c r="H47" s="186"/>
      <c r="I47" s="186"/>
      <c r="J47" s="186"/>
      <c r="K47" s="187"/>
      <c r="L47" s="174" t="s">
        <v>18</v>
      </c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92"/>
      <c r="AR47" s="174" t="s">
        <v>39</v>
      </c>
      <c r="AS47" s="174"/>
      <c r="AT47" s="174"/>
      <c r="AU47" s="174"/>
      <c r="AV47" s="181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3"/>
    </row>
    <row r="48" spans="1:62" ht="21" customHeight="1">
      <c r="A48" s="165" t="s">
        <v>19</v>
      </c>
      <c r="B48" s="166"/>
      <c r="C48" s="166"/>
      <c r="D48" s="166"/>
      <c r="E48" s="166"/>
      <c r="F48" s="167"/>
      <c r="G48" s="154">
        <v>0</v>
      </c>
      <c r="H48" s="154"/>
      <c r="I48" s="154"/>
      <c r="J48" s="154"/>
      <c r="K48" s="155" t="s">
        <v>6</v>
      </c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406"/>
      <c r="AJ48" s="406"/>
      <c r="AK48" s="406"/>
      <c r="AL48" s="406"/>
      <c r="AM48" s="406"/>
      <c r="AN48" s="406"/>
      <c r="AO48" s="406"/>
      <c r="AP48" s="406"/>
      <c r="AQ48" s="406"/>
      <c r="AR48" s="407"/>
      <c r="AS48" s="407"/>
      <c r="AT48" s="407"/>
      <c r="AU48" s="408"/>
      <c r="AV48" s="79"/>
      <c r="AW48" s="80"/>
      <c r="AX48" s="80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2"/>
    </row>
    <row r="49" spans="1:63" ht="21" customHeight="1">
      <c r="A49" s="140"/>
      <c r="B49" s="141"/>
      <c r="C49" s="141"/>
      <c r="D49" s="141"/>
      <c r="E49" s="141"/>
      <c r="F49" s="142"/>
      <c r="G49" s="143"/>
      <c r="H49" s="143"/>
      <c r="I49" s="143"/>
      <c r="J49" s="143"/>
      <c r="K49" s="144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  <c r="AI49" s="403"/>
      <c r="AJ49" s="403"/>
      <c r="AK49" s="403"/>
      <c r="AL49" s="403"/>
      <c r="AM49" s="403"/>
      <c r="AN49" s="403"/>
      <c r="AO49" s="403"/>
      <c r="AP49" s="403"/>
      <c r="AQ49" s="403"/>
      <c r="AR49" s="404"/>
      <c r="AS49" s="404"/>
      <c r="AT49" s="404"/>
      <c r="AU49" s="409"/>
      <c r="AV49" s="79"/>
      <c r="AW49" s="80"/>
      <c r="AX49" s="80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2"/>
    </row>
    <row r="50" spans="1:63" ht="21" customHeight="1">
      <c r="A50" s="124" t="s">
        <v>20</v>
      </c>
      <c r="B50" s="125"/>
      <c r="C50" s="125"/>
      <c r="D50" s="125"/>
      <c r="E50" s="125"/>
      <c r="F50" s="126"/>
      <c r="G50" s="130">
        <f>SUM(AR50:AU51)</f>
        <v>0</v>
      </c>
      <c r="H50" s="130"/>
      <c r="I50" s="130"/>
      <c r="J50" s="130"/>
      <c r="K50" s="132" t="s">
        <v>6</v>
      </c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00"/>
      <c r="X50" s="400"/>
      <c r="Y50" s="400"/>
      <c r="Z50" s="400"/>
      <c r="AA50" s="400"/>
      <c r="AB50" s="400"/>
      <c r="AC50" s="400"/>
      <c r="AD50" s="400"/>
      <c r="AE50" s="400"/>
      <c r="AF50" s="400"/>
      <c r="AG50" s="400"/>
      <c r="AH50" s="400"/>
      <c r="AI50" s="400"/>
      <c r="AJ50" s="400"/>
      <c r="AK50" s="400"/>
      <c r="AL50" s="400"/>
      <c r="AM50" s="400"/>
      <c r="AN50" s="400"/>
      <c r="AO50" s="400"/>
      <c r="AP50" s="400"/>
      <c r="AQ50" s="400"/>
      <c r="AR50" s="401"/>
      <c r="AS50" s="401"/>
      <c r="AT50" s="401"/>
      <c r="AU50" s="402"/>
      <c r="AV50" s="79"/>
      <c r="AW50" s="80"/>
      <c r="AX50" s="80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2"/>
    </row>
    <row r="51" spans="1:63" ht="21" customHeight="1">
      <c r="A51" s="140"/>
      <c r="B51" s="141"/>
      <c r="C51" s="141"/>
      <c r="D51" s="141"/>
      <c r="E51" s="141"/>
      <c r="F51" s="142"/>
      <c r="G51" s="143"/>
      <c r="H51" s="143"/>
      <c r="I51" s="143"/>
      <c r="J51" s="143"/>
      <c r="K51" s="144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3"/>
      <c r="X51" s="403"/>
      <c r="Y51" s="403"/>
      <c r="Z51" s="403"/>
      <c r="AA51" s="403"/>
      <c r="AB51" s="403"/>
      <c r="AC51" s="403"/>
      <c r="AD51" s="403"/>
      <c r="AE51" s="403"/>
      <c r="AF51" s="403"/>
      <c r="AG51" s="403"/>
      <c r="AH51" s="403"/>
      <c r="AI51" s="403"/>
      <c r="AJ51" s="403"/>
      <c r="AK51" s="403"/>
      <c r="AL51" s="403"/>
      <c r="AM51" s="403"/>
      <c r="AN51" s="403"/>
      <c r="AO51" s="403"/>
      <c r="AP51" s="403"/>
      <c r="AQ51" s="403"/>
      <c r="AR51" s="404"/>
      <c r="AS51" s="404"/>
      <c r="AT51" s="404"/>
      <c r="AU51" s="405"/>
      <c r="AV51" s="83"/>
      <c r="AW51" s="84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5"/>
    </row>
    <row r="52" spans="1:63" ht="21" customHeight="1">
      <c r="A52" s="165" t="s">
        <v>21</v>
      </c>
      <c r="B52" s="166"/>
      <c r="C52" s="166"/>
      <c r="D52" s="166"/>
      <c r="E52" s="166"/>
      <c r="F52" s="167"/>
      <c r="G52" s="154">
        <f>SUM(AR52:AU53)</f>
        <v>0</v>
      </c>
      <c r="H52" s="154"/>
      <c r="I52" s="154"/>
      <c r="J52" s="154"/>
      <c r="K52" s="155" t="s">
        <v>6</v>
      </c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  <c r="AJ52" s="406"/>
      <c r="AK52" s="406"/>
      <c r="AL52" s="406"/>
      <c r="AM52" s="406"/>
      <c r="AN52" s="406"/>
      <c r="AO52" s="406"/>
      <c r="AP52" s="406"/>
      <c r="AQ52" s="406"/>
      <c r="AR52" s="407"/>
      <c r="AS52" s="407"/>
      <c r="AT52" s="407"/>
      <c r="AU52" s="411"/>
      <c r="AV52" s="83"/>
      <c r="AW52" s="84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5"/>
    </row>
    <row r="53" spans="1:63" ht="21" customHeight="1">
      <c r="A53" s="140"/>
      <c r="B53" s="141"/>
      <c r="C53" s="141"/>
      <c r="D53" s="141"/>
      <c r="E53" s="141"/>
      <c r="F53" s="142"/>
      <c r="G53" s="143"/>
      <c r="H53" s="143"/>
      <c r="I53" s="143"/>
      <c r="J53" s="143"/>
      <c r="K53" s="144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403"/>
      <c r="AJ53" s="403"/>
      <c r="AK53" s="403"/>
      <c r="AL53" s="403"/>
      <c r="AM53" s="403"/>
      <c r="AN53" s="403"/>
      <c r="AO53" s="403"/>
      <c r="AP53" s="403"/>
      <c r="AQ53" s="403"/>
      <c r="AR53" s="404"/>
      <c r="AS53" s="404"/>
      <c r="AT53" s="404"/>
      <c r="AU53" s="405"/>
      <c r="AV53" s="83"/>
      <c r="AW53" s="84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5"/>
    </row>
    <row r="54" spans="1:63" ht="21" customHeight="1">
      <c r="A54" s="165" t="s">
        <v>22</v>
      </c>
      <c r="B54" s="166"/>
      <c r="C54" s="166"/>
      <c r="D54" s="166"/>
      <c r="E54" s="166"/>
      <c r="F54" s="167"/>
      <c r="G54" s="154">
        <f>SUM(AR54:AU55)</f>
        <v>0</v>
      </c>
      <c r="H54" s="154"/>
      <c r="I54" s="154"/>
      <c r="J54" s="154"/>
      <c r="K54" s="155" t="s">
        <v>6</v>
      </c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406"/>
      <c r="Y54" s="406"/>
      <c r="Z54" s="406"/>
      <c r="AA54" s="406"/>
      <c r="AB54" s="406"/>
      <c r="AC54" s="406"/>
      <c r="AD54" s="406"/>
      <c r="AE54" s="406"/>
      <c r="AF54" s="406"/>
      <c r="AG54" s="406"/>
      <c r="AH54" s="406"/>
      <c r="AI54" s="406"/>
      <c r="AJ54" s="406"/>
      <c r="AK54" s="406"/>
      <c r="AL54" s="406"/>
      <c r="AM54" s="406"/>
      <c r="AN54" s="406"/>
      <c r="AO54" s="406"/>
      <c r="AP54" s="406"/>
      <c r="AQ54" s="406"/>
      <c r="AR54" s="407"/>
      <c r="AS54" s="407"/>
      <c r="AT54" s="407"/>
      <c r="AU54" s="411"/>
      <c r="AV54" s="83"/>
      <c r="AW54" s="84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5"/>
    </row>
    <row r="55" spans="1:63" ht="21" customHeight="1">
      <c r="A55" s="140"/>
      <c r="B55" s="141"/>
      <c r="C55" s="141"/>
      <c r="D55" s="141"/>
      <c r="E55" s="141"/>
      <c r="F55" s="142"/>
      <c r="G55" s="143"/>
      <c r="H55" s="143"/>
      <c r="I55" s="143"/>
      <c r="J55" s="143"/>
      <c r="K55" s="144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03"/>
      <c r="AE55" s="403"/>
      <c r="AF55" s="403"/>
      <c r="AG55" s="403"/>
      <c r="AH55" s="403"/>
      <c r="AI55" s="403"/>
      <c r="AJ55" s="403"/>
      <c r="AK55" s="403"/>
      <c r="AL55" s="403"/>
      <c r="AM55" s="403"/>
      <c r="AN55" s="403"/>
      <c r="AO55" s="403"/>
      <c r="AP55" s="403"/>
      <c r="AQ55" s="403"/>
      <c r="AR55" s="404"/>
      <c r="AS55" s="404"/>
      <c r="AT55" s="404"/>
      <c r="AU55" s="405"/>
      <c r="AV55" s="83"/>
      <c r="AW55" s="84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5"/>
    </row>
    <row r="56" spans="1:63" ht="21" customHeight="1">
      <c r="A56" s="124" t="s">
        <v>23</v>
      </c>
      <c r="B56" s="125"/>
      <c r="C56" s="125"/>
      <c r="D56" s="125"/>
      <c r="E56" s="125"/>
      <c r="F56" s="126"/>
      <c r="G56" s="130">
        <f>SUM(AR56:AU57)</f>
        <v>0</v>
      </c>
      <c r="H56" s="130"/>
      <c r="I56" s="130"/>
      <c r="J56" s="130"/>
      <c r="K56" s="132" t="s">
        <v>6</v>
      </c>
      <c r="L56" s="400"/>
      <c r="M56" s="400"/>
      <c r="N56" s="400"/>
      <c r="O56" s="400"/>
      <c r="P56" s="400"/>
      <c r="Q56" s="400"/>
      <c r="R56" s="400"/>
      <c r="S56" s="400"/>
      <c r="T56" s="400"/>
      <c r="U56" s="400"/>
      <c r="V56" s="400"/>
      <c r="W56" s="400"/>
      <c r="X56" s="400"/>
      <c r="Y56" s="400"/>
      <c r="Z56" s="400"/>
      <c r="AA56" s="400"/>
      <c r="AB56" s="400"/>
      <c r="AC56" s="400"/>
      <c r="AD56" s="400"/>
      <c r="AE56" s="400"/>
      <c r="AF56" s="400"/>
      <c r="AG56" s="400"/>
      <c r="AH56" s="400"/>
      <c r="AI56" s="400"/>
      <c r="AJ56" s="400"/>
      <c r="AK56" s="400"/>
      <c r="AL56" s="400"/>
      <c r="AM56" s="400"/>
      <c r="AN56" s="400"/>
      <c r="AO56" s="400"/>
      <c r="AP56" s="400"/>
      <c r="AQ56" s="400"/>
      <c r="AR56" s="401"/>
      <c r="AS56" s="401"/>
      <c r="AT56" s="401"/>
      <c r="AU56" s="402"/>
      <c r="AV56" s="83"/>
      <c r="AW56" s="84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5"/>
    </row>
    <row r="57" spans="1:63" ht="21" customHeight="1">
      <c r="A57" s="140"/>
      <c r="B57" s="141"/>
      <c r="C57" s="141"/>
      <c r="D57" s="141"/>
      <c r="E57" s="141"/>
      <c r="F57" s="142"/>
      <c r="G57" s="143"/>
      <c r="H57" s="143"/>
      <c r="I57" s="143"/>
      <c r="J57" s="143"/>
      <c r="K57" s="144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3"/>
      <c r="Y57" s="403"/>
      <c r="Z57" s="403"/>
      <c r="AA57" s="403"/>
      <c r="AB57" s="403"/>
      <c r="AC57" s="403"/>
      <c r="AD57" s="403"/>
      <c r="AE57" s="403"/>
      <c r="AF57" s="403"/>
      <c r="AG57" s="403"/>
      <c r="AH57" s="403"/>
      <c r="AI57" s="403"/>
      <c r="AJ57" s="403"/>
      <c r="AK57" s="403"/>
      <c r="AL57" s="403"/>
      <c r="AM57" s="403"/>
      <c r="AN57" s="403"/>
      <c r="AO57" s="403"/>
      <c r="AP57" s="403"/>
      <c r="AQ57" s="403"/>
      <c r="AR57" s="404"/>
      <c r="AS57" s="404"/>
      <c r="AT57" s="404"/>
      <c r="AU57" s="405"/>
      <c r="AV57" s="83"/>
      <c r="AW57" s="84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5"/>
    </row>
    <row r="58" spans="1:63" ht="21" customHeight="1">
      <c r="A58" s="124" t="s">
        <v>24</v>
      </c>
      <c r="B58" s="125"/>
      <c r="C58" s="125"/>
      <c r="D58" s="125"/>
      <c r="E58" s="125"/>
      <c r="F58" s="126"/>
      <c r="G58" s="130">
        <f>SUM(AR58:AU59)</f>
        <v>0</v>
      </c>
      <c r="H58" s="130"/>
      <c r="I58" s="130"/>
      <c r="J58" s="130"/>
      <c r="K58" s="132" t="s">
        <v>6</v>
      </c>
      <c r="L58" s="400"/>
      <c r="M58" s="400"/>
      <c r="N58" s="400"/>
      <c r="O58" s="400"/>
      <c r="P58" s="400"/>
      <c r="Q58" s="400"/>
      <c r="R58" s="400"/>
      <c r="S58" s="400"/>
      <c r="T58" s="400"/>
      <c r="U58" s="400"/>
      <c r="V58" s="400"/>
      <c r="W58" s="400"/>
      <c r="X58" s="400"/>
      <c r="Y58" s="400"/>
      <c r="Z58" s="400"/>
      <c r="AA58" s="400"/>
      <c r="AB58" s="400"/>
      <c r="AC58" s="400"/>
      <c r="AD58" s="400"/>
      <c r="AE58" s="400"/>
      <c r="AF58" s="400"/>
      <c r="AG58" s="400"/>
      <c r="AH58" s="400"/>
      <c r="AI58" s="400"/>
      <c r="AJ58" s="400"/>
      <c r="AK58" s="400"/>
      <c r="AL58" s="400"/>
      <c r="AM58" s="400"/>
      <c r="AN58" s="400"/>
      <c r="AO58" s="400"/>
      <c r="AP58" s="400"/>
      <c r="AQ58" s="400"/>
      <c r="AR58" s="401"/>
      <c r="AS58" s="401"/>
      <c r="AT58" s="401"/>
      <c r="AU58" s="402"/>
      <c r="AV58" s="83"/>
      <c r="AW58" s="84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5"/>
    </row>
    <row r="59" spans="1:63" ht="21" customHeight="1">
      <c r="A59" s="140"/>
      <c r="B59" s="141"/>
      <c r="C59" s="141"/>
      <c r="D59" s="141"/>
      <c r="E59" s="141"/>
      <c r="F59" s="142"/>
      <c r="G59" s="143"/>
      <c r="H59" s="143"/>
      <c r="I59" s="143"/>
      <c r="J59" s="143"/>
      <c r="K59" s="144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3"/>
      <c r="AJ59" s="403"/>
      <c r="AK59" s="403"/>
      <c r="AL59" s="403"/>
      <c r="AM59" s="403"/>
      <c r="AN59" s="403"/>
      <c r="AO59" s="403"/>
      <c r="AP59" s="403"/>
      <c r="AQ59" s="403"/>
      <c r="AR59" s="404"/>
      <c r="AS59" s="404"/>
      <c r="AT59" s="404"/>
      <c r="AU59" s="405"/>
      <c r="AV59" s="83"/>
      <c r="AW59" s="84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5"/>
    </row>
    <row r="60" spans="1:63" ht="21" customHeight="1">
      <c r="A60" s="124" t="s">
        <v>25</v>
      </c>
      <c r="B60" s="125"/>
      <c r="C60" s="125"/>
      <c r="D60" s="125"/>
      <c r="E60" s="125"/>
      <c r="F60" s="126"/>
      <c r="G60" s="130">
        <f>SUM(AR60:AU61)</f>
        <v>0</v>
      </c>
      <c r="H60" s="130"/>
      <c r="I60" s="130"/>
      <c r="J60" s="130"/>
      <c r="K60" s="132" t="s">
        <v>6</v>
      </c>
      <c r="L60" s="400"/>
      <c r="M60" s="400"/>
      <c r="N60" s="400"/>
      <c r="O60" s="400"/>
      <c r="P60" s="400"/>
      <c r="Q60" s="400"/>
      <c r="R60" s="400"/>
      <c r="S60" s="400"/>
      <c r="T60" s="400"/>
      <c r="U60" s="400"/>
      <c r="V60" s="400"/>
      <c r="W60" s="400"/>
      <c r="X60" s="400"/>
      <c r="Y60" s="400"/>
      <c r="Z60" s="400"/>
      <c r="AA60" s="400"/>
      <c r="AB60" s="400"/>
      <c r="AC60" s="400"/>
      <c r="AD60" s="400"/>
      <c r="AE60" s="400"/>
      <c r="AF60" s="400"/>
      <c r="AG60" s="400"/>
      <c r="AH60" s="400"/>
      <c r="AI60" s="400"/>
      <c r="AJ60" s="400"/>
      <c r="AK60" s="400"/>
      <c r="AL60" s="400"/>
      <c r="AM60" s="400"/>
      <c r="AN60" s="400"/>
      <c r="AO60" s="400"/>
      <c r="AP60" s="400"/>
      <c r="AQ60" s="400"/>
      <c r="AR60" s="401"/>
      <c r="AS60" s="401"/>
      <c r="AT60" s="401"/>
      <c r="AU60" s="402"/>
      <c r="AV60" s="83"/>
      <c r="AW60" s="84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5"/>
    </row>
    <row r="61" spans="1:63" ht="21" customHeight="1">
      <c r="A61" s="140"/>
      <c r="B61" s="141"/>
      <c r="C61" s="141"/>
      <c r="D61" s="141"/>
      <c r="E61" s="141"/>
      <c r="F61" s="142"/>
      <c r="G61" s="143"/>
      <c r="H61" s="143"/>
      <c r="I61" s="143"/>
      <c r="J61" s="143"/>
      <c r="K61" s="144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  <c r="AP61" s="403"/>
      <c r="AQ61" s="403"/>
      <c r="AR61" s="404"/>
      <c r="AS61" s="404"/>
      <c r="AT61" s="404"/>
      <c r="AU61" s="405"/>
      <c r="AV61" s="83"/>
      <c r="AW61" s="84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5"/>
    </row>
    <row r="62" spans="1:63" ht="21" customHeight="1">
      <c r="A62" s="124" t="s">
        <v>26</v>
      </c>
      <c r="B62" s="125"/>
      <c r="C62" s="125"/>
      <c r="D62" s="125"/>
      <c r="E62" s="125"/>
      <c r="F62" s="126"/>
      <c r="G62" s="130">
        <f>SUM(AR62:AU63)</f>
        <v>0</v>
      </c>
      <c r="H62" s="130"/>
      <c r="I62" s="130"/>
      <c r="J62" s="130"/>
      <c r="K62" s="132" t="s">
        <v>6</v>
      </c>
      <c r="L62" s="400"/>
      <c r="M62" s="400"/>
      <c r="N62" s="400"/>
      <c r="O62" s="400"/>
      <c r="P62" s="400"/>
      <c r="Q62" s="400"/>
      <c r="R62" s="400"/>
      <c r="S62" s="400"/>
      <c r="T62" s="400"/>
      <c r="U62" s="400"/>
      <c r="V62" s="400"/>
      <c r="W62" s="400"/>
      <c r="X62" s="400"/>
      <c r="Y62" s="400"/>
      <c r="Z62" s="400"/>
      <c r="AA62" s="400"/>
      <c r="AB62" s="400"/>
      <c r="AC62" s="400"/>
      <c r="AD62" s="400"/>
      <c r="AE62" s="400"/>
      <c r="AF62" s="400"/>
      <c r="AG62" s="400"/>
      <c r="AH62" s="400"/>
      <c r="AI62" s="400"/>
      <c r="AJ62" s="400"/>
      <c r="AK62" s="400"/>
      <c r="AL62" s="400"/>
      <c r="AM62" s="400"/>
      <c r="AN62" s="400"/>
      <c r="AO62" s="400"/>
      <c r="AP62" s="400"/>
      <c r="AQ62" s="400"/>
      <c r="AR62" s="401"/>
      <c r="AS62" s="401"/>
      <c r="AT62" s="401"/>
      <c r="AU62" s="402"/>
      <c r="AV62" s="83"/>
      <c r="AW62" s="84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5"/>
    </row>
    <row r="63" spans="1:63" ht="21" customHeight="1">
      <c r="A63" s="140"/>
      <c r="B63" s="141"/>
      <c r="C63" s="141"/>
      <c r="D63" s="141"/>
      <c r="E63" s="141"/>
      <c r="F63" s="142"/>
      <c r="G63" s="143"/>
      <c r="H63" s="143"/>
      <c r="I63" s="143"/>
      <c r="J63" s="143"/>
      <c r="K63" s="144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3"/>
      <c r="AN63" s="403"/>
      <c r="AO63" s="403"/>
      <c r="AP63" s="403"/>
      <c r="AQ63" s="403"/>
      <c r="AR63" s="404"/>
      <c r="AS63" s="404"/>
      <c r="AT63" s="404"/>
      <c r="AU63" s="405"/>
      <c r="AV63" s="83"/>
      <c r="AW63" s="84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5"/>
      <c r="BK63" s="31"/>
    </row>
    <row r="64" spans="1:63" ht="21" customHeight="1">
      <c r="A64" s="124" t="s">
        <v>27</v>
      </c>
      <c r="B64" s="125"/>
      <c r="C64" s="125"/>
      <c r="D64" s="125"/>
      <c r="E64" s="125"/>
      <c r="F64" s="126"/>
      <c r="G64" s="130">
        <f>SUM(AR64:AU65)</f>
        <v>0</v>
      </c>
      <c r="H64" s="130"/>
      <c r="I64" s="130"/>
      <c r="J64" s="130"/>
      <c r="K64" s="132" t="s">
        <v>6</v>
      </c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400"/>
      <c r="AE64" s="400"/>
      <c r="AF64" s="400"/>
      <c r="AG64" s="400"/>
      <c r="AH64" s="400"/>
      <c r="AI64" s="400"/>
      <c r="AJ64" s="400"/>
      <c r="AK64" s="400"/>
      <c r="AL64" s="400"/>
      <c r="AM64" s="400"/>
      <c r="AN64" s="400"/>
      <c r="AO64" s="400"/>
      <c r="AP64" s="400"/>
      <c r="AQ64" s="400"/>
      <c r="AR64" s="401"/>
      <c r="AS64" s="401"/>
      <c r="AT64" s="401"/>
      <c r="AU64" s="402"/>
      <c r="AV64" s="79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5"/>
    </row>
    <row r="65" spans="1:62" ht="21" customHeight="1" thickBot="1">
      <c r="A65" s="127"/>
      <c r="B65" s="128"/>
      <c r="C65" s="128"/>
      <c r="D65" s="128"/>
      <c r="E65" s="128"/>
      <c r="F65" s="129"/>
      <c r="G65" s="131"/>
      <c r="H65" s="131"/>
      <c r="I65" s="131"/>
      <c r="J65" s="131"/>
      <c r="K65" s="133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410"/>
      <c r="AC65" s="410"/>
      <c r="AD65" s="410"/>
      <c r="AE65" s="410"/>
      <c r="AF65" s="410"/>
      <c r="AG65" s="410"/>
      <c r="AH65" s="410"/>
      <c r="AI65" s="410"/>
      <c r="AJ65" s="410"/>
      <c r="AK65" s="410"/>
      <c r="AL65" s="410"/>
      <c r="AM65" s="410"/>
      <c r="AN65" s="410"/>
      <c r="AO65" s="410"/>
      <c r="AP65" s="410"/>
      <c r="AQ65" s="410"/>
      <c r="AR65" s="412"/>
      <c r="AS65" s="412"/>
      <c r="AT65" s="412"/>
      <c r="AU65" s="413"/>
      <c r="AV65" s="79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5"/>
    </row>
    <row r="66" spans="1:62" ht="19.5" thickTop="1">
      <c r="A66" s="110" t="s">
        <v>28</v>
      </c>
      <c r="B66" s="110"/>
      <c r="C66" s="110"/>
      <c r="D66" s="110"/>
      <c r="E66" s="110"/>
      <c r="F66" s="110"/>
      <c r="G66" s="112">
        <f>SUM(G48:J65)</f>
        <v>0</v>
      </c>
      <c r="H66" s="113"/>
      <c r="I66" s="113"/>
      <c r="J66" s="114"/>
      <c r="K66" s="118" t="s">
        <v>6</v>
      </c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1"/>
      <c r="AV66" s="79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5"/>
    </row>
    <row r="67" spans="1:62">
      <c r="A67" s="111"/>
      <c r="B67" s="111"/>
      <c r="C67" s="111"/>
      <c r="D67" s="111"/>
      <c r="E67" s="111"/>
      <c r="F67" s="111"/>
      <c r="G67" s="115"/>
      <c r="H67" s="116"/>
      <c r="I67" s="116"/>
      <c r="J67" s="117"/>
      <c r="K67" s="119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3"/>
      <c r="AV67" s="86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8"/>
    </row>
    <row r="68" spans="1:62" ht="19.5">
      <c r="A68" s="55"/>
      <c r="B68" s="55"/>
      <c r="C68" s="55"/>
      <c r="D68" s="55"/>
      <c r="E68" s="55"/>
      <c r="F68" s="55"/>
      <c r="G68" s="32"/>
      <c r="H68" s="32"/>
      <c r="I68" s="32"/>
      <c r="J68" s="32"/>
      <c r="K68" s="39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</row>
    <row r="69" spans="1:62">
      <c r="A69" s="5" t="s">
        <v>29</v>
      </c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</row>
    <row r="70" spans="1:62">
      <c r="A70" s="5" t="s">
        <v>30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</row>
  </sheetData>
  <mergeCells count="177">
    <mergeCell ref="AR64:AU64"/>
    <mergeCell ref="L65:AQ65"/>
    <mergeCell ref="AR65:AU65"/>
    <mergeCell ref="A40:F41"/>
    <mergeCell ref="G40:J41"/>
    <mergeCell ref="K26:K27"/>
    <mergeCell ref="L26:AQ26"/>
    <mergeCell ref="AR26:AU26"/>
    <mergeCell ref="L27:AQ27"/>
    <mergeCell ref="AR27:AU27"/>
    <mergeCell ref="AR60:AU60"/>
    <mergeCell ref="L61:AQ61"/>
    <mergeCell ref="AR61:AU61"/>
    <mergeCell ref="A62:F63"/>
    <mergeCell ref="G62:J63"/>
    <mergeCell ref="K62:K63"/>
    <mergeCell ref="L62:AQ62"/>
    <mergeCell ref="AR62:AU62"/>
    <mergeCell ref="L63:AQ63"/>
    <mergeCell ref="AR63:AU63"/>
    <mergeCell ref="A56:F57"/>
    <mergeCell ref="G56:J57"/>
    <mergeCell ref="K56:K57"/>
    <mergeCell ref="L56:AQ56"/>
    <mergeCell ref="A66:F67"/>
    <mergeCell ref="G66:J67"/>
    <mergeCell ref="K66:K67"/>
    <mergeCell ref="L66:AU67"/>
    <mergeCell ref="A28:F29"/>
    <mergeCell ref="G28:J29"/>
    <mergeCell ref="K28:K29"/>
    <mergeCell ref="L28:AU29"/>
    <mergeCell ref="A26:F27"/>
    <mergeCell ref="G26:J27"/>
    <mergeCell ref="AR39:AU39"/>
    <mergeCell ref="L40:AU41"/>
    <mergeCell ref="A38:F39"/>
    <mergeCell ref="G38:J39"/>
    <mergeCell ref="K38:K39"/>
    <mergeCell ref="A64:F65"/>
    <mergeCell ref="G64:J65"/>
    <mergeCell ref="K64:K65"/>
    <mergeCell ref="L64:AQ64"/>
    <mergeCell ref="K40:K41"/>
    <mergeCell ref="A60:F61"/>
    <mergeCell ref="G60:J61"/>
    <mergeCell ref="K60:K61"/>
    <mergeCell ref="L60:AQ60"/>
    <mergeCell ref="AR56:AU56"/>
    <mergeCell ref="L57:AQ57"/>
    <mergeCell ref="AR57:AU57"/>
    <mergeCell ref="A58:F59"/>
    <mergeCell ref="G58:J59"/>
    <mergeCell ref="K58:K59"/>
    <mergeCell ref="L58:AQ58"/>
    <mergeCell ref="AR58:AU58"/>
    <mergeCell ref="L59:AQ59"/>
    <mergeCell ref="AR59:AU59"/>
    <mergeCell ref="A52:F53"/>
    <mergeCell ref="G52:J53"/>
    <mergeCell ref="K52:K53"/>
    <mergeCell ref="L52:AQ52"/>
    <mergeCell ref="AR52:AU52"/>
    <mergeCell ref="L53:AQ53"/>
    <mergeCell ref="AR53:AU53"/>
    <mergeCell ref="A54:F55"/>
    <mergeCell ref="G54:J55"/>
    <mergeCell ref="K54:K55"/>
    <mergeCell ref="L54:AQ54"/>
    <mergeCell ref="AR54:AU54"/>
    <mergeCell ref="L55:AQ55"/>
    <mergeCell ref="AR55:AU55"/>
    <mergeCell ref="A48:F49"/>
    <mergeCell ref="G48:J49"/>
    <mergeCell ref="K48:K49"/>
    <mergeCell ref="L48:AQ48"/>
    <mergeCell ref="AR48:AU48"/>
    <mergeCell ref="L49:AQ49"/>
    <mergeCell ref="AR49:AU49"/>
    <mergeCell ref="A50:F51"/>
    <mergeCell ref="G50:J51"/>
    <mergeCell ref="K50:K51"/>
    <mergeCell ref="L50:AQ50"/>
    <mergeCell ref="AR50:AU50"/>
    <mergeCell ref="L51:AQ51"/>
    <mergeCell ref="AR51:AU51"/>
    <mergeCell ref="G6:K9"/>
    <mergeCell ref="L6:AU8"/>
    <mergeCell ref="L9:AQ9"/>
    <mergeCell ref="AR9:AU9"/>
    <mergeCell ref="A6:F9"/>
    <mergeCell ref="L19:AQ19"/>
    <mergeCell ref="AR19:AU19"/>
    <mergeCell ref="A18:F19"/>
    <mergeCell ref="G18:J19"/>
    <mergeCell ref="K18:K19"/>
    <mergeCell ref="L18:AQ18"/>
    <mergeCell ref="AR18:AU18"/>
    <mergeCell ref="A16:F17"/>
    <mergeCell ref="G16:J17"/>
    <mergeCell ref="K16:K17"/>
    <mergeCell ref="L16:AQ16"/>
    <mergeCell ref="AR16:AU16"/>
    <mergeCell ref="L17:AQ17"/>
    <mergeCell ref="AR17:AU17"/>
    <mergeCell ref="AR20:AU20"/>
    <mergeCell ref="A10:F11"/>
    <mergeCell ref="G10:J11"/>
    <mergeCell ref="L14:AQ14"/>
    <mergeCell ref="AR14:AU14"/>
    <mergeCell ref="L15:AQ15"/>
    <mergeCell ref="AR15:AU15"/>
    <mergeCell ref="A24:F25"/>
    <mergeCell ref="G24:J25"/>
    <mergeCell ref="K24:K25"/>
    <mergeCell ref="L24:AQ24"/>
    <mergeCell ref="AR24:AU24"/>
    <mergeCell ref="L25:AQ25"/>
    <mergeCell ref="AR25:AU25"/>
    <mergeCell ref="L23:AQ23"/>
    <mergeCell ref="AR23:AU23"/>
    <mergeCell ref="A22:F23"/>
    <mergeCell ref="G22:J23"/>
    <mergeCell ref="K22:K23"/>
    <mergeCell ref="L22:AQ22"/>
    <mergeCell ref="AR22:AU22"/>
    <mergeCell ref="L21:AQ21"/>
    <mergeCell ref="AR21:AU21"/>
    <mergeCell ref="A20:F21"/>
    <mergeCell ref="A5:BJ5"/>
    <mergeCell ref="A44:F47"/>
    <mergeCell ref="G44:K47"/>
    <mergeCell ref="L44:AU46"/>
    <mergeCell ref="AV44:BJ47"/>
    <mergeCell ref="L47:AQ47"/>
    <mergeCell ref="AR47:AU47"/>
    <mergeCell ref="A31:BJ31"/>
    <mergeCell ref="A32:F35"/>
    <mergeCell ref="G32:K35"/>
    <mergeCell ref="L32:AU34"/>
    <mergeCell ref="AV32:BJ35"/>
    <mergeCell ref="L35:AQ35"/>
    <mergeCell ref="AR35:AU35"/>
    <mergeCell ref="A36:F37"/>
    <mergeCell ref="G36:J37"/>
    <mergeCell ref="K36:K37"/>
    <mergeCell ref="L36:AQ36"/>
    <mergeCell ref="AR36:AU36"/>
    <mergeCell ref="L37:AQ37"/>
    <mergeCell ref="AR37:AU37"/>
    <mergeCell ref="G20:J21"/>
    <mergeCell ref="K20:K21"/>
    <mergeCell ref="L20:AQ20"/>
    <mergeCell ref="S1:V1"/>
    <mergeCell ref="AV6:BJ9"/>
    <mergeCell ref="A43:BJ43"/>
    <mergeCell ref="A14:F15"/>
    <mergeCell ref="G14:J15"/>
    <mergeCell ref="K14:K15"/>
    <mergeCell ref="A12:F13"/>
    <mergeCell ref="G12:J13"/>
    <mergeCell ref="K12:K13"/>
    <mergeCell ref="L12:AQ12"/>
    <mergeCell ref="AR12:AU12"/>
    <mergeCell ref="L13:AQ13"/>
    <mergeCell ref="AR13:AU13"/>
    <mergeCell ref="K10:K11"/>
    <mergeCell ref="L10:AQ10"/>
    <mergeCell ref="AR10:AU10"/>
    <mergeCell ref="L11:AQ11"/>
    <mergeCell ref="AR11:AU11"/>
    <mergeCell ref="L38:AQ38"/>
    <mergeCell ref="AR38:AU38"/>
    <mergeCell ref="L39:AQ39"/>
    <mergeCell ref="AY3:BJ3"/>
    <mergeCell ref="AC1:AF1"/>
    <mergeCell ref="A2:BJ2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75" fitToHeight="0" orientation="landscape" r:id="rId1"/>
  <rowBreaks count="1" manualBreakCount="1">
    <brk id="41" max="6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88385-29AB-47D3-BF6B-6E9B6831EC44}">
  <sheetPr>
    <tabColor theme="5" tint="0.79998168889431442"/>
  </sheetPr>
  <dimension ref="A1:AJ39"/>
  <sheetViews>
    <sheetView showGridLines="0" view="pageBreakPreview" zoomScale="80" zoomScaleNormal="100" zoomScaleSheetLayoutView="80" workbookViewId="0">
      <selection activeCell="N29" sqref="N29:AJ31"/>
    </sheetView>
  </sheetViews>
  <sheetFormatPr defaultColWidth="9" defaultRowHeight="18.75"/>
  <cols>
    <col min="1" max="36" width="3.375" style="5" customWidth="1"/>
    <col min="37" max="60" width="2.625" style="5" customWidth="1"/>
    <col min="61" max="16384" width="9" style="5"/>
  </cols>
  <sheetData>
    <row r="1" spans="1:36">
      <c r="Q1" s="196"/>
      <c r="R1" s="196"/>
      <c r="S1" s="196"/>
      <c r="T1" s="196"/>
    </row>
    <row r="2" spans="1:36">
      <c r="Q2" s="196"/>
      <c r="R2" s="196"/>
      <c r="S2" s="196"/>
      <c r="T2" s="196"/>
    </row>
    <row r="3" spans="1:36">
      <c r="A3" s="202" t="s">
        <v>47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</row>
    <row r="4" spans="1:36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</row>
    <row r="6" spans="1:36">
      <c r="A6" s="203" t="s">
        <v>50</v>
      </c>
      <c r="B6" s="204"/>
      <c r="C6" s="204"/>
      <c r="D6" s="204"/>
      <c r="E6" s="205"/>
      <c r="F6" s="206"/>
      <c r="G6" s="414" t="s">
        <v>225</v>
      </c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203" t="s">
        <v>153</v>
      </c>
      <c r="W6" s="204"/>
      <c r="X6" s="204"/>
      <c r="Y6" s="204"/>
      <c r="Z6" s="206"/>
      <c r="AA6" s="416" t="s">
        <v>224</v>
      </c>
      <c r="AB6" s="417"/>
      <c r="AC6" s="417"/>
      <c r="AD6" s="417"/>
      <c r="AE6" s="417"/>
      <c r="AF6" s="417"/>
      <c r="AG6" s="417"/>
      <c r="AH6" s="417"/>
      <c r="AI6" s="417"/>
      <c r="AJ6" s="417"/>
    </row>
    <row r="7" spans="1:36">
      <c r="A7" s="204"/>
      <c r="B7" s="204"/>
      <c r="C7" s="204"/>
      <c r="D7" s="204"/>
      <c r="E7" s="205"/>
      <c r="F7" s="206"/>
      <c r="G7" s="414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204"/>
      <c r="W7" s="204"/>
      <c r="X7" s="204"/>
      <c r="Y7" s="204"/>
      <c r="Z7" s="206"/>
      <c r="AA7" s="416"/>
      <c r="AB7" s="417"/>
      <c r="AC7" s="417"/>
      <c r="AD7" s="417"/>
      <c r="AE7" s="417"/>
      <c r="AF7" s="417"/>
      <c r="AG7" s="417"/>
      <c r="AH7" s="417"/>
      <c r="AI7" s="417"/>
      <c r="AJ7" s="417"/>
    </row>
    <row r="8" spans="1:36">
      <c r="A8" s="204"/>
      <c r="B8" s="204"/>
      <c r="C8" s="204"/>
      <c r="D8" s="204"/>
      <c r="E8" s="205"/>
      <c r="F8" s="206"/>
      <c r="G8" s="414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204"/>
      <c r="W8" s="204"/>
      <c r="X8" s="204"/>
      <c r="Y8" s="204"/>
      <c r="Z8" s="206"/>
      <c r="AA8" s="416"/>
      <c r="AB8" s="417"/>
      <c r="AC8" s="417"/>
      <c r="AD8" s="417"/>
      <c r="AE8" s="417"/>
      <c r="AF8" s="417"/>
      <c r="AG8" s="417"/>
      <c r="AH8" s="417"/>
      <c r="AI8" s="417"/>
      <c r="AJ8" s="417"/>
    </row>
    <row r="9" spans="1:36">
      <c r="A9" s="204"/>
      <c r="B9" s="204"/>
      <c r="C9" s="204"/>
      <c r="D9" s="204"/>
      <c r="E9" s="205"/>
      <c r="F9" s="206"/>
      <c r="G9" s="414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204"/>
      <c r="W9" s="204"/>
      <c r="X9" s="204"/>
      <c r="Y9" s="204"/>
      <c r="Z9" s="206"/>
      <c r="AA9" s="416"/>
      <c r="AB9" s="417"/>
      <c r="AC9" s="417"/>
      <c r="AD9" s="417"/>
      <c r="AE9" s="417"/>
      <c r="AF9" s="417"/>
      <c r="AG9" s="417"/>
      <c r="AH9" s="417"/>
      <c r="AI9" s="417"/>
      <c r="AJ9" s="417"/>
    </row>
    <row r="10" spans="1:36" ht="19.5">
      <c r="A10" s="203" t="s">
        <v>52</v>
      </c>
      <c r="B10" s="204"/>
      <c r="C10" s="204"/>
      <c r="D10" s="204"/>
      <c r="E10" s="205"/>
      <c r="F10" s="206"/>
      <c r="G10" s="226" t="s">
        <v>40</v>
      </c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8"/>
      <c r="V10" s="220" t="s">
        <v>93</v>
      </c>
      <c r="W10" s="221"/>
      <c r="X10" s="221"/>
      <c r="Y10" s="221"/>
      <c r="Z10" s="222"/>
      <c r="AA10" s="233" t="s">
        <v>41</v>
      </c>
      <c r="AB10" s="233"/>
      <c r="AC10" s="235"/>
      <c r="AD10" s="235"/>
      <c r="AE10" s="235"/>
      <c r="AF10" s="235"/>
      <c r="AG10" s="235"/>
      <c r="AH10" s="235"/>
      <c r="AI10" s="235"/>
      <c r="AJ10" s="236"/>
    </row>
    <row r="11" spans="1:36">
      <c r="A11" s="203"/>
      <c r="B11" s="204"/>
      <c r="C11" s="204"/>
      <c r="D11" s="204"/>
      <c r="E11" s="205"/>
      <c r="F11" s="206"/>
      <c r="G11" s="418" t="s">
        <v>226</v>
      </c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20"/>
      <c r="V11" s="229"/>
      <c r="W11" s="224"/>
      <c r="X11" s="224"/>
      <c r="Y11" s="224"/>
      <c r="Z11" s="225"/>
      <c r="AA11" s="234"/>
      <c r="AB11" s="234"/>
      <c r="AC11" s="237"/>
      <c r="AD11" s="237"/>
      <c r="AE11" s="237"/>
      <c r="AF11" s="237"/>
      <c r="AG11" s="237"/>
      <c r="AH11" s="237"/>
      <c r="AI11" s="237"/>
      <c r="AJ11" s="238"/>
    </row>
    <row r="12" spans="1:36" ht="15" customHeight="1">
      <c r="A12" s="204"/>
      <c r="B12" s="204"/>
      <c r="C12" s="204"/>
      <c r="D12" s="204"/>
      <c r="E12" s="205"/>
      <c r="F12" s="206"/>
      <c r="G12" s="418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20"/>
      <c r="V12" s="223"/>
      <c r="W12" s="224"/>
      <c r="X12" s="224"/>
      <c r="Y12" s="224"/>
      <c r="Z12" s="225"/>
      <c r="AA12" s="234" t="s">
        <v>42</v>
      </c>
      <c r="AB12" s="234"/>
      <c r="AC12" s="237"/>
      <c r="AD12" s="237"/>
      <c r="AE12" s="237"/>
      <c r="AF12" s="237"/>
      <c r="AG12" s="237"/>
      <c r="AH12" s="237"/>
      <c r="AI12" s="237"/>
      <c r="AJ12" s="238"/>
    </row>
    <row r="13" spans="1:36" ht="15" customHeight="1">
      <c r="A13" s="204"/>
      <c r="B13" s="204"/>
      <c r="C13" s="204"/>
      <c r="D13" s="204"/>
      <c r="E13" s="205"/>
      <c r="F13" s="206"/>
      <c r="G13" s="421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3"/>
      <c r="V13" s="223"/>
      <c r="W13" s="224"/>
      <c r="X13" s="224"/>
      <c r="Y13" s="224"/>
      <c r="Z13" s="225"/>
      <c r="AA13" s="234" t="s">
        <v>43</v>
      </c>
      <c r="AB13" s="234"/>
      <c r="AC13" s="237"/>
      <c r="AD13" s="237"/>
      <c r="AE13" s="237"/>
      <c r="AF13" s="237"/>
      <c r="AG13" s="237"/>
      <c r="AH13" s="237"/>
      <c r="AI13" s="237"/>
      <c r="AJ13" s="238"/>
    </row>
    <row r="14" spans="1:36" ht="15" customHeight="1">
      <c r="A14" s="204" t="s">
        <v>44</v>
      </c>
      <c r="B14" s="204"/>
      <c r="C14" s="204"/>
      <c r="D14" s="204"/>
      <c r="E14" s="205"/>
      <c r="F14" s="206"/>
      <c r="G14" s="209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23"/>
      <c r="W14" s="224"/>
      <c r="X14" s="224"/>
      <c r="Y14" s="224"/>
      <c r="Z14" s="225"/>
      <c r="AA14" s="245" t="s">
        <v>45</v>
      </c>
      <c r="AB14" s="245"/>
      <c r="AC14" s="237"/>
      <c r="AD14" s="237"/>
      <c r="AE14" s="237"/>
      <c r="AF14" s="237"/>
      <c r="AG14" s="237"/>
      <c r="AH14" s="237"/>
      <c r="AI14" s="237"/>
      <c r="AJ14" s="238"/>
    </row>
    <row r="15" spans="1:36" ht="15" customHeight="1">
      <c r="A15" s="204"/>
      <c r="B15" s="204"/>
      <c r="C15" s="204"/>
      <c r="D15" s="204"/>
      <c r="E15" s="205"/>
      <c r="F15" s="206"/>
      <c r="G15" s="209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30"/>
      <c r="W15" s="231"/>
      <c r="X15" s="231"/>
      <c r="Y15" s="231"/>
      <c r="Z15" s="232"/>
      <c r="AA15" s="199" t="s">
        <v>46</v>
      </c>
      <c r="AB15" s="199"/>
      <c r="AC15" s="199"/>
      <c r="AD15" s="199"/>
      <c r="AE15" s="200"/>
      <c r="AF15" s="200"/>
      <c r="AG15" s="200"/>
      <c r="AH15" s="200"/>
      <c r="AI15" s="200"/>
      <c r="AJ15" s="201"/>
    </row>
    <row r="16" spans="1:36">
      <c r="A16" s="203" t="s">
        <v>48</v>
      </c>
      <c r="B16" s="204"/>
      <c r="C16" s="204"/>
      <c r="D16" s="204"/>
      <c r="E16" s="205"/>
      <c r="F16" s="206"/>
      <c r="G16" s="211" t="s">
        <v>49</v>
      </c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3"/>
    </row>
    <row r="17" spans="1:36">
      <c r="A17" s="204"/>
      <c r="B17" s="204"/>
      <c r="C17" s="204"/>
      <c r="D17" s="204"/>
      <c r="E17" s="205"/>
      <c r="F17" s="206"/>
      <c r="G17" s="246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6"/>
    </row>
    <row r="18" spans="1:36">
      <c r="A18" s="204"/>
      <c r="B18" s="204"/>
      <c r="C18" s="204"/>
      <c r="D18" s="204"/>
      <c r="E18" s="205"/>
      <c r="F18" s="206"/>
      <c r="G18" s="217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9"/>
    </row>
    <row r="19" spans="1:36">
      <c r="A19" s="203" t="s">
        <v>169</v>
      </c>
      <c r="B19" s="204"/>
      <c r="C19" s="204"/>
      <c r="D19" s="204"/>
      <c r="E19" s="205"/>
      <c r="F19" s="206"/>
      <c r="G19" s="211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3"/>
    </row>
    <row r="20" spans="1:36">
      <c r="A20" s="204"/>
      <c r="B20" s="204"/>
      <c r="C20" s="204"/>
      <c r="D20" s="204"/>
      <c r="E20" s="205"/>
      <c r="F20" s="206"/>
      <c r="G20" s="217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9"/>
    </row>
    <row r="21" spans="1:36">
      <c r="A21" s="203" t="s">
        <v>170</v>
      </c>
      <c r="B21" s="204"/>
      <c r="C21" s="204"/>
      <c r="D21" s="204"/>
      <c r="E21" s="205"/>
      <c r="F21" s="206"/>
      <c r="G21" s="211" t="s">
        <v>178</v>
      </c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3"/>
    </row>
    <row r="22" spans="1:36">
      <c r="A22" s="203"/>
      <c r="B22" s="204"/>
      <c r="C22" s="204"/>
      <c r="D22" s="204"/>
      <c r="E22" s="205"/>
      <c r="F22" s="206"/>
      <c r="G22" s="214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6"/>
    </row>
    <row r="23" spans="1:36">
      <c r="A23" s="204"/>
      <c r="B23" s="204"/>
      <c r="C23" s="204"/>
      <c r="D23" s="204"/>
      <c r="E23" s="205"/>
      <c r="F23" s="206"/>
      <c r="G23" s="217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9"/>
    </row>
    <row r="24" spans="1:36">
      <c r="A24" s="203" t="s">
        <v>171</v>
      </c>
      <c r="B24" s="204"/>
      <c r="C24" s="204"/>
      <c r="D24" s="204"/>
      <c r="E24" s="205"/>
      <c r="F24" s="206"/>
      <c r="G24" s="211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3"/>
    </row>
    <row r="25" spans="1:36">
      <c r="A25" s="204"/>
      <c r="B25" s="204"/>
      <c r="C25" s="204"/>
      <c r="D25" s="204"/>
      <c r="E25" s="205"/>
      <c r="F25" s="206"/>
      <c r="G25" s="217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9"/>
    </row>
    <row r="26" spans="1:36" ht="30" customHeight="1">
      <c r="A26" s="220" t="s">
        <v>216</v>
      </c>
      <c r="B26" s="221"/>
      <c r="C26" s="221"/>
      <c r="D26" s="221"/>
      <c r="E26" s="221"/>
      <c r="F26" s="222"/>
      <c r="G26" s="248" t="s">
        <v>150</v>
      </c>
      <c r="H26" s="249"/>
      <c r="I26" s="249"/>
      <c r="J26" s="249"/>
      <c r="K26" s="249"/>
      <c r="L26" s="249"/>
      <c r="M26" s="250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8"/>
    </row>
    <row r="27" spans="1:36" ht="30" customHeight="1">
      <c r="A27" s="223"/>
      <c r="B27" s="224"/>
      <c r="C27" s="224"/>
      <c r="D27" s="224"/>
      <c r="E27" s="224"/>
      <c r="F27" s="225"/>
      <c r="G27" s="251"/>
      <c r="H27" s="252"/>
      <c r="I27" s="252"/>
      <c r="J27" s="252"/>
      <c r="K27" s="252"/>
      <c r="L27" s="252"/>
      <c r="M27" s="253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8"/>
    </row>
    <row r="28" spans="1:36" ht="30" customHeight="1">
      <c r="A28" s="223"/>
      <c r="B28" s="224"/>
      <c r="C28" s="224"/>
      <c r="D28" s="224"/>
      <c r="E28" s="224"/>
      <c r="F28" s="225"/>
      <c r="G28" s="254"/>
      <c r="H28" s="255"/>
      <c r="I28" s="255"/>
      <c r="J28" s="255"/>
      <c r="K28" s="255"/>
      <c r="L28" s="255"/>
      <c r="M28" s="256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60"/>
    </row>
    <row r="29" spans="1:36" ht="30" customHeight="1">
      <c r="A29" s="223"/>
      <c r="B29" s="224"/>
      <c r="C29" s="224"/>
      <c r="D29" s="224"/>
      <c r="E29" s="224"/>
      <c r="F29" s="225"/>
      <c r="G29" s="251" t="s">
        <v>151</v>
      </c>
      <c r="H29" s="252"/>
      <c r="I29" s="252"/>
      <c r="J29" s="252"/>
      <c r="K29" s="252"/>
      <c r="L29" s="252"/>
      <c r="M29" s="253"/>
      <c r="N29" s="424" t="s">
        <v>227</v>
      </c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8"/>
    </row>
    <row r="30" spans="1:36" ht="30" customHeight="1">
      <c r="A30" s="223"/>
      <c r="B30" s="224"/>
      <c r="C30" s="224"/>
      <c r="D30" s="224"/>
      <c r="E30" s="224"/>
      <c r="F30" s="225"/>
      <c r="G30" s="251"/>
      <c r="H30" s="252"/>
      <c r="I30" s="252"/>
      <c r="J30" s="252"/>
      <c r="K30" s="252"/>
      <c r="L30" s="252"/>
      <c r="M30" s="253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8"/>
    </row>
    <row r="31" spans="1:36" ht="30" customHeight="1">
      <c r="A31" s="223"/>
      <c r="B31" s="224"/>
      <c r="C31" s="224"/>
      <c r="D31" s="224"/>
      <c r="E31" s="224"/>
      <c r="F31" s="225"/>
      <c r="G31" s="254"/>
      <c r="H31" s="255"/>
      <c r="I31" s="255"/>
      <c r="J31" s="255"/>
      <c r="K31" s="255"/>
      <c r="L31" s="255"/>
      <c r="M31" s="256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60"/>
    </row>
    <row r="32" spans="1:36" ht="30" customHeight="1">
      <c r="A32" s="223"/>
      <c r="B32" s="224"/>
      <c r="C32" s="224"/>
      <c r="D32" s="224"/>
      <c r="E32" s="224"/>
      <c r="F32" s="225"/>
      <c r="G32" s="261" t="s">
        <v>152</v>
      </c>
      <c r="H32" s="252"/>
      <c r="I32" s="252"/>
      <c r="J32" s="252"/>
      <c r="K32" s="252"/>
      <c r="L32" s="252"/>
      <c r="M32" s="253"/>
      <c r="N32" s="424" t="s">
        <v>228</v>
      </c>
      <c r="O32" s="424"/>
      <c r="P32" s="424"/>
      <c r="Q32" s="424"/>
      <c r="R32" s="424"/>
      <c r="S32" s="424"/>
      <c r="T32" s="424"/>
      <c r="U32" s="424"/>
      <c r="V32" s="424"/>
      <c r="W32" s="424"/>
      <c r="X32" s="424"/>
      <c r="Y32" s="424"/>
      <c r="Z32" s="424"/>
      <c r="AA32" s="424"/>
      <c r="AB32" s="424"/>
      <c r="AC32" s="424"/>
      <c r="AD32" s="424"/>
      <c r="AE32" s="424"/>
      <c r="AF32" s="424"/>
      <c r="AG32" s="424"/>
      <c r="AH32" s="424"/>
      <c r="AI32" s="424"/>
      <c r="AJ32" s="425"/>
    </row>
    <row r="33" spans="1:36" ht="30" customHeight="1">
      <c r="A33" s="223"/>
      <c r="B33" s="224"/>
      <c r="C33" s="224"/>
      <c r="D33" s="224"/>
      <c r="E33" s="224"/>
      <c r="F33" s="225"/>
      <c r="G33" s="251"/>
      <c r="H33" s="252"/>
      <c r="I33" s="252"/>
      <c r="J33" s="252"/>
      <c r="K33" s="252"/>
      <c r="L33" s="252"/>
      <c r="M33" s="253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4"/>
      <c r="Y33" s="424"/>
      <c r="Z33" s="424"/>
      <c r="AA33" s="424"/>
      <c r="AB33" s="424"/>
      <c r="AC33" s="424"/>
      <c r="AD33" s="424"/>
      <c r="AE33" s="424"/>
      <c r="AF33" s="424"/>
      <c r="AG33" s="424"/>
      <c r="AH33" s="424"/>
      <c r="AI33" s="424"/>
      <c r="AJ33" s="425"/>
    </row>
    <row r="34" spans="1:36" ht="30" customHeight="1">
      <c r="A34" s="223"/>
      <c r="B34" s="224"/>
      <c r="C34" s="224"/>
      <c r="D34" s="224"/>
      <c r="E34" s="224"/>
      <c r="F34" s="225"/>
      <c r="G34" s="254"/>
      <c r="H34" s="255"/>
      <c r="I34" s="255"/>
      <c r="J34" s="255"/>
      <c r="K34" s="255"/>
      <c r="L34" s="255"/>
      <c r="M34" s="256"/>
      <c r="N34" s="426"/>
      <c r="O34" s="426"/>
      <c r="P34" s="426"/>
      <c r="Q34" s="426"/>
      <c r="R34" s="426"/>
      <c r="S34" s="426"/>
      <c r="T34" s="426"/>
      <c r="U34" s="426"/>
      <c r="V34" s="426"/>
      <c r="W34" s="426"/>
      <c r="X34" s="426"/>
      <c r="Y34" s="426"/>
      <c r="Z34" s="426"/>
      <c r="AA34" s="426"/>
      <c r="AB34" s="426"/>
      <c r="AC34" s="426"/>
      <c r="AD34" s="426"/>
      <c r="AE34" s="426"/>
      <c r="AF34" s="426"/>
      <c r="AG34" s="426"/>
      <c r="AH34" s="426"/>
      <c r="AI34" s="426"/>
      <c r="AJ34" s="427"/>
    </row>
    <row r="35" spans="1:36" ht="30" customHeight="1">
      <c r="A35" s="223"/>
      <c r="B35" s="224"/>
      <c r="C35" s="224"/>
      <c r="D35" s="224"/>
      <c r="E35" s="224"/>
      <c r="F35" s="225"/>
      <c r="G35" s="261" t="s">
        <v>209</v>
      </c>
      <c r="H35" s="252"/>
      <c r="I35" s="252"/>
      <c r="J35" s="252"/>
      <c r="K35" s="252"/>
      <c r="L35" s="252"/>
      <c r="M35" s="253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8"/>
    </row>
    <row r="36" spans="1:36" ht="30" customHeight="1">
      <c r="A36" s="223"/>
      <c r="B36" s="224"/>
      <c r="C36" s="224"/>
      <c r="D36" s="224"/>
      <c r="E36" s="224"/>
      <c r="F36" s="225"/>
      <c r="G36" s="251"/>
      <c r="H36" s="252"/>
      <c r="I36" s="252"/>
      <c r="J36" s="252"/>
      <c r="K36" s="252"/>
      <c r="L36" s="252"/>
      <c r="M36" s="253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8"/>
    </row>
    <row r="37" spans="1:36" ht="30" customHeight="1">
      <c r="A37" s="223"/>
      <c r="B37" s="224"/>
      <c r="C37" s="224"/>
      <c r="D37" s="224"/>
      <c r="E37" s="224"/>
      <c r="F37" s="225"/>
      <c r="G37" s="254"/>
      <c r="H37" s="255"/>
      <c r="I37" s="255"/>
      <c r="J37" s="255"/>
      <c r="K37" s="255"/>
      <c r="L37" s="255"/>
      <c r="M37" s="256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60"/>
    </row>
    <row r="38" spans="1:3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</row>
    <row r="39" spans="1:36">
      <c r="A39" s="247"/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</row>
  </sheetData>
  <sheetProtection formatCells="0" formatColumns="0" formatRows="0" insertColumns="0" insertRows="0"/>
  <mergeCells count="40">
    <mergeCell ref="N35:AJ37"/>
    <mergeCell ref="A39:AJ39"/>
    <mergeCell ref="A24:F25"/>
    <mergeCell ref="G24:AJ25"/>
    <mergeCell ref="A26:F37"/>
    <mergeCell ref="G26:M28"/>
    <mergeCell ref="N26:AJ28"/>
    <mergeCell ref="G29:M31"/>
    <mergeCell ref="N29:AJ31"/>
    <mergeCell ref="G32:M34"/>
    <mergeCell ref="N32:AJ34"/>
    <mergeCell ref="G35:M37"/>
    <mergeCell ref="A16:F18"/>
    <mergeCell ref="G16:AJ18"/>
    <mergeCell ref="A19:F20"/>
    <mergeCell ref="G19:AJ20"/>
    <mergeCell ref="A21:F23"/>
    <mergeCell ref="G21:AJ23"/>
    <mergeCell ref="A10:F13"/>
    <mergeCell ref="G10:U10"/>
    <mergeCell ref="V10:Z15"/>
    <mergeCell ref="AA10:AB11"/>
    <mergeCell ref="AC10:AJ11"/>
    <mergeCell ref="G11:U13"/>
    <mergeCell ref="AA12:AB12"/>
    <mergeCell ref="AC12:AJ12"/>
    <mergeCell ref="AA13:AB13"/>
    <mergeCell ref="AC13:AJ13"/>
    <mergeCell ref="A14:F15"/>
    <mergeCell ref="G14:U15"/>
    <mergeCell ref="AA14:AB14"/>
    <mergeCell ref="AC14:AJ14"/>
    <mergeCell ref="AA15:AD15"/>
    <mergeCell ref="AE15:AJ15"/>
    <mergeCell ref="Q1:T2"/>
    <mergeCell ref="A3:AJ4"/>
    <mergeCell ref="A6:F9"/>
    <mergeCell ref="G6:U9"/>
    <mergeCell ref="V6:Z9"/>
    <mergeCell ref="AA6:AJ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CA28-4EEC-4638-B327-628D8D47617F}">
  <sheetPr>
    <tabColor theme="5" tint="0.79998168889431442"/>
  </sheetPr>
  <dimension ref="A1:V14"/>
  <sheetViews>
    <sheetView showGridLines="0" view="pageBreakPreview" zoomScale="85" zoomScaleNormal="90" zoomScaleSheetLayoutView="85" workbookViewId="0">
      <selection activeCell="T21" sqref="T21"/>
    </sheetView>
  </sheetViews>
  <sheetFormatPr defaultColWidth="9" defaultRowHeight="13.5"/>
  <cols>
    <col min="1" max="1" width="13.625" style="1" customWidth="1"/>
    <col min="2" max="2" width="8.625" style="1" customWidth="1"/>
    <col min="3" max="3" width="11.625" style="1" customWidth="1"/>
    <col min="4" max="4" width="3.875" style="1" customWidth="1"/>
    <col min="5" max="5" width="11.625" style="1" customWidth="1"/>
    <col min="6" max="6" width="3.875" style="1" customWidth="1"/>
    <col min="7" max="7" width="11.625" style="1" customWidth="1"/>
    <col min="8" max="8" width="3.875" style="1" customWidth="1"/>
    <col min="9" max="9" width="11.625" style="1" customWidth="1"/>
    <col min="10" max="10" width="3.875" style="1" customWidth="1"/>
    <col min="11" max="11" width="11.625" style="1" customWidth="1"/>
    <col min="12" max="12" width="3.875" style="1" customWidth="1"/>
    <col min="13" max="13" width="11.625" style="1" customWidth="1"/>
    <col min="14" max="14" width="3.875" style="1" customWidth="1"/>
    <col min="15" max="15" width="11.625" style="1" customWidth="1"/>
    <col min="16" max="16" width="3.875" style="1" customWidth="1"/>
    <col min="17" max="17" width="11.625" style="1" customWidth="1"/>
    <col min="18" max="18" width="3.875" style="1" customWidth="1"/>
    <col min="19" max="19" width="10.625" style="1" customWidth="1"/>
    <col min="20" max="20" width="3.875" style="1" customWidth="1"/>
    <col min="21" max="21" width="10.625" style="1" customWidth="1"/>
    <col min="22" max="22" width="3.875" style="1" customWidth="1"/>
    <col min="23" max="23" width="1.125" style="1" customWidth="1"/>
    <col min="24" max="25" width="13.625" style="1" customWidth="1"/>
    <col min="26" max="27" width="10.625" style="1" customWidth="1"/>
    <col min="28" max="16384" width="9" style="1"/>
  </cols>
  <sheetData>
    <row r="1" spans="1:22" ht="22.9" customHeight="1">
      <c r="H1" s="264"/>
      <c r="I1" s="264"/>
      <c r="J1" s="264"/>
    </row>
    <row r="2" spans="1:22" ht="27" customHeight="1">
      <c r="A2" s="5"/>
      <c r="B2" s="5"/>
      <c r="C2" s="5"/>
      <c r="D2" s="5"/>
      <c r="E2" s="5"/>
      <c r="F2" s="5"/>
      <c r="G2" s="5"/>
      <c r="H2" s="6"/>
      <c r="I2" s="6"/>
      <c r="J2" s="6"/>
      <c r="K2" s="5"/>
      <c r="L2" s="5"/>
      <c r="M2" s="7" t="s">
        <v>50</v>
      </c>
      <c r="N2" s="265"/>
      <c r="O2" s="265"/>
      <c r="P2" s="265"/>
      <c r="Q2" s="265"/>
      <c r="R2" s="265"/>
    </row>
    <row r="3" spans="1:22" ht="50.45" customHeight="1">
      <c r="A3" s="266" t="s">
        <v>33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3"/>
      <c r="T3" s="3"/>
      <c r="U3" s="3"/>
      <c r="V3" s="3"/>
    </row>
    <row r="4" spans="1:22" s="2" customFormat="1" ht="57.6" customHeight="1">
      <c r="A4" s="267" t="s">
        <v>9</v>
      </c>
      <c r="B4" s="267" t="s">
        <v>56</v>
      </c>
      <c r="C4" s="269" t="s">
        <v>0</v>
      </c>
      <c r="D4" s="270"/>
      <c r="E4" s="189" t="s">
        <v>35</v>
      </c>
      <c r="F4" s="191"/>
      <c r="G4" s="269" t="s">
        <v>1</v>
      </c>
      <c r="H4" s="270"/>
      <c r="I4" s="189" t="s">
        <v>34</v>
      </c>
      <c r="J4" s="191"/>
      <c r="K4" s="189" t="s">
        <v>10</v>
      </c>
      <c r="L4" s="191"/>
      <c r="M4" s="189" t="s">
        <v>31</v>
      </c>
      <c r="N4" s="191"/>
      <c r="O4" s="189" t="s">
        <v>32</v>
      </c>
      <c r="P4" s="191"/>
      <c r="Q4" s="269" t="s">
        <v>11</v>
      </c>
      <c r="R4" s="270"/>
    </row>
    <row r="5" spans="1:22" ht="19.5" customHeight="1">
      <c r="A5" s="268"/>
      <c r="B5" s="268"/>
      <c r="C5" s="262" t="s">
        <v>2</v>
      </c>
      <c r="D5" s="263"/>
      <c r="E5" s="262" t="s">
        <v>3</v>
      </c>
      <c r="F5" s="263"/>
      <c r="G5" s="262" t="s">
        <v>4</v>
      </c>
      <c r="H5" s="263"/>
      <c r="I5" s="262" t="s">
        <v>8</v>
      </c>
      <c r="J5" s="263"/>
      <c r="K5" s="262" t="s">
        <v>12</v>
      </c>
      <c r="L5" s="263"/>
      <c r="M5" s="262" t="s">
        <v>13</v>
      </c>
      <c r="N5" s="263"/>
      <c r="O5" s="262" t="s">
        <v>14</v>
      </c>
      <c r="P5" s="263"/>
      <c r="Q5" s="262" t="s">
        <v>15</v>
      </c>
      <c r="R5" s="263"/>
    </row>
    <row r="6" spans="1:22" ht="63" customHeight="1">
      <c r="A6" s="35" t="s">
        <v>53</v>
      </c>
      <c r="B6" s="90" t="s">
        <v>131</v>
      </c>
      <c r="C6" s="91">
        <f>'【記入例】様式1－4'!G28</f>
        <v>988000</v>
      </c>
      <c r="D6" s="8" t="s">
        <v>6</v>
      </c>
      <c r="E6" s="89">
        <v>0</v>
      </c>
      <c r="F6" s="8" t="s">
        <v>6</v>
      </c>
      <c r="G6" s="9">
        <f>C6-E6</f>
        <v>988000</v>
      </c>
      <c r="H6" s="8" t="s">
        <v>6</v>
      </c>
      <c r="I6" s="9">
        <f>'【記入例】様式1－4'!G28</f>
        <v>988000</v>
      </c>
      <c r="J6" s="8" t="s">
        <v>6</v>
      </c>
      <c r="K6" s="10">
        <f>17000*'【記入例】様式1－3'!W42</f>
        <v>1632000</v>
      </c>
      <c r="L6" s="8" t="s">
        <v>6</v>
      </c>
      <c r="M6" s="9">
        <f>MIN(G6,I6,K6)</f>
        <v>988000</v>
      </c>
      <c r="N6" s="8" t="s">
        <v>6</v>
      </c>
      <c r="O6" s="9">
        <f>M6</f>
        <v>988000</v>
      </c>
      <c r="P6" s="8" t="s">
        <v>6</v>
      </c>
      <c r="Q6" s="9">
        <f>IF(B8="有",ROUNDDOWN(O6*10/10,-3),ROUNDDOWN(O6*1/2,-3))</f>
        <v>988000</v>
      </c>
      <c r="R6" s="8" t="s">
        <v>6</v>
      </c>
    </row>
    <row r="7" spans="1:22" ht="63" customHeight="1">
      <c r="A7" s="36" t="s">
        <v>54</v>
      </c>
      <c r="B7" s="90" t="s">
        <v>131</v>
      </c>
      <c r="C7" s="92">
        <v>410000</v>
      </c>
      <c r="D7" s="8" t="s">
        <v>6</v>
      </c>
      <c r="E7" s="89">
        <v>0</v>
      </c>
      <c r="F7" s="8" t="s">
        <v>6</v>
      </c>
      <c r="G7" s="11">
        <f t="shared" ref="G7:G8" si="0">C7-E7</f>
        <v>410000</v>
      </c>
      <c r="H7" s="8" t="s">
        <v>6</v>
      </c>
      <c r="I7" s="11">
        <f>'【記入例】様式1－4'!G40</f>
        <v>410000</v>
      </c>
      <c r="J7" s="8" t="s">
        <v>6</v>
      </c>
      <c r="K7" s="10">
        <f>30000*'【記入例】様式1－3'!W54</f>
        <v>750000</v>
      </c>
      <c r="L7" s="8" t="s">
        <v>6</v>
      </c>
      <c r="M7" s="9">
        <f t="shared" ref="M7:M8" si="1">MIN(G7,I7,K7)</f>
        <v>410000</v>
      </c>
      <c r="N7" s="8" t="s">
        <v>6</v>
      </c>
      <c r="O7" s="9">
        <f t="shared" ref="O7" si="2">M7</f>
        <v>410000</v>
      </c>
      <c r="P7" s="8" t="s">
        <v>6</v>
      </c>
      <c r="Q7" s="9">
        <f>ROUNDDOWN(O7*10/10,-3)</f>
        <v>410000</v>
      </c>
      <c r="R7" s="8" t="s">
        <v>6</v>
      </c>
    </row>
    <row r="8" spans="1:22" ht="63" customHeight="1" thickBot="1">
      <c r="A8" s="37" t="s">
        <v>55</v>
      </c>
      <c r="B8" s="90" t="s">
        <v>131</v>
      </c>
      <c r="C8" s="93">
        <f>I8</f>
        <v>218000</v>
      </c>
      <c r="D8" s="33" t="s">
        <v>6</v>
      </c>
      <c r="E8" s="94">
        <v>0</v>
      </c>
      <c r="F8" s="33" t="s">
        <v>6</v>
      </c>
      <c r="G8" s="34">
        <f t="shared" si="0"/>
        <v>218000</v>
      </c>
      <c r="H8" s="33" t="s">
        <v>6</v>
      </c>
      <c r="I8" s="34">
        <f>'【記入例】様式1－4'!G67</f>
        <v>218000</v>
      </c>
      <c r="J8" s="33" t="s">
        <v>6</v>
      </c>
      <c r="K8" s="34">
        <f>17000*'【記入例】様式1－3'!W71</f>
        <v>306000</v>
      </c>
      <c r="L8" s="33" t="s">
        <v>6</v>
      </c>
      <c r="M8" s="34">
        <f t="shared" si="1"/>
        <v>218000</v>
      </c>
      <c r="N8" s="33" t="s">
        <v>6</v>
      </c>
      <c r="O8" s="34">
        <f>M8</f>
        <v>218000</v>
      </c>
      <c r="P8" s="33" t="s">
        <v>6</v>
      </c>
      <c r="Q8" s="34">
        <f t="shared" ref="Q8" si="3">ROUNDDOWN(O8*10/10,-3)</f>
        <v>218000</v>
      </c>
      <c r="R8" s="33" t="s">
        <v>6</v>
      </c>
    </row>
    <row r="9" spans="1:22" ht="37.5" customHeight="1" thickTop="1">
      <c r="A9" s="13" t="s">
        <v>5</v>
      </c>
      <c r="B9" s="38"/>
      <c r="C9" s="14">
        <f>SUM(C6:C8)</f>
        <v>1616000</v>
      </c>
      <c r="D9" s="15" t="s">
        <v>6</v>
      </c>
      <c r="E9" s="14">
        <f>SUM(E6:E8)</f>
        <v>0</v>
      </c>
      <c r="F9" s="15" t="s">
        <v>6</v>
      </c>
      <c r="G9" s="16">
        <f>SUM(G6:G8)</f>
        <v>1616000</v>
      </c>
      <c r="H9" s="15" t="s">
        <v>6</v>
      </c>
      <c r="I9" s="14">
        <f>SUM(I6:I8)</f>
        <v>1616000</v>
      </c>
      <c r="J9" s="15" t="s">
        <v>6</v>
      </c>
      <c r="K9" s="14">
        <f>SUM(K6:K8)</f>
        <v>2688000</v>
      </c>
      <c r="L9" s="15" t="s">
        <v>6</v>
      </c>
      <c r="M9" s="14">
        <f>SUM(M6:M8)</f>
        <v>1616000</v>
      </c>
      <c r="N9" s="15" t="s">
        <v>6</v>
      </c>
      <c r="O9" s="14">
        <f>SUM(O6:O8)</f>
        <v>1616000</v>
      </c>
      <c r="P9" s="15" t="s">
        <v>6</v>
      </c>
      <c r="Q9" s="109">
        <f>SUM(Q6:Q8)</f>
        <v>1616000</v>
      </c>
      <c r="R9" s="15" t="s">
        <v>6</v>
      </c>
    </row>
    <row r="10" spans="1:22" ht="18.7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22" ht="18.75">
      <c r="A11" s="12" t="s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22" ht="18.75">
      <c r="A12" s="12" t="s">
        <v>16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2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2" ht="5.25" customHeight="1"/>
  </sheetData>
  <sheetProtection formatCells="0" formatColumns="0" formatRows="0" insertColumns="0" insertRows="0"/>
  <mergeCells count="21">
    <mergeCell ref="H1:J1"/>
    <mergeCell ref="N2:R2"/>
    <mergeCell ref="A3:R3"/>
    <mergeCell ref="A4:A5"/>
    <mergeCell ref="B4:B5"/>
    <mergeCell ref="C4:D4"/>
    <mergeCell ref="E4:F4"/>
    <mergeCell ref="G4:H4"/>
    <mergeCell ref="I4:J4"/>
    <mergeCell ref="K4:L4"/>
    <mergeCell ref="Q5:R5"/>
    <mergeCell ref="M4:N4"/>
    <mergeCell ref="O4:P4"/>
    <mergeCell ref="Q4:R4"/>
    <mergeCell ref="C5:D5"/>
    <mergeCell ref="E5:F5"/>
    <mergeCell ref="G5:H5"/>
    <mergeCell ref="I5:J5"/>
    <mergeCell ref="K5:L5"/>
    <mergeCell ref="M5:N5"/>
    <mergeCell ref="O5:P5"/>
  </mergeCells>
  <phoneticPr fontId="2"/>
  <dataValidations count="1">
    <dataValidation type="list" allowBlank="1" showInputMessage="1" showErrorMessage="1" sqref="B6:B8" xr:uid="{7474D24A-5A61-4024-84AA-D7074521C2FD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7388-5C92-425E-B922-4333A9A007CD}">
  <sheetPr>
    <tabColor theme="5" tint="0.79998168889431442"/>
  </sheetPr>
  <dimension ref="A1:AB107"/>
  <sheetViews>
    <sheetView view="pageBreakPreview" topLeftCell="A31" zoomScale="90" zoomScaleNormal="70" zoomScaleSheetLayoutView="90" workbookViewId="0">
      <selection activeCell="K41" sqref="K41:AB41"/>
    </sheetView>
  </sheetViews>
  <sheetFormatPr defaultColWidth="9" defaultRowHeight="18.75"/>
  <cols>
    <col min="1" max="28" width="4" style="20" customWidth="1"/>
    <col min="29" max="16384" width="9" style="26"/>
  </cols>
  <sheetData>
    <row r="1" spans="1:28" ht="18" customHeight="1">
      <c r="K1" s="24"/>
      <c r="L1" s="25"/>
      <c r="T1" s="23"/>
      <c r="U1" s="23"/>
      <c r="Y1" s="23"/>
      <c r="Z1" s="23"/>
      <c r="AA1" s="23"/>
    </row>
    <row r="2" spans="1:28" ht="18" customHeight="1">
      <c r="K2" s="24"/>
      <c r="L2" s="25"/>
      <c r="T2" s="23"/>
      <c r="U2" s="23"/>
      <c r="Y2" s="23"/>
      <c r="Z2" s="23"/>
      <c r="AA2" s="23"/>
    </row>
    <row r="3" spans="1:28" ht="26.25" customHeight="1">
      <c r="A3" s="311" t="s">
        <v>36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</row>
    <row r="4" spans="1:28" ht="5.25" customHeight="1">
      <c r="E4" s="21"/>
      <c r="M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3"/>
    </row>
    <row r="5" spans="1:28" ht="26.25" customHeight="1">
      <c r="E5" s="21"/>
      <c r="M5" s="313" t="s">
        <v>51</v>
      </c>
      <c r="N5" s="313"/>
      <c r="O5" s="313"/>
      <c r="P5" s="312" t="str">
        <f>'様式1－2'!N2&amp;""</f>
        <v/>
      </c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</row>
    <row r="6" spans="1:28" ht="18" customHeight="1">
      <c r="I6" s="27"/>
      <c r="J6" s="28"/>
    </row>
    <row r="7" spans="1:28" ht="30" customHeight="1">
      <c r="A7" s="314" t="s">
        <v>145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6"/>
    </row>
    <row r="8" spans="1:28" ht="22.5" customHeight="1">
      <c r="A8" s="328" t="s">
        <v>149</v>
      </c>
      <c r="B8" s="329"/>
      <c r="C8" s="272"/>
      <c r="D8" s="273"/>
      <c r="E8" s="330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2"/>
    </row>
    <row r="9" spans="1:28" ht="22.5" customHeight="1">
      <c r="A9" s="338"/>
      <c r="B9" s="353"/>
      <c r="C9" s="275"/>
      <c r="D9" s="276"/>
      <c r="E9" s="351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5"/>
    </row>
    <row r="10" spans="1:28" ht="22.5" customHeight="1">
      <c r="A10" s="274"/>
      <c r="B10" s="275"/>
      <c r="C10" s="275"/>
      <c r="D10" s="276"/>
      <c r="E10" s="333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5"/>
    </row>
    <row r="11" spans="1:28" ht="22.5" customHeight="1">
      <c r="A11" s="281"/>
      <c r="B11" s="282"/>
      <c r="C11" s="282"/>
      <c r="D11" s="283"/>
      <c r="E11" s="336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4"/>
    </row>
    <row r="12" spans="1:28" ht="22.5" customHeight="1">
      <c r="A12" s="328" t="s">
        <v>147</v>
      </c>
      <c r="B12" s="329"/>
      <c r="C12" s="272"/>
      <c r="D12" s="273"/>
      <c r="E12" s="330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2"/>
    </row>
    <row r="13" spans="1:28" ht="22.5" customHeight="1">
      <c r="A13" s="338"/>
      <c r="B13" s="353"/>
      <c r="C13" s="275"/>
      <c r="D13" s="276"/>
      <c r="E13" s="351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5"/>
    </row>
    <row r="14" spans="1:28" ht="22.5" customHeight="1">
      <c r="A14" s="281"/>
      <c r="B14" s="282"/>
      <c r="C14" s="282"/>
      <c r="D14" s="283"/>
      <c r="E14" s="336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4"/>
    </row>
    <row r="15" spans="1:28" ht="22.5" customHeight="1">
      <c r="A15" s="328" t="s">
        <v>148</v>
      </c>
      <c r="B15" s="329"/>
      <c r="C15" s="272"/>
      <c r="D15" s="273"/>
      <c r="E15" s="330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2"/>
    </row>
    <row r="16" spans="1:28" ht="22.5" customHeight="1">
      <c r="A16" s="274"/>
      <c r="B16" s="275"/>
      <c r="C16" s="275"/>
      <c r="D16" s="276"/>
      <c r="E16" s="333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5"/>
    </row>
    <row r="17" spans="1:28" ht="22.5" customHeight="1">
      <c r="A17" s="281"/>
      <c r="B17" s="282"/>
      <c r="C17" s="282"/>
      <c r="D17" s="283"/>
      <c r="E17" s="336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4"/>
    </row>
    <row r="18" spans="1:28" ht="30" customHeight="1">
      <c r="A18" s="314" t="s">
        <v>62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6"/>
    </row>
    <row r="19" spans="1:28" ht="22.5" customHeight="1">
      <c r="A19" s="271" t="s">
        <v>76</v>
      </c>
      <c r="B19" s="272"/>
      <c r="C19" s="272"/>
      <c r="D19" s="273"/>
      <c r="E19" s="291" t="s">
        <v>223</v>
      </c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3"/>
    </row>
    <row r="20" spans="1:28" ht="22.5" customHeight="1">
      <c r="A20" s="294" t="s">
        <v>59</v>
      </c>
      <c r="B20" s="294"/>
      <c r="C20" s="294"/>
      <c r="D20" s="294"/>
      <c r="E20" s="330" t="s">
        <v>197</v>
      </c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55"/>
    </row>
    <row r="21" spans="1:28" ht="22.5" customHeight="1">
      <c r="A21" s="294"/>
      <c r="B21" s="294"/>
      <c r="C21" s="294"/>
      <c r="D21" s="294"/>
      <c r="E21" s="351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7"/>
    </row>
    <row r="22" spans="1:28" ht="35.25" customHeight="1">
      <c r="A22" s="294"/>
      <c r="B22" s="294"/>
      <c r="C22" s="294"/>
      <c r="D22" s="294"/>
      <c r="E22" s="358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  <c r="Z22" s="359"/>
      <c r="AA22" s="359"/>
      <c r="AB22" s="360"/>
    </row>
    <row r="23" spans="1:28" ht="41.25" customHeight="1">
      <c r="A23" s="294" t="s">
        <v>74</v>
      </c>
      <c r="B23" s="294"/>
      <c r="C23" s="294"/>
      <c r="D23" s="294"/>
      <c r="E23" s="452" t="s">
        <v>185</v>
      </c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  <c r="AA23" s="453"/>
      <c r="AB23" s="454"/>
    </row>
    <row r="24" spans="1:28" ht="46.9" customHeight="1">
      <c r="A24" s="337" t="s">
        <v>176</v>
      </c>
      <c r="B24" s="337"/>
      <c r="C24" s="337"/>
      <c r="D24" s="337"/>
      <c r="E24" s="348" t="s">
        <v>186</v>
      </c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50"/>
    </row>
    <row r="25" spans="1:28" ht="22.5" customHeight="1">
      <c r="A25" s="328" t="s">
        <v>64</v>
      </c>
      <c r="B25" s="329"/>
      <c r="C25" s="272"/>
      <c r="D25" s="273"/>
      <c r="E25" s="330" t="s">
        <v>112</v>
      </c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2"/>
    </row>
    <row r="26" spans="1:28" ht="22.5" customHeight="1">
      <c r="A26" s="274"/>
      <c r="B26" s="275"/>
      <c r="C26" s="275"/>
      <c r="D26" s="276"/>
      <c r="E26" s="333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5"/>
    </row>
    <row r="27" spans="1:28" ht="22.5" customHeight="1">
      <c r="A27" s="281"/>
      <c r="B27" s="282"/>
      <c r="C27" s="282"/>
      <c r="D27" s="283"/>
      <c r="E27" s="336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4"/>
    </row>
    <row r="28" spans="1:28" ht="39.950000000000003" customHeight="1">
      <c r="A28" s="271" t="s">
        <v>61</v>
      </c>
      <c r="B28" s="272"/>
      <c r="C28" s="272"/>
      <c r="D28" s="273"/>
      <c r="E28" s="271" t="s">
        <v>66</v>
      </c>
      <c r="F28" s="272"/>
      <c r="G28" s="272"/>
      <c r="H28" s="272"/>
      <c r="I28" s="272"/>
      <c r="J28" s="277"/>
      <c r="K28" s="431" t="s">
        <v>95</v>
      </c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2"/>
    </row>
    <row r="29" spans="1:28" ht="39.950000000000003" customHeight="1">
      <c r="A29" s="274"/>
      <c r="B29" s="275"/>
      <c r="C29" s="275"/>
      <c r="D29" s="276"/>
      <c r="E29" s="325" t="s">
        <v>221</v>
      </c>
      <c r="F29" s="326"/>
      <c r="G29" s="326"/>
      <c r="H29" s="326"/>
      <c r="I29" s="326"/>
      <c r="J29" s="327"/>
      <c r="K29" s="288" t="s">
        <v>161</v>
      </c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90"/>
    </row>
    <row r="30" spans="1:28" ht="39.950000000000003" customHeight="1">
      <c r="A30" s="271" t="s">
        <v>60</v>
      </c>
      <c r="B30" s="272"/>
      <c r="C30" s="272"/>
      <c r="D30" s="273"/>
      <c r="E30" s="342" t="s">
        <v>63</v>
      </c>
      <c r="F30" s="343"/>
      <c r="G30" s="343"/>
      <c r="H30" s="343"/>
      <c r="I30" s="343"/>
      <c r="J30" s="344"/>
      <c r="K30" s="445" t="s">
        <v>96</v>
      </c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7"/>
    </row>
    <row r="31" spans="1:28" ht="55.5" customHeight="1">
      <c r="A31" s="274"/>
      <c r="B31" s="275"/>
      <c r="C31" s="275"/>
      <c r="D31" s="276"/>
      <c r="E31" s="298" t="s">
        <v>173</v>
      </c>
      <c r="F31" s="299"/>
      <c r="G31" s="299"/>
      <c r="H31" s="299"/>
      <c r="I31" s="299"/>
      <c r="J31" s="300"/>
      <c r="K31" s="428" t="s">
        <v>182</v>
      </c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29"/>
      <c r="AA31" s="429"/>
      <c r="AB31" s="430"/>
    </row>
    <row r="32" spans="1:28" ht="55.5" customHeight="1">
      <c r="A32" s="274"/>
      <c r="B32" s="275"/>
      <c r="C32" s="275"/>
      <c r="D32" s="276"/>
      <c r="E32" s="298" t="s">
        <v>174</v>
      </c>
      <c r="F32" s="299"/>
      <c r="G32" s="299"/>
      <c r="H32" s="299"/>
      <c r="I32" s="299"/>
      <c r="J32" s="300"/>
      <c r="K32" s="444" t="s">
        <v>183</v>
      </c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30"/>
    </row>
    <row r="33" spans="1:28" ht="55.5" customHeight="1">
      <c r="A33" s="274"/>
      <c r="B33" s="275"/>
      <c r="C33" s="275"/>
      <c r="D33" s="276"/>
      <c r="E33" s="298" t="s">
        <v>179</v>
      </c>
      <c r="F33" s="299"/>
      <c r="G33" s="299"/>
      <c r="H33" s="299"/>
      <c r="I33" s="299"/>
      <c r="J33" s="300"/>
      <c r="K33" s="444" t="s">
        <v>97</v>
      </c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30"/>
    </row>
    <row r="34" spans="1:28" ht="60.75" customHeight="1">
      <c r="A34" s="274"/>
      <c r="B34" s="275"/>
      <c r="C34" s="275"/>
      <c r="D34" s="276"/>
      <c r="E34" s="298" t="s">
        <v>181</v>
      </c>
      <c r="F34" s="299"/>
      <c r="G34" s="299"/>
      <c r="H34" s="299"/>
      <c r="I34" s="299"/>
      <c r="J34" s="300"/>
      <c r="K34" s="444" t="s">
        <v>184</v>
      </c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29"/>
      <c r="AA34" s="429"/>
      <c r="AB34" s="430"/>
    </row>
    <row r="35" spans="1:28" ht="39.950000000000003" customHeight="1">
      <c r="A35" s="274"/>
      <c r="B35" s="275"/>
      <c r="C35" s="275"/>
      <c r="D35" s="276"/>
      <c r="E35" s="298" t="s">
        <v>180</v>
      </c>
      <c r="F35" s="299"/>
      <c r="G35" s="299"/>
      <c r="H35" s="299"/>
      <c r="I35" s="299"/>
      <c r="J35" s="300"/>
      <c r="K35" s="444" t="s">
        <v>98</v>
      </c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90"/>
    </row>
    <row r="36" spans="1:28" ht="39.950000000000003" customHeight="1">
      <c r="A36" s="274"/>
      <c r="B36" s="275"/>
      <c r="C36" s="275"/>
      <c r="D36" s="276"/>
      <c r="E36" s="298" t="s">
        <v>210</v>
      </c>
      <c r="F36" s="299"/>
      <c r="G36" s="299"/>
      <c r="H36" s="299"/>
      <c r="I36" s="299"/>
      <c r="J36" s="300"/>
      <c r="K36" s="428" t="s">
        <v>214</v>
      </c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  <c r="Z36" s="448"/>
      <c r="AA36" s="448"/>
      <c r="AB36" s="449"/>
    </row>
    <row r="37" spans="1:28" ht="39.950000000000003" customHeight="1">
      <c r="A37" s="274"/>
      <c r="B37" s="275"/>
      <c r="C37" s="275"/>
      <c r="D37" s="276"/>
      <c r="E37" s="298" t="s">
        <v>211</v>
      </c>
      <c r="F37" s="299"/>
      <c r="G37" s="299"/>
      <c r="H37" s="299"/>
      <c r="I37" s="299"/>
      <c r="J37" s="300"/>
      <c r="K37" s="444" t="s">
        <v>215</v>
      </c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90"/>
    </row>
    <row r="38" spans="1:28" ht="39.950000000000003" customHeight="1">
      <c r="A38" s="274"/>
      <c r="B38" s="275"/>
      <c r="C38" s="275"/>
      <c r="D38" s="276"/>
      <c r="E38" s="298" t="s">
        <v>212</v>
      </c>
      <c r="F38" s="299"/>
      <c r="G38" s="299"/>
      <c r="H38" s="299"/>
      <c r="I38" s="299"/>
      <c r="J38" s="300"/>
      <c r="K38" s="444" t="s">
        <v>99</v>
      </c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90"/>
    </row>
    <row r="39" spans="1:28" ht="39.950000000000003" customHeight="1">
      <c r="A39" s="281"/>
      <c r="B39" s="282"/>
      <c r="C39" s="282"/>
      <c r="D39" s="283"/>
      <c r="E39" s="339" t="s">
        <v>213</v>
      </c>
      <c r="F39" s="340"/>
      <c r="G39" s="340"/>
      <c r="H39" s="340"/>
      <c r="I39" s="340"/>
      <c r="J39" s="341"/>
      <c r="K39" s="428" t="s">
        <v>100</v>
      </c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90"/>
    </row>
    <row r="40" spans="1:28" ht="39.950000000000003" customHeight="1">
      <c r="A40" s="328" t="s">
        <v>67</v>
      </c>
      <c r="B40" s="272"/>
      <c r="C40" s="272"/>
      <c r="D40" s="273"/>
      <c r="E40" s="305" t="s">
        <v>72</v>
      </c>
      <c r="F40" s="306"/>
      <c r="G40" s="306"/>
      <c r="H40" s="306"/>
      <c r="I40" s="306"/>
      <c r="J40" s="307"/>
      <c r="K40" s="345" t="s">
        <v>101</v>
      </c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7"/>
    </row>
    <row r="41" spans="1:28" ht="39.950000000000003" customHeight="1">
      <c r="A41" s="281"/>
      <c r="B41" s="282"/>
      <c r="C41" s="282"/>
      <c r="D41" s="283"/>
      <c r="E41" s="285" t="s">
        <v>71</v>
      </c>
      <c r="F41" s="286"/>
      <c r="G41" s="286"/>
      <c r="H41" s="286"/>
      <c r="I41" s="286"/>
      <c r="J41" s="287"/>
      <c r="K41" s="444" t="s">
        <v>103</v>
      </c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90"/>
    </row>
    <row r="42" spans="1:28" ht="22.5" customHeight="1">
      <c r="A42" s="271" t="s">
        <v>68</v>
      </c>
      <c r="B42" s="272"/>
      <c r="C42" s="272"/>
      <c r="D42" s="273"/>
      <c r="E42" s="305" t="s">
        <v>82</v>
      </c>
      <c r="F42" s="306"/>
      <c r="G42" s="306"/>
      <c r="H42" s="306"/>
      <c r="I42" s="306"/>
      <c r="J42" s="307"/>
      <c r="K42" s="441">
        <v>8</v>
      </c>
      <c r="L42" s="442"/>
      <c r="M42" s="442"/>
      <c r="N42" s="443"/>
      <c r="O42" s="320" t="s">
        <v>69</v>
      </c>
      <c r="P42" s="321"/>
      <c r="Q42" s="305" t="s">
        <v>70</v>
      </c>
      <c r="R42" s="306"/>
      <c r="S42" s="306"/>
      <c r="T42" s="306"/>
      <c r="U42" s="306"/>
      <c r="V42" s="307"/>
      <c r="W42" s="441">
        <v>96</v>
      </c>
      <c r="X42" s="442"/>
      <c r="Y42" s="442"/>
      <c r="Z42" s="443"/>
      <c r="AA42" s="320" t="s">
        <v>69</v>
      </c>
      <c r="AB42" s="321"/>
    </row>
    <row r="43" spans="1:28" ht="30" customHeight="1">
      <c r="A43" s="314" t="s">
        <v>57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6"/>
    </row>
    <row r="44" spans="1:28" ht="22.5" customHeight="1">
      <c r="A44" s="271" t="s">
        <v>76</v>
      </c>
      <c r="B44" s="272"/>
      <c r="C44" s="272"/>
      <c r="D44" s="273"/>
      <c r="E44" s="291" t="s">
        <v>223</v>
      </c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3"/>
    </row>
    <row r="45" spans="1:28" ht="22.5" customHeight="1">
      <c r="A45" s="294" t="s">
        <v>79</v>
      </c>
      <c r="B45" s="294"/>
      <c r="C45" s="294"/>
      <c r="D45" s="294"/>
      <c r="E45" s="450" t="s">
        <v>155</v>
      </c>
      <c r="F45" s="451"/>
      <c r="G45" s="451"/>
      <c r="H45" s="451"/>
      <c r="I45" s="451"/>
      <c r="J45" s="451"/>
      <c r="K45" s="451"/>
      <c r="L45" s="451"/>
      <c r="M45" s="451"/>
      <c r="N45" s="451"/>
      <c r="O45" s="451"/>
      <c r="P45" s="451"/>
      <c r="Q45" s="451"/>
      <c r="R45" s="451"/>
      <c r="S45" s="451"/>
      <c r="T45" s="451"/>
      <c r="U45" s="451"/>
      <c r="V45" s="451"/>
      <c r="W45" s="451"/>
      <c r="X45" s="451"/>
      <c r="Y45" s="451"/>
      <c r="Z45" s="451"/>
      <c r="AA45" s="451"/>
      <c r="AB45" s="451"/>
    </row>
    <row r="46" spans="1:28" ht="22.5" customHeight="1">
      <c r="A46" s="294"/>
      <c r="B46" s="294"/>
      <c r="C46" s="294"/>
      <c r="D46" s="294"/>
      <c r="E46" s="451"/>
      <c r="F46" s="451"/>
      <c r="G46" s="451"/>
      <c r="H46" s="451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  <c r="U46" s="451"/>
      <c r="V46" s="451"/>
      <c r="W46" s="451"/>
      <c r="X46" s="451"/>
      <c r="Y46" s="451"/>
      <c r="Z46" s="451"/>
      <c r="AA46" s="451"/>
      <c r="AB46" s="451"/>
    </row>
    <row r="47" spans="1:28" ht="46.9" customHeight="1">
      <c r="A47" s="337" t="s">
        <v>176</v>
      </c>
      <c r="B47" s="337"/>
      <c r="C47" s="337"/>
      <c r="D47" s="337"/>
      <c r="E47" s="348" t="s">
        <v>186</v>
      </c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349"/>
      <c r="V47" s="349"/>
      <c r="W47" s="349"/>
      <c r="X47" s="349"/>
      <c r="Y47" s="349"/>
      <c r="Z47" s="349"/>
      <c r="AA47" s="349"/>
      <c r="AB47" s="350"/>
    </row>
    <row r="48" spans="1:28" ht="57" customHeight="1">
      <c r="A48" s="294" t="s">
        <v>60</v>
      </c>
      <c r="B48" s="294"/>
      <c r="C48" s="294"/>
      <c r="D48" s="294"/>
      <c r="E48" s="278" t="s">
        <v>81</v>
      </c>
      <c r="F48" s="279"/>
      <c r="G48" s="279"/>
      <c r="H48" s="279"/>
      <c r="I48" s="279"/>
      <c r="J48" s="280"/>
      <c r="K48" s="445" t="s">
        <v>104</v>
      </c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6"/>
      <c r="Z48" s="446"/>
      <c r="AA48" s="446"/>
      <c r="AB48" s="447"/>
    </row>
    <row r="49" spans="1:28" ht="39.950000000000003" customHeight="1">
      <c r="A49" s="294"/>
      <c r="B49" s="294"/>
      <c r="C49" s="294"/>
      <c r="D49" s="294"/>
      <c r="E49" s="285" t="s">
        <v>88</v>
      </c>
      <c r="F49" s="286"/>
      <c r="G49" s="286"/>
      <c r="H49" s="286"/>
      <c r="I49" s="286"/>
      <c r="J49" s="287"/>
      <c r="K49" s="428" t="s">
        <v>190</v>
      </c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29"/>
      <c r="AA49" s="429"/>
      <c r="AB49" s="430"/>
    </row>
    <row r="50" spans="1:28" ht="59.25" customHeight="1">
      <c r="A50" s="294"/>
      <c r="B50" s="294"/>
      <c r="C50" s="294"/>
      <c r="D50" s="294"/>
      <c r="E50" s="298" t="s">
        <v>175</v>
      </c>
      <c r="F50" s="299"/>
      <c r="G50" s="299"/>
      <c r="H50" s="299"/>
      <c r="I50" s="299"/>
      <c r="J50" s="300"/>
      <c r="K50" s="428" t="s">
        <v>191</v>
      </c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29"/>
      <c r="AA50" s="429"/>
      <c r="AB50" s="430"/>
    </row>
    <row r="51" spans="1:28" ht="39.950000000000003" customHeight="1">
      <c r="A51" s="294"/>
      <c r="B51" s="294"/>
      <c r="C51" s="294"/>
      <c r="D51" s="294"/>
      <c r="E51" s="285" t="s">
        <v>188</v>
      </c>
      <c r="F51" s="286"/>
      <c r="G51" s="286"/>
      <c r="H51" s="286"/>
      <c r="I51" s="286"/>
      <c r="J51" s="287"/>
      <c r="K51" s="428" t="s">
        <v>105</v>
      </c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29"/>
      <c r="AA51" s="429"/>
      <c r="AB51" s="430"/>
    </row>
    <row r="52" spans="1:28" ht="39.950000000000003" customHeight="1">
      <c r="A52" s="294"/>
      <c r="B52" s="294"/>
      <c r="C52" s="294"/>
      <c r="D52" s="294"/>
      <c r="E52" s="281" t="s">
        <v>189</v>
      </c>
      <c r="F52" s="282"/>
      <c r="G52" s="282"/>
      <c r="H52" s="282"/>
      <c r="I52" s="282"/>
      <c r="J52" s="301"/>
      <c r="K52" s="302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4"/>
    </row>
    <row r="53" spans="1:28" ht="22.5" customHeight="1">
      <c r="A53" s="271" t="s">
        <v>73</v>
      </c>
      <c r="B53" s="272"/>
      <c r="C53" s="272"/>
      <c r="D53" s="273"/>
      <c r="E53" s="305" t="s">
        <v>75</v>
      </c>
      <c r="F53" s="306"/>
      <c r="G53" s="306"/>
      <c r="H53" s="306"/>
      <c r="I53" s="306"/>
      <c r="J53" s="307"/>
      <c r="K53" s="441">
        <v>5</v>
      </c>
      <c r="L53" s="442"/>
      <c r="M53" s="442"/>
      <c r="N53" s="443"/>
      <c r="O53" s="320" t="s">
        <v>78</v>
      </c>
      <c r="P53" s="321"/>
      <c r="Q53" s="305" t="s">
        <v>156</v>
      </c>
      <c r="R53" s="306"/>
      <c r="S53" s="306"/>
      <c r="T53" s="306"/>
      <c r="U53" s="306"/>
      <c r="V53" s="307"/>
      <c r="W53" s="441">
        <v>20</v>
      </c>
      <c r="X53" s="442"/>
      <c r="Y53" s="442"/>
      <c r="Z53" s="443"/>
      <c r="AA53" s="320" t="s">
        <v>78</v>
      </c>
      <c r="AB53" s="321"/>
    </row>
    <row r="54" spans="1:28" ht="22.5" customHeight="1">
      <c r="A54" s="281"/>
      <c r="B54" s="282"/>
      <c r="C54" s="282"/>
      <c r="D54" s="283"/>
      <c r="E54" s="308" t="s">
        <v>222</v>
      </c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10"/>
      <c r="W54" s="441">
        <f>K53+W53+K54</f>
        <v>25</v>
      </c>
      <c r="X54" s="442"/>
      <c r="Y54" s="442"/>
      <c r="Z54" s="443"/>
      <c r="AA54" s="320" t="s">
        <v>78</v>
      </c>
      <c r="AB54" s="321"/>
    </row>
    <row r="55" spans="1:28" ht="30" customHeight="1">
      <c r="A55" s="314" t="s">
        <v>58</v>
      </c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6"/>
    </row>
    <row r="56" spans="1:28" ht="22.5" customHeight="1">
      <c r="A56" s="271" t="s">
        <v>76</v>
      </c>
      <c r="B56" s="272"/>
      <c r="C56" s="272"/>
      <c r="D56" s="273"/>
      <c r="E56" s="291" t="s">
        <v>102</v>
      </c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3"/>
    </row>
    <row r="57" spans="1:28" ht="22.5" customHeight="1">
      <c r="A57" s="294" t="s">
        <v>87</v>
      </c>
      <c r="B57" s="294"/>
      <c r="C57" s="294"/>
      <c r="D57" s="294"/>
      <c r="E57" s="432" t="s">
        <v>107</v>
      </c>
      <c r="F57" s="433"/>
      <c r="G57" s="433"/>
      <c r="H57" s="433"/>
      <c r="I57" s="433"/>
      <c r="J57" s="433"/>
      <c r="K57" s="433"/>
      <c r="L57" s="433"/>
      <c r="M57" s="433"/>
      <c r="N57" s="433"/>
      <c r="O57" s="433"/>
      <c r="P57" s="433"/>
      <c r="Q57" s="433"/>
      <c r="R57" s="433"/>
      <c r="S57" s="433"/>
      <c r="T57" s="433"/>
      <c r="U57" s="433"/>
      <c r="V57" s="433"/>
      <c r="W57" s="433"/>
      <c r="X57" s="433"/>
      <c r="Y57" s="433"/>
      <c r="Z57" s="433"/>
      <c r="AA57" s="433"/>
      <c r="AB57" s="434"/>
    </row>
    <row r="58" spans="1:28" ht="22.5" customHeight="1">
      <c r="A58" s="294"/>
      <c r="B58" s="294"/>
      <c r="C58" s="294"/>
      <c r="D58" s="294"/>
      <c r="E58" s="435"/>
      <c r="F58" s="436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6"/>
      <c r="V58" s="436"/>
      <c r="W58" s="436"/>
      <c r="X58" s="436"/>
      <c r="Y58" s="436"/>
      <c r="Z58" s="436"/>
      <c r="AA58" s="436"/>
      <c r="AB58" s="437"/>
    </row>
    <row r="59" spans="1:28" ht="22.5" customHeight="1">
      <c r="A59" s="294"/>
      <c r="B59" s="294"/>
      <c r="C59" s="294"/>
      <c r="D59" s="294"/>
      <c r="E59" s="438"/>
      <c r="F59" s="439"/>
      <c r="G59" s="43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  <c r="T59" s="439"/>
      <c r="U59" s="439"/>
      <c r="V59" s="439"/>
      <c r="W59" s="439"/>
      <c r="X59" s="439"/>
      <c r="Y59" s="439"/>
      <c r="Z59" s="439"/>
      <c r="AA59" s="439"/>
      <c r="AB59" s="440"/>
    </row>
    <row r="60" spans="1:28" ht="22.5" customHeight="1">
      <c r="A60" s="328" t="s">
        <v>86</v>
      </c>
      <c r="B60" s="329"/>
      <c r="C60" s="272"/>
      <c r="D60" s="273"/>
      <c r="E60" s="330" t="s">
        <v>106</v>
      </c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2"/>
    </row>
    <row r="61" spans="1:28" ht="22.5" customHeight="1">
      <c r="A61" s="274"/>
      <c r="B61" s="275"/>
      <c r="C61" s="275"/>
      <c r="D61" s="276"/>
      <c r="E61" s="333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5"/>
    </row>
    <row r="62" spans="1:28" ht="22.5" customHeight="1">
      <c r="A62" s="281"/>
      <c r="B62" s="282"/>
      <c r="C62" s="282"/>
      <c r="D62" s="283"/>
      <c r="E62" s="336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4"/>
    </row>
    <row r="63" spans="1:28" ht="39.950000000000003" customHeight="1">
      <c r="A63" s="271" t="s">
        <v>61</v>
      </c>
      <c r="B63" s="272"/>
      <c r="C63" s="272"/>
      <c r="D63" s="273"/>
      <c r="E63" s="271" t="s">
        <v>66</v>
      </c>
      <c r="F63" s="272"/>
      <c r="G63" s="272"/>
      <c r="H63" s="272"/>
      <c r="I63" s="272"/>
      <c r="J63" s="277"/>
      <c r="K63" s="431" t="s">
        <v>95</v>
      </c>
      <c r="L63" s="331"/>
      <c r="M63" s="331"/>
      <c r="N63" s="331"/>
      <c r="O63" s="331"/>
      <c r="P63" s="331"/>
      <c r="Q63" s="331"/>
      <c r="R63" s="331"/>
      <c r="S63" s="331"/>
      <c r="T63" s="331"/>
      <c r="U63" s="331"/>
      <c r="V63" s="331"/>
      <c r="W63" s="331"/>
      <c r="X63" s="331"/>
      <c r="Y63" s="331"/>
      <c r="Z63" s="331"/>
      <c r="AA63" s="331"/>
      <c r="AB63" s="332"/>
    </row>
    <row r="64" spans="1:28" ht="39.950000000000003" customHeight="1">
      <c r="A64" s="274"/>
      <c r="B64" s="275"/>
      <c r="C64" s="275"/>
      <c r="D64" s="276"/>
      <c r="E64" s="325" t="s">
        <v>221</v>
      </c>
      <c r="F64" s="326"/>
      <c r="G64" s="326"/>
      <c r="H64" s="326"/>
      <c r="I64" s="326"/>
      <c r="J64" s="327"/>
      <c r="K64" s="352" t="s">
        <v>163</v>
      </c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90"/>
    </row>
    <row r="65" spans="1:28" ht="39.950000000000003" customHeight="1">
      <c r="A65" s="271" t="s">
        <v>60</v>
      </c>
      <c r="B65" s="272"/>
      <c r="C65" s="272"/>
      <c r="D65" s="273"/>
      <c r="E65" s="305" t="s">
        <v>85</v>
      </c>
      <c r="F65" s="306"/>
      <c r="G65" s="306"/>
      <c r="H65" s="306"/>
      <c r="I65" s="306"/>
      <c r="J65" s="307"/>
      <c r="K65" s="445" t="s">
        <v>113</v>
      </c>
      <c r="L65" s="446"/>
      <c r="M65" s="446"/>
      <c r="N65" s="446"/>
      <c r="O65" s="446"/>
      <c r="P65" s="446"/>
      <c r="Q65" s="446"/>
      <c r="R65" s="446"/>
      <c r="S65" s="446"/>
      <c r="T65" s="446"/>
      <c r="U65" s="446"/>
      <c r="V65" s="446"/>
      <c r="W65" s="446"/>
      <c r="X65" s="446"/>
      <c r="Y65" s="446"/>
      <c r="Z65" s="446"/>
      <c r="AA65" s="446"/>
      <c r="AB65" s="447"/>
    </row>
    <row r="66" spans="1:28" ht="39.950000000000003" customHeight="1">
      <c r="A66" s="274"/>
      <c r="B66" s="275"/>
      <c r="C66" s="275"/>
      <c r="D66" s="276"/>
      <c r="E66" s="285" t="s">
        <v>88</v>
      </c>
      <c r="F66" s="286"/>
      <c r="G66" s="286"/>
      <c r="H66" s="286"/>
      <c r="I66" s="286"/>
      <c r="J66" s="287"/>
      <c r="K66" s="428" t="s">
        <v>111</v>
      </c>
      <c r="L66" s="448"/>
      <c r="M66" s="448"/>
      <c r="N66" s="448"/>
      <c r="O66" s="448"/>
      <c r="P66" s="448"/>
      <c r="Q66" s="448"/>
      <c r="R66" s="448"/>
      <c r="S66" s="448"/>
      <c r="T66" s="448"/>
      <c r="U66" s="448"/>
      <c r="V66" s="448"/>
      <c r="W66" s="448"/>
      <c r="X66" s="448"/>
      <c r="Y66" s="448"/>
      <c r="Z66" s="448"/>
      <c r="AA66" s="448"/>
      <c r="AB66" s="449"/>
    </row>
    <row r="67" spans="1:28" ht="39.950000000000003" customHeight="1">
      <c r="A67" s="274"/>
      <c r="B67" s="275"/>
      <c r="C67" s="275"/>
      <c r="D67" s="276"/>
      <c r="E67" s="285" t="s">
        <v>187</v>
      </c>
      <c r="F67" s="286"/>
      <c r="G67" s="286"/>
      <c r="H67" s="286"/>
      <c r="I67" s="286"/>
      <c r="J67" s="287"/>
      <c r="K67" s="444" t="s">
        <v>110</v>
      </c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29"/>
      <c r="Y67" s="429"/>
      <c r="Z67" s="429"/>
      <c r="AA67" s="429"/>
      <c r="AB67" s="430"/>
    </row>
    <row r="68" spans="1:28" ht="39.950000000000003" customHeight="1">
      <c r="A68" s="281"/>
      <c r="B68" s="282"/>
      <c r="C68" s="282"/>
      <c r="D68" s="283"/>
      <c r="E68" s="281" t="s">
        <v>80</v>
      </c>
      <c r="F68" s="282"/>
      <c r="G68" s="282"/>
      <c r="H68" s="282"/>
      <c r="I68" s="282"/>
      <c r="J68" s="301"/>
      <c r="K68" s="302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4"/>
    </row>
    <row r="69" spans="1:28" ht="39.950000000000003" customHeight="1">
      <c r="A69" s="328" t="s">
        <v>67</v>
      </c>
      <c r="B69" s="272"/>
      <c r="C69" s="272"/>
      <c r="D69" s="273"/>
      <c r="E69" s="305" t="s">
        <v>72</v>
      </c>
      <c r="F69" s="306"/>
      <c r="G69" s="306"/>
      <c r="H69" s="306"/>
      <c r="I69" s="306"/>
      <c r="J69" s="307"/>
      <c r="K69" s="345" t="s">
        <v>108</v>
      </c>
      <c r="L69" s="346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7"/>
    </row>
    <row r="70" spans="1:28" ht="39.950000000000003" customHeight="1">
      <c r="A70" s="338"/>
      <c r="B70" s="275"/>
      <c r="C70" s="275"/>
      <c r="D70" s="276"/>
      <c r="E70" s="285" t="s">
        <v>71</v>
      </c>
      <c r="F70" s="286"/>
      <c r="G70" s="286"/>
      <c r="H70" s="286"/>
      <c r="I70" s="286"/>
      <c r="J70" s="287"/>
      <c r="K70" s="444" t="s">
        <v>109</v>
      </c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90"/>
    </row>
    <row r="71" spans="1:28" ht="22.5" customHeight="1">
      <c r="A71" s="361" t="s">
        <v>68</v>
      </c>
      <c r="B71" s="362"/>
      <c r="C71" s="362"/>
      <c r="D71" s="363"/>
      <c r="E71" s="361" t="s">
        <v>82</v>
      </c>
      <c r="F71" s="362"/>
      <c r="G71" s="362"/>
      <c r="H71" s="362"/>
      <c r="I71" s="362"/>
      <c r="J71" s="364"/>
      <c r="K71" s="441">
        <v>3</v>
      </c>
      <c r="L71" s="442"/>
      <c r="M71" s="442"/>
      <c r="N71" s="443"/>
      <c r="O71" s="320" t="s">
        <v>69</v>
      </c>
      <c r="P71" s="321"/>
      <c r="Q71" s="361" t="s">
        <v>70</v>
      </c>
      <c r="R71" s="362"/>
      <c r="S71" s="362"/>
      <c r="T71" s="362"/>
      <c r="U71" s="362"/>
      <c r="V71" s="364"/>
      <c r="W71" s="441">
        <v>18</v>
      </c>
      <c r="X71" s="442"/>
      <c r="Y71" s="442"/>
      <c r="Z71" s="443"/>
      <c r="AA71" s="320" t="s">
        <v>69</v>
      </c>
      <c r="AB71" s="321"/>
    </row>
    <row r="73" spans="1:28">
      <c r="A73" s="284" t="s">
        <v>83</v>
      </c>
      <c r="B73" s="284"/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</row>
    <row r="96" spans="6:6" s="20" customFormat="1">
      <c r="F96" s="29"/>
    </row>
    <row r="97" spans="6:6" s="20" customFormat="1">
      <c r="F97" s="29"/>
    </row>
    <row r="98" spans="6:6" s="20" customFormat="1">
      <c r="F98" s="29"/>
    </row>
    <row r="99" spans="6:6" s="20" customFormat="1">
      <c r="F99" s="29"/>
    </row>
    <row r="100" spans="6:6" s="20" customFormat="1">
      <c r="F100" s="29"/>
    </row>
    <row r="101" spans="6:6" s="20" customFormat="1">
      <c r="F101" s="29"/>
    </row>
    <row r="102" spans="6:6" s="20" customFormat="1">
      <c r="F102" s="29"/>
    </row>
    <row r="103" spans="6:6" s="20" customFormat="1">
      <c r="F103" s="29"/>
    </row>
    <row r="104" spans="6:6" s="20" customFormat="1">
      <c r="F104" s="29"/>
    </row>
    <row r="105" spans="6:6" s="20" customFormat="1">
      <c r="F105" s="29"/>
    </row>
    <row r="106" spans="6:6" s="20" customFormat="1">
      <c r="F106" s="29"/>
    </row>
    <row r="107" spans="6:6" s="20" customFormat="1">
      <c r="F107" s="29"/>
    </row>
  </sheetData>
  <mergeCells count="121">
    <mergeCell ref="A25:D27"/>
    <mergeCell ref="E25:AB27"/>
    <mergeCell ref="A7:AB7"/>
    <mergeCell ref="A8:D11"/>
    <mergeCell ref="E8:AB11"/>
    <mergeCell ref="A12:D14"/>
    <mergeCell ref="E12:AB14"/>
    <mergeCell ref="A3:AB3"/>
    <mergeCell ref="M5:O5"/>
    <mergeCell ref="P5:AB5"/>
    <mergeCell ref="A18:AB18"/>
    <mergeCell ref="A19:D19"/>
    <mergeCell ref="E19:AB19"/>
    <mergeCell ref="A20:D22"/>
    <mergeCell ref="E20:AB22"/>
    <mergeCell ref="A23:D23"/>
    <mergeCell ref="E23:AB23"/>
    <mergeCell ref="A15:D17"/>
    <mergeCell ref="E15:AB17"/>
    <mergeCell ref="A24:D24"/>
    <mergeCell ref="E24:AB24"/>
    <mergeCell ref="A30:D39"/>
    <mergeCell ref="E30:J30"/>
    <mergeCell ref="K30:AB30"/>
    <mergeCell ref="E31:J31"/>
    <mergeCell ref="K31:AB31"/>
    <mergeCell ref="E34:J34"/>
    <mergeCell ref="K34:AB34"/>
    <mergeCell ref="E35:J35"/>
    <mergeCell ref="K35:AB35"/>
    <mergeCell ref="E36:J36"/>
    <mergeCell ref="K36:AB36"/>
    <mergeCell ref="E37:J37"/>
    <mergeCell ref="K37:AB37"/>
    <mergeCell ref="E39:J39"/>
    <mergeCell ref="K39:AB39"/>
    <mergeCell ref="E32:J32"/>
    <mergeCell ref="E33:J33"/>
    <mergeCell ref="K33:AB33"/>
    <mergeCell ref="K32:AB32"/>
    <mergeCell ref="K38:AB38"/>
    <mergeCell ref="E38:J38"/>
    <mergeCell ref="E44:AB44"/>
    <mergeCell ref="A45:D46"/>
    <mergeCell ref="E45:AB46"/>
    <mergeCell ref="A42:D42"/>
    <mergeCell ref="E42:J42"/>
    <mergeCell ref="K42:N42"/>
    <mergeCell ref="O42:P42"/>
    <mergeCell ref="Q42:V42"/>
    <mergeCell ref="W42:Z42"/>
    <mergeCell ref="E41:J41"/>
    <mergeCell ref="K41:AB41"/>
    <mergeCell ref="A53:D54"/>
    <mergeCell ref="E53:J53"/>
    <mergeCell ref="K53:N53"/>
    <mergeCell ref="O53:P53"/>
    <mergeCell ref="Q53:V53"/>
    <mergeCell ref="W53:Z53"/>
    <mergeCell ref="E54:V54"/>
    <mergeCell ref="A48:D52"/>
    <mergeCell ref="E48:J48"/>
    <mergeCell ref="K48:AB48"/>
    <mergeCell ref="E49:J49"/>
    <mergeCell ref="K49:AB49"/>
    <mergeCell ref="E51:J51"/>
    <mergeCell ref="K51:AB51"/>
    <mergeCell ref="E52:J52"/>
    <mergeCell ref="K52:AB52"/>
    <mergeCell ref="A47:D47"/>
    <mergeCell ref="E47:AB47"/>
    <mergeCell ref="E50:J50"/>
    <mergeCell ref="AA42:AB42"/>
    <mergeCell ref="A43:AB43"/>
    <mergeCell ref="A44:D44"/>
    <mergeCell ref="A65:D68"/>
    <mergeCell ref="E65:J65"/>
    <mergeCell ref="K65:AB65"/>
    <mergeCell ref="E66:J66"/>
    <mergeCell ref="K66:AB66"/>
    <mergeCell ref="E67:J67"/>
    <mergeCell ref="K67:AB67"/>
    <mergeCell ref="E68:J68"/>
    <mergeCell ref="K68:AB68"/>
    <mergeCell ref="W71:Z71"/>
    <mergeCell ref="AA71:AB71"/>
    <mergeCell ref="A73:AB73"/>
    <mergeCell ref="A69:D70"/>
    <mergeCell ref="E69:J69"/>
    <mergeCell ref="K69:AB69"/>
    <mergeCell ref="E70:J70"/>
    <mergeCell ref="K70:AB70"/>
    <mergeCell ref="A71:D71"/>
    <mergeCell ref="E71:J71"/>
    <mergeCell ref="K71:N71"/>
    <mergeCell ref="O71:P71"/>
    <mergeCell ref="Q71:V71"/>
    <mergeCell ref="K50:AB50"/>
    <mergeCell ref="A28:D29"/>
    <mergeCell ref="E28:J28"/>
    <mergeCell ref="K28:AB28"/>
    <mergeCell ref="E29:J29"/>
    <mergeCell ref="K29:AB29"/>
    <mergeCell ref="A63:D64"/>
    <mergeCell ref="E63:J63"/>
    <mergeCell ref="K63:AB63"/>
    <mergeCell ref="E64:J64"/>
    <mergeCell ref="K64:AB64"/>
    <mergeCell ref="A55:AB55"/>
    <mergeCell ref="A56:D56"/>
    <mergeCell ref="E56:AB56"/>
    <mergeCell ref="A57:D59"/>
    <mergeCell ref="E57:AB59"/>
    <mergeCell ref="A60:D62"/>
    <mergeCell ref="E60:AB62"/>
    <mergeCell ref="AA53:AB53"/>
    <mergeCell ref="W54:Z54"/>
    <mergeCell ref="AA54:AB54"/>
    <mergeCell ref="A40:D41"/>
    <mergeCell ref="E40:J40"/>
    <mergeCell ref="K40:AB40"/>
  </mergeCells>
  <phoneticPr fontId="2"/>
  <pageMargins left="0.44" right="0.26" top="0.74803149606299213" bottom="0.74803149606299213" header="0.31496062992125984" footer="0.31496062992125984"/>
  <pageSetup paperSize="9" scale="56" orientation="portrait" r:id="rId1"/>
  <headerFooter>
    <oddFooter>&amp;C&amp;P</oddFooter>
  </headerFooter>
  <rowBreaks count="1" manualBreakCount="1">
    <brk id="42" max="3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B6996-076E-4944-B1DF-E69EA1AD9D84}">
  <sheetPr>
    <tabColor theme="5" tint="0.79998168889431442"/>
    <pageSetUpPr fitToPage="1"/>
  </sheetPr>
  <dimension ref="A1:BK71"/>
  <sheetViews>
    <sheetView showGridLines="0" view="pageBreakPreview" zoomScale="80" zoomScaleNormal="82" zoomScaleSheetLayoutView="80" workbookViewId="0">
      <selection activeCell="A2" sqref="A2:BJ2"/>
    </sheetView>
  </sheetViews>
  <sheetFormatPr defaultColWidth="9" defaultRowHeight="18.75"/>
  <cols>
    <col min="1" max="6" width="2.5" style="5" customWidth="1"/>
    <col min="7" max="11" width="3.125" style="5" customWidth="1"/>
    <col min="12" max="43" width="2.625" style="5" customWidth="1"/>
    <col min="44" max="51" width="3.125" style="5" customWidth="1"/>
    <col min="52" max="58" width="2.875" style="5" customWidth="1"/>
    <col min="59" max="62" width="3.125" style="5" customWidth="1"/>
    <col min="63" max="63" width="4.625" style="5" customWidth="1"/>
    <col min="64" max="16384" width="9" style="5"/>
  </cols>
  <sheetData>
    <row r="1" spans="1:62" ht="10.5" customHeight="1">
      <c r="S1" s="196"/>
      <c r="T1" s="196"/>
      <c r="U1" s="196"/>
      <c r="V1" s="196"/>
      <c r="AC1" s="196"/>
      <c r="AD1" s="196"/>
      <c r="AE1" s="196"/>
      <c r="AF1" s="196"/>
    </row>
    <row r="2" spans="1:62" ht="27" customHeight="1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</row>
    <row r="3" spans="1:62" ht="18.600000000000001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6" t="s">
        <v>50</v>
      </c>
      <c r="AW3" s="41"/>
      <c r="AX3" s="18"/>
      <c r="AY3" s="198" t="str">
        <f>'様式1－2'!N2&amp;""</f>
        <v/>
      </c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</row>
    <row r="4" spans="1:62" ht="5.25" customHeight="1"/>
    <row r="5" spans="1:62" ht="24.95" customHeight="1">
      <c r="A5" s="177" t="s">
        <v>90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</row>
    <row r="6" spans="1:62" ht="13.5" customHeight="1">
      <c r="A6" s="178" t="s">
        <v>17</v>
      </c>
      <c r="B6" s="179"/>
      <c r="C6" s="179"/>
      <c r="D6" s="179"/>
      <c r="E6" s="179"/>
      <c r="F6" s="180"/>
      <c r="G6" s="184" t="s">
        <v>38</v>
      </c>
      <c r="H6" s="184"/>
      <c r="I6" s="184"/>
      <c r="J6" s="184"/>
      <c r="K6" s="185"/>
      <c r="L6" s="179" t="s">
        <v>89</v>
      </c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89" t="s">
        <v>94</v>
      </c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1"/>
    </row>
    <row r="7" spans="1:62" ht="13.5" customHeight="1">
      <c r="A7" s="178"/>
      <c r="B7" s="179"/>
      <c r="C7" s="179"/>
      <c r="D7" s="179"/>
      <c r="E7" s="179"/>
      <c r="F7" s="180"/>
      <c r="G7" s="186"/>
      <c r="H7" s="186"/>
      <c r="I7" s="186"/>
      <c r="J7" s="186"/>
      <c r="K7" s="187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8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80"/>
    </row>
    <row r="8" spans="1:62" ht="13.5" customHeight="1">
      <c r="A8" s="178"/>
      <c r="B8" s="179"/>
      <c r="C8" s="179"/>
      <c r="D8" s="179"/>
      <c r="E8" s="179"/>
      <c r="F8" s="180"/>
      <c r="G8" s="186"/>
      <c r="H8" s="186"/>
      <c r="I8" s="186"/>
      <c r="J8" s="186"/>
      <c r="K8" s="187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78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80"/>
    </row>
    <row r="9" spans="1:62" ht="20.25" customHeight="1">
      <c r="A9" s="181"/>
      <c r="B9" s="182"/>
      <c r="C9" s="182"/>
      <c r="D9" s="182"/>
      <c r="E9" s="182"/>
      <c r="F9" s="183"/>
      <c r="G9" s="186"/>
      <c r="H9" s="186"/>
      <c r="I9" s="186"/>
      <c r="J9" s="186"/>
      <c r="K9" s="187"/>
      <c r="L9" s="174" t="s">
        <v>18</v>
      </c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92"/>
      <c r="AR9" s="174" t="s">
        <v>39</v>
      </c>
      <c r="AS9" s="174"/>
      <c r="AT9" s="174"/>
      <c r="AU9" s="174"/>
      <c r="AV9" s="181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3"/>
    </row>
    <row r="10" spans="1:62" ht="19.149999999999999" customHeight="1">
      <c r="A10" s="165" t="s">
        <v>19</v>
      </c>
      <c r="B10" s="166"/>
      <c r="C10" s="166"/>
      <c r="D10" s="166"/>
      <c r="E10" s="166"/>
      <c r="F10" s="167"/>
      <c r="G10" s="130">
        <f>SUM(AR10:AU11)</f>
        <v>240000</v>
      </c>
      <c r="H10" s="130"/>
      <c r="I10" s="130"/>
      <c r="J10" s="130"/>
      <c r="K10" s="155" t="s">
        <v>6</v>
      </c>
      <c r="L10" s="148" t="s">
        <v>138</v>
      </c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72">
        <f>5000*4*12</f>
        <v>240000</v>
      </c>
      <c r="AS10" s="172"/>
      <c r="AT10" s="172"/>
      <c r="AU10" s="175"/>
      <c r="AV10" s="42"/>
      <c r="AW10" s="12"/>
      <c r="AX10" s="12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7"/>
    </row>
    <row r="11" spans="1:62" ht="19.149999999999999" customHeight="1">
      <c r="A11" s="140"/>
      <c r="B11" s="141"/>
      <c r="C11" s="141"/>
      <c r="D11" s="141"/>
      <c r="E11" s="141"/>
      <c r="F11" s="142"/>
      <c r="G11" s="143"/>
      <c r="H11" s="143"/>
      <c r="I11" s="143"/>
      <c r="J11" s="143"/>
      <c r="K11" s="144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6"/>
      <c r="AS11" s="146"/>
      <c r="AT11" s="146"/>
      <c r="AU11" s="176"/>
      <c r="AV11" s="42"/>
      <c r="AW11" s="12"/>
      <c r="AX11" s="12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7"/>
    </row>
    <row r="12" spans="1:62" ht="19.149999999999999" customHeight="1">
      <c r="A12" s="124" t="s">
        <v>20</v>
      </c>
      <c r="B12" s="125"/>
      <c r="C12" s="125"/>
      <c r="D12" s="125"/>
      <c r="E12" s="125"/>
      <c r="F12" s="126"/>
      <c r="G12" s="130">
        <f>SUM(AR12:AU13)</f>
        <v>336000</v>
      </c>
      <c r="H12" s="130"/>
      <c r="I12" s="130"/>
      <c r="J12" s="130"/>
      <c r="K12" s="132" t="s">
        <v>6</v>
      </c>
      <c r="L12" s="148" t="s">
        <v>137</v>
      </c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9">
        <f>7000*4*12</f>
        <v>336000</v>
      </c>
      <c r="AS12" s="149"/>
      <c r="AT12" s="149"/>
      <c r="AU12" s="150"/>
      <c r="AV12" s="42"/>
      <c r="AW12" s="12"/>
      <c r="AX12" s="12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7"/>
    </row>
    <row r="13" spans="1:62" ht="19.149999999999999" customHeight="1">
      <c r="A13" s="140"/>
      <c r="B13" s="141"/>
      <c r="C13" s="141"/>
      <c r="D13" s="141"/>
      <c r="E13" s="141"/>
      <c r="F13" s="142"/>
      <c r="G13" s="143"/>
      <c r="H13" s="143"/>
      <c r="I13" s="143"/>
      <c r="J13" s="143"/>
      <c r="K13" s="144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6"/>
      <c r="AS13" s="146"/>
      <c r="AT13" s="146"/>
      <c r="AU13" s="147"/>
      <c r="AV13" s="48"/>
      <c r="AW13" s="31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33"/>
    </row>
    <row r="14" spans="1:62" ht="19.149999999999999" customHeight="1">
      <c r="A14" s="165" t="s">
        <v>21</v>
      </c>
      <c r="B14" s="166"/>
      <c r="C14" s="166"/>
      <c r="D14" s="166"/>
      <c r="E14" s="166"/>
      <c r="F14" s="167"/>
      <c r="G14" s="154">
        <f>SUM(AR14:AU15)</f>
        <v>0</v>
      </c>
      <c r="H14" s="154"/>
      <c r="I14" s="154"/>
      <c r="J14" s="154"/>
      <c r="K14" s="155" t="s">
        <v>6</v>
      </c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9"/>
      <c r="AS14" s="169"/>
      <c r="AT14" s="169"/>
      <c r="AU14" s="170"/>
      <c r="AV14" s="48"/>
      <c r="AW14" s="31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33"/>
    </row>
    <row r="15" spans="1:62" ht="19.149999999999999" customHeight="1">
      <c r="A15" s="140"/>
      <c r="B15" s="141"/>
      <c r="C15" s="141"/>
      <c r="D15" s="141"/>
      <c r="E15" s="141"/>
      <c r="F15" s="142"/>
      <c r="G15" s="143"/>
      <c r="H15" s="143"/>
      <c r="I15" s="143"/>
      <c r="J15" s="143"/>
      <c r="K15" s="144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76"/>
      <c r="AS15" s="194"/>
      <c r="AT15" s="194"/>
      <c r="AU15" s="195"/>
      <c r="AV15" s="48"/>
      <c r="AW15" s="31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33"/>
    </row>
    <row r="16" spans="1:62" ht="15" customHeight="1">
      <c r="A16" s="165" t="s">
        <v>22</v>
      </c>
      <c r="B16" s="166"/>
      <c r="C16" s="166"/>
      <c r="D16" s="166"/>
      <c r="E16" s="166"/>
      <c r="F16" s="167"/>
      <c r="G16" s="154">
        <f>SUM(AR16:AU17)</f>
        <v>0</v>
      </c>
      <c r="H16" s="154"/>
      <c r="I16" s="154"/>
      <c r="J16" s="154"/>
      <c r="K16" s="155" t="s">
        <v>6</v>
      </c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9"/>
      <c r="AS16" s="169"/>
      <c r="AT16" s="169"/>
      <c r="AU16" s="170"/>
      <c r="AV16" s="48"/>
      <c r="AW16" s="31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33"/>
    </row>
    <row r="17" spans="1:63" ht="15" customHeight="1">
      <c r="A17" s="140"/>
      <c r="B17" s="141"/>
      <c r="C17" s="141"/>
      <c r="D17" s="141"/>
      <c r="E17" s="141"/>
      <c r="F17" s="142"/>
      <c r="G17" s="143"/>
      <c r="H17" s="143"/>
      <c r="I17" s="143"/>
      <c r="J17" s="143"/>
      <c r="K17" s="144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6"/>
      <c r="AS17" s="146"/>
      <c r="AT17" s="146"/>
      <c r="AU17" s="147"/>
      <c r="AV17" s="48"/>
      <c r="AW17" s="31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33"/>
    </row>
    <row r="18" spans="1:63" ht="19.149999999999999" customHeight="1">
      <c r="A18" s="124" t="s">
        <v>23</v>
      </c>
      <c r="B18" s="125"/>
      <c r="C18" s="125"/>
      <c r="D18" s="125"/>
      <c r="E18" s="125"/>
      <c r="F18" s="126"/>
      <c r="G18" s="130">
        <f>SUM(AR18:AU19)</f>
        <v>52000</v>
      </c>
      <c r="H18" s="130"/>
      <c r="I18" s="130"/>
      <c r="J18" s="130"/>
      <c r="K18" s="132" t="s">
        <v>6</v>
      </c>
      <c r="L18" s="148" t="s">
        <v>133</v>
      </c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9">
        <f>20000*2</f>
        <v>40000</v>
      </c>
      <c r="AS18" s="149"/>
      <c r="AT18" s="149"/>
      <c r="AU18" s="150"/>
      <c r="AV18" s="48"/>
      <c r="AW18" s="31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33"/>
    </row>
    <row r="19" spans="1:63" ht="19.149999999999999" customHeight="1">
      <c r="A19" s="140"/>
      <c r="B19" s="141"/>
      <c r="C19" s="141"/>
      <c r="D19" s="141"/>
      <c r="E19" s="141"/>
      <c r="F19" s="142"/>
      <c r="G19" s="143"/>
      <c r="H19" s="143"/>
      <c r="I19" s="143"/>
      <c r="J19" s="143"/>
      <c r="K19" s="144"/>
      <c r="L19" s="156" t="s">
        <v>134</v>
      </c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7">
        <f>1000*12</f>
        <v>12000</v>
      </c>
      <c r="AS19" s="157"/>
      <c r="AT19" s="157"/>
      <c r="AU19" s="158"/>
      <c r="AV19" s="48"/>
      <c r="AW19" s="31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33"/>
    </row>
    <row r="20" spans="1:63" ht="19.149999999999999" customHeight="1">
      <c r="A20" s="124" t="s">
        <v>24</v>
      </c>
      <c r="B20" s="125"/>
      <c r="C20" s="125"/>
      <c r="D20" s="125"/>
      <c r="E20" s="125"/>
      <c r="F20" s="126"/>
      <c r="G20" s="130">
        <f>SUM(AR20:AU21)</f>
        <v>360000</v>
      </c>
      <c r="H20" s="130"/>
      <c r="I20" s="130"/>
      <c r="J20" s="130"/>
      <c r="K20" s="132" t="s">
        <v>6</v>
      </c>
      <c r="L20" s="148" t="s">
        <v>132</v>
      </c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9">
        <f>30000*12</f>
        <v>360000</v>
      </c>
      <c r="AS20" s="149"/>
      <c r="AT20" s="149"/>
      <c r="AU20" s="150"/>
      <c r="AV20" s="48"/>
      <c r="AW20" s="31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33"/>
    </row>
    <row r="21" spans="1:63" ht="19.149999999999999" customHeight="1">
      <c r="A21" s="140"/>
      <c r="B21" s="141"/>
      <c r="C21" s="141"/>
      <c r="D21" s="141"/>
      <c r="E21" s="141"/>
      <c r="F21" s="142"/>
      <c r="G21" s="143"/>
      <c r="H21" s="143"/>
      <c r="I21" s="143"/>
      <c r="J21" s="143"/>
      <c r="K21" s="144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6"/>
      <c r="AS21" s="146"/>
      <c r="AT21" s="146"/>
      <c r="AU21" s="147"/>
      <c r="AV21" s="48"/>
      <c r="AW21" s="31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33"/>
    </row>
    <row r="22" spans="1:63" ht="19.149999999999999" customHeight="1">
      <c r="A22" s="124" t="s">
        <v>25</v>
      </c>
      <c r="B22" s="125"/>
      <c r="C22" s="125"/>
      <c r="D22" s="125"/>
      <c r="E22" s="125"/>
      <c r="F22" s="126"/>
      <c r="G22" s="130">
        <f>SUM(AR22:AU23)</f>
        <v>0</v>
      </c>
      <c r="H22" s="130"/>
      <c r="I22" s="130"/>
      <c r="J22" s="130"/>
      <c r="K22" s="132" t="s">
        <v>6</v>
      </c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5"/>
      <c r="AS22" s="135"/>
      <c r="AT22" s="135"/>
      <c r="AU22" s="136"/>
      <c r="AV22" s="48"/>
      <c r="AW22" s="31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33"/>
    </row>
    <row r="23" spans="1:63" ht="19.149999999999999" customHeight="1">
      <c r="A23" s="140"/>
      <c r="B23" s="141"/>
      <c r="C23" s="141"/>
      <c r="D23" s="141"/>
      <c r="E23" s="141"/>
      <c r="F23" s="142"/>
      <c r="G23" s="143"/>
      <c r="H23" s="143"/>
      <c r="I23" s="143"/>
      <c r="J23" s="143"/>
      <c r="K23" s="144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6"/>
      <c r="AS23" s="146"/>
      <c r="AT23" s="146"/>
      <c r="AU23" s="147"/>
      <c r="AV23" s="48"/>
      <c r="AW23" s="31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33"/>
    </row>
    <row r="24" spans="1:63">
      <c r="A24" s="124" t="s">
        <v>26</v>
      </c>
      <c r="B24" s="125"/>
      <c r="C24" s="125"/>
      <c r="D24" s="125"/>
      <c r="E24" s="125"/>
      <c r="F24" s="126"/>
      <c r="G24" s="130">
        <f>SUM(AR24:AU25)</f>
        <v>0</v>
      </c>
      <c r="H24" s="130"/>
      <c r="I24" s="130"/>
      <c r="J24" s="130"/>
      <c r="K24" s="132" t="s">
        <v>6</v>
      </c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5"/>
      <c r="AS24" s="135"/>
      <c r="AT24" s="135"/>
      <c r="AU24" s="136"/>
      <c r="AV24" s="48"/>
      <c r="AW24" s="31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33"/>
    </row>
    <row r="25" spans="1:63">
      <c r="A25" s="140"/>
      <c r="B25" s="141"/>
      <c r="C25" s="141"/>
      <c r="D25" s="141"/>
      <c r="E25" s="141"/>
      <c r="F25" s="142"/>
      <c r="G25" s="143"/>
      <c r="H25" s="143"/>
      <c r="I25" s="143"/>
      <c r="J25" s="143"/>
      <c r="K25" s="144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6"/>
      <c r="AS25" s="146"/>
      <c r="AT25" s="146"/>
      <c r="AU25" s="147"/>
      <c r="AV25" s="48"/>
      <c r="AW25" s="31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33"/>
      <c r="BK25" s="31"/>
    </row>
    <row r="26" spans="1:63">
      <c r="A26" s="124" t="s">
        <v>27</v>
      </c>
      <c r="B26" s="125"/>
      <c r="C26" s="125"/>
      <c r="D26" s="125"/>
      <c r="E26" s="125"/>
      <c r="F26" s="126"/>
      <c r="G26" s="130">
        <f>SUM(AR26:AU27)</f>
        <v>0</v>
      </c>
      <c r="H26" s="130"/>
      <c r="I26" s="130"/>
      <c r="J26" s="130"/>
      <c r="K26" s="132" t="s">
        <v>6</v>
      </c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5"/>
      <c r="AS26" s="135"/>
      <c r="AT26" s="135"/>
      <c r="AU26" s="136"/>
      <c r="AV26" s="4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33"/>
    </row>
    <row r="27" spans="1:63" ht="19.5" thickBot="1">
      <c r="A27" s="127"/>
      <c r="B27" s="128"/>
      <c r="C27" s="128"/>
      <c r="D27" s="128"/>
      <c r="E27" s="128"/>
      <c r="F27" s="129"/>
      <c r="G27" s="131"/>
      <c r="H27" s="131"/>
      <c r="I27" s="131"/>
      <c r="J27" s="131"/>
      <c r="K27" s="133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8"/>
      <c r="AS27" s="138"/>
      <c r="AT27" s="138"/>
      <c r="AU27" s="139"/>
      <c r="AV27" s="4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33"/>
    </row>
    <row r="28" spans="1:63" ht="19.5" thickTop="1">
      <c r="A28" s="110" t="s">
        <v>28</v>
      </c>
      <c r="B28" s="110"/>
      <c r="C28" s="110"/>
      <c r="D28" s="110"/>
      <c r="E28" s="110"/>
      <c r="F28" s="110"/>
      <c r="G28" s="112">
        <f>SUM(G10:J27)</f>
        <v>988000</v>
      </c>
      <c r="H28" s="113"/>
      <c r="I28" s="113"/>
      <c r="J28" s="114"/>
      <c r="K28" s="118" t="s">
        <v>6</v>
      </c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1"/>
      <c r="AV28" s="4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33"/>
    </row>
    <row r="29" spans="1:63">
      <c r="A29" s="111"/>
      <c r="B29" s="111"/>
      <c r="C29" s="111"/>
      <c r="D29" s="111"/>
      <c r="E29" s="111"/>
      <c r="F29" s="111"/>
      <c r="G29" s="115"/>
      <c r="H29" s="116"/>
      <c r="I29" s="116"/>
      <c r="J29" s="117"/>
      <c r="K29" s="119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3"/>
      <c r="AV29" s="44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6"/>
    </row>
    <row r="30" spans="1:63" ht="14.25" customHeight="1"/>
    <row r="31" spans="1:63" ht="24.95" customHeight="1">
      <c r="A31" s="177" t="s">
        <v>57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</row>
    <row r="32" spans="1:63" ht="13.5" customHeight="1">
      <c r="A32" s="178" t="s">
        <v>17</v>
      </c>
      <c r="B32" s="179"/>
      <c r="C32" s="179"/>
      <c r="D32" s="179"/>
      <c r="E32" s="179"/>
      <c r="F32" s="180"/>
      <c r="G32" s="184" t="s">
        <v>38</v>
      </c>
      <c r="H32" s="184"/>
      <c r="I32" s="184"/>
      <c r="J32" s="184"/>
      <c r="K32" s="185"/>
      <c r="L32" s="179" t="s">
        <v>89</v>
      </c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89" t="s">
        <v>94</v>
      </c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1"/>
    </row>
    <row r="33" spans="1:62" ht="13.5" customHeight="1">
      <c r="A33" s="178"/>
      <c r="B33" s="179"/>
      <c r="C33" s="179"/>
      <c r="D33" s="179"/>
      <c r="E33" s="179"/>
      <c r="F33" s="180"/>
      <c r="G33" s="186"/>
      <c r="H33" s="186"/>
      <c r="I33" s="186"/>
      <c r="J33" s="186"/>
      <c r="K33" s="187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8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80"/>
    </row>
    <row r="34" spans="1:62" ht="13.5" customHeight="1">
      <c r="A34" s="178"/>
      <c r="B34" s="179"/>
      <c r="C34" s="179"/>
      <c r="D34" s="179"/>
      <c r="E34" s="179"/>
      <c r="F34" s="180"/>
      <c r="G34" s="186"/>
      <c r="H34" s="186"/>
      <c r="I34" s="186"/>
      <c r="J34" s="186"/>
      <c r="K34" s="187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78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80"/>
    </row>
    <row r="35" spans="1:62" ht="20.25" customHeight="1">
      <c r="A35" s="181"/>
      <c r="B35" s="182"/>
      <c r="C35" s="182"/>
      <c r="D35" s="182"/>
      <c r="E35" s="182"/>
      <c r="F35" s="183"/>
      <c r="G35" s="186"/>
      <c r="H35" s="186"/>
      <c r="I35" s="186"/>
      <c r="J35" s="186"/>
      <c r="K35" s="187"/>
      <c r="L35" s="174" t="s">
        <v>18</v>
      </c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92"/>
      <c r="AR35" s="174" t="s">
        <v>39</v>
      </c>
      <c r="AS35" s="174"/>
      <c r="AT35" s="174"/>
      <c r="AU35" s="174"/>
      <c r="AV35" s="181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3"/>
    </row>
    <row r="36" spans="1:62" ht="19.149999999999999" customHeight="1">
      <c r="A36" s="165" t="s">
        <v>91</v>
      </c>
      <c r="B36" s="166"/>
      <c r="C36" s="166"/>
      <c r="D36" s="166"/>
      <c r="E36" s="166"/>
      <c r="F36" s="167"/>
      <c r="G36" s="154">
        <f>SUM(AR36:AU37)</f>
        <v>50000</v>
      </c>
      <c r="H36" s="154"/>
      <c r="I36" s="154"/>
      <c r="J36" s="154"/>
      <c r="K36" s="155" t="s">
        <v>6</v>
      </c>
      <c r="L36" s="171" t="s">
        <v>135</v>
      </c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2">
        <f>10000*5</f>
        <v>50000</v>
      </c>
      <c r="AS36" s="172"/>
      <c r="AT36" s="172"/>
      <c r="AU36" s="175"/>
      <c r="AV36" s="42"/>
      <c r="AW36" s="12"/>
      <c r="AX36" s="12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7"/>
    </row>
    <row r="37" spans="1:62" ht="19.149999999999999" customHeight="1">
      <c r="A37" s="140"/>
      <c r="B37" s="141"/>
      <c r="C37" s="141"/>
      <c r="D37" s="141"/>
      <c r="E37" s="141"/>
      <c r="F37" s="142"/>
      <c r="G37" s="143"/>
      <c r="H37" s="143"/>
      <c r="I37" s="143"/>
      <c r="J37" s="143"/>
      <c r="K37" s="14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7"/>
      <c r="AS37" s="157"/>
      <c r="AT37" s="157"/>
      <c r="AU37" s="193"/>
      <c r="AV37" s="42"/>
      <c r="AW37" s="12"/>
      <c r="AX37" s="12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7"/>
    </row>
    <row r="38" spans="1:62">
      <c r="A38" s="124" t="s">
        <v>92</v>
      </c>
      <c r="B38" s="125"/>
      <c r="C38" s="125"/>
      <c r="D38" s="125"/>
      <c r="E38" s="125"/>
      <c r="F38" s="126"/>
      <c r="G38" s="130">
        <f>SUM(AR38:AU39)</f>
        <v>360000</v>
      </c>
      <c r="H38" s="130"/>
      <c r="I38" s="130"/>
      <c r="J38" s="130"/>
      <c r="K38" s="132" t="s">
        <v>6</v>
      </c>
      <c r="L38" s="148" t="s">
        <v>136</v>
      </c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9">
        <f>18000*20</f>
        <v>360000</v>
      </c>
      <c r="AS38" s="149"/>
      <c r="AT38" s="149"/>
      <c r="AU38" s="150"/>
      <c r="AV38" s="4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33"/>
    </row>
    <row r="39" spans="1:62" ht="19.5" thickBot="1">
      <c r="A39" s="127"/>
      <c r="B39" s="128"/>
      <c r="C39" s="128"/>
      <c r="D39" s="128"/>
      <c r="E39" s="128"/>
      <c r="F39" s="129"/>
      <c r="G39" s="131"/>
      <c r="H39" s="131"/>
      <c r="I39" s="131"/>
      <c r="J39" s="131"/>
      <c r="K39" s="133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8"/>
      <c r="AS39" s="138"/>
      <c r="AT39" s="138"/>
      <c r="AU39" s="139"/>
      <c r="AV39" s="4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33"/>
    </row>
    <row r="40" spans="1:62" ht="19.5" thickTop="1">
      <c r="A40" s="110" t="s">
        <v>28</v>
      </c>
      <c r="B40" s="110"/>
      <c r="C40" s="110"/>
      <c r="D40" s="110"/>
      <c r="E40" s="110"/>
      <c r="F40" s="110"/>
      <c r="G40" s="112">
        <f>SUM(G36:J39)</f>
        <v>410000</v>
      </c>
      <c r="H40" s="113"/>
      <c r="I40" s="113"/>
      <c r="J40" s="114"/>
      <c r="K40" s="118" t="s">
        <v>6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1"/>
      <c r="AV40" s="4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33"/>
    </row>
    <row r="41" spans="1:62">
      <c r="A41" s="111"/>
      <c r="B41" s="111"/>
      <c r="C41" s="111"/>
      <c r="D41" s="111"/>
      <c r="E41" s="111"/>
      <c r="F41" s="111"/>
      <c r="G41" s="115"/>
      <c r="H41" s="116"/>
      <c r="I41" s="116"/>
      <c r="J41" s="117"/>
      <c r="K41" s="119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3"/>
      <c r="AV41" s="44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6"/>
    </row>
    <row r="42" spans="1:62"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1:62" ht="24.95" customHeight="1">
      <c r="A43" s="177" t="s">
        <v>58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</row>
    <row r="44" spans="1:62" ht="13.5" customHeight="1">
      <c r="A44" s="178" t="s">
        <v>17</v>
      </c>
      <c r="B44" s="179"/>
      <c r="C44" s="179"/>
      <c r="D44" s="179"/>
      <c r="E44" s="179"/>
      <c r="F44" s="180"/>
      <c r="G44" s="184" t="s">
        <v>38</v>
      </c>
      <c r="H44" s="184"/>
      <c r="I44" s="184"/>
      <c r="J44" s="184"/>
      <c r="K44" s="185"/>
      <c r="L44" s="179" t="s">
        <v>89</v>
      </c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89" t="s">
        <v>94</v>
      </c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1"/>
    </row>
    <row r="45" spans="1:62" ht="13.5" customHeight="1">
      <c r="A45" s="178"/>
      <c r="B45" s="179"/>
      <c r="C45" s="179"/>
      <c r="D45" s="179"/>
      <c r="E45" s="179"/>
      <c r="F45" s="180"/>
      <c r="G45" s="186"/>
      <c r="H45" s="186"/>
      <c r="I45" s="186"/>
      <c r="J45" s="186"/>
      <c r="K45" s="187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8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80"/>
    </row>
    <row r="46" spans="1:62" ht="13.5" customHeight="1">
      <c r="A46" s="178"/>
      <c r="B46" s="179"/>
      <c r="C46" s="179"/>
      <c r="D46" s="179"/>
      <c r="E46" s="179"/>
      <c r="F46" s="180"/>
      <c r="G46" s="186"/>
      <c r="H46" s="186"/>
      <c r="I46" s="186"/>
      <c r="J46" s="186"/>
      <c r="K46" s="187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78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80"/>
    </row>
    <row r="47" spans="1:62" ht="20.25" customHeight="1">
      <c r="A47" s="181"/>
      <c r="B47" s="182"/>
      <c r="C47" s="182"/>
      <c r="D47" s="182"/>
      <c r="E47" s="182"/>
      <c r="F47" s="183"/>
      <c r="G47" s="186"/>
      <c r="H47" s="186"/>
      <c r="I47" s="186"/>
      <c r="J47" s="186"/>
      <c r="K47" s="187"/>
      <c r="L47" s="174" t="s">
        <v>18</v>
      </c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92"/>
      <c r="AR47" s="174" t="s">
        <v>39</v>
      </c>
      <c r="AS47" s="174"/>
      <c r="AT47" s="174"/>
      <c r="AU47" s="174"/>
      <c r="AV47" s="181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3"/>
    </row>
    <row r="48" spans="1:62" ht="19.149999999999999" customHeight="1">
      <c r="A48" s="165" t="s">
        <v>19</v>
      </c>
      <c r="B48" s="166"/>
      <c r="C48" s="166"/>
      <c r="D48" s="166"/>
      <c r="E48" s="166"/>
      <c r="F48" s="167"/>
      <c r="G48" s="130">
        <f>SUM(AR48:AU49)</f>
        <v>30000</v>
      </c>
      <c r="H48" s="130"/>
      <c r="I48" s="130"/>
      <c r="J48" s="130"/>
      <c r="K48" s="155" t="s">
        <v>6</v>
      </c>
      <c r="L48" s="148" t="s">
        <v>139</v>
      </c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72">
        <f>5000*1*6</f>
        <v>30000</v>
      </c>
      <c r="AS48" s="172"/>
      <c r="AT48" s="172"/>
      <c r="AU48" s="175"/>
      <c r="AV48" s="42"/>
      <c r="AW48" s="12"/>
      <c r="AX48" s="12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7"/>
    </row>
    <row r="49" spans="1:63" ht="19.149999999999999" customHeight="1">
      <c r="A49" s="140"/>
      <c r="B49" s="141"/>
      <c r="C49" s="141"/>
      <c r="D49" s="141"/>
      <c r="E49" s="141"/>
      <c r="F49" s="142"/>
      <c r="G49" s="143"/>
      <c r="H49" s="143"/>
      <c r="I49" s="143"/>
      <c r="J49" s="143"/>
      <c r="K49" s="144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6"/>
      <c r="AS49" s="146"/>
      <c r="AT49" s="146"/>
      <c r="AU49" s="176"/>
      <c r="AV49" s="42"/>
      <c r="AW49" s="12"/>
      <c r="AX49" s="12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7"/>
    </row>
    <row r="50" spans="1:63" ht="19.149999999999999" customHeight="1">
      <c r="A50" s="124" t="s">
        <v>20</v>
      </c>
      <c r="B50" s="125"/>
      <c r="C50" s="125"/>
      <c r="D50" s="125"/>
      <c r="E50" s="125"/>
      <c r="F50" s="126"/>
      <c r="G50" s="130">
        <f>SUM(AR50:AU51)</f>
        <v>42000</v>
      </c>
      <c r="H50" s="130"/>
      <c r="I50" s="130"/>
      <c r="J50" s="130"/>
      <c r="K50" s="132" t="s">
        <v>6</v>
      </c>
      <c r="L50" s="148" t="s">
        <v>140</v>
      </c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9">
        <f>7000*1*6</f>
        <v>42000</v>
      </c>
      <c r="AS50" s="149"/>
      <c r="AT50" s="149"/>
      <c r="AU50" s="150"/>
      <c r="AV50" s="42"/>
      <c r="AW50" s="12"/>
      <c r="AX50" s="12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7"/>
    </row>
    <row r="51" spans="1:63" ht="19.149999999999999" customHeight="1">
      <c r="A51" s="140"/>
      <c r="B51" s="141"/>
      <c r="C51" s="141"/>
      <c r="D51" s="141"/>
      <c r="E51" s="141"/>
      <c r="F51" s="142"/>
      <c r="G51" s="143"/>
      <c r="H51" s="143"/>
      <c r="I51" s="143"/>
      <c r="J51" s="143"/>
      <c r="K51" s="144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6"/>
      <c r="AS51" s="146"/>
      <c r="AT51" s="146"/>
      <c r="AU51" s="147"/>
      <c r="AV51" s="48"/>
      <c r="AW51" s="31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33"/>
    </row>
    <row r="52" spans="1:63" ht="19.149999999999999" customHeight="1">
      <c r="A52" s="165" t="s">
        <v>21</v>
      </c>
      <c r="B52" s="166"/>
      <c r="C52" s="166"/>
      <c r="D52" s="166"/>
      <c r="E52" s="166"/>
      <c r="F52" s="167"/>
      <c r="G52" s="154">
        <f>SUM(AR52:AU53)</f>
        <v>60000</v>
      </c>
      <c r="H52" s="154"/>
      <c r="I52" s="154"/>
      <c r="J52" s="154"/>
      <c r="K52" s="155" t="s">
        <v>6</v>
      </c>
      <c r="L52" s="171" t="s">
        <v>141</v>
      </c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2">
        <f>20000*3</f>
        <v>60000</v>
      </c>
      <c r="AS52" s="172"/>
      <c r="AT52" s="172"/>
      <c r="AU52" s="173"/>
      <c r="AV52" s="48"/>
      <c r="AW52" s="31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33"/>
    </row>
    <row r="53" spans="1:63" ht="19.149999999999999" customHeight="1">
      <c r="A53" s="140"/>
      <c r="B53" s="141"/>
      <c r="C53" s="141"/>
      <c r="D53" s="141"/>
      <c r="E53" s="141"/>
      <c r="F53" s="142"/>
      <c r="G53" s="143"/>
      <c r="H53" s="143"/>
      <c r="I53" s="143"/>
      <c r="J53" s="143"/>
      <c r="K53" s="144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6"/>
      <c r="AS53" s="146"/>
      <c r="AT53" s="146"/>
      <c r="AU53" s="147"/>
      <c r="AV53" s="48"/>
      <c r="AW53" s="31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33"/>
    </row>
    <row r="54" spans="1:63" ht="15" customHeight="1">
      <c r="A54" s="165" t="s">
        <v>22</v>
      </c>
      <c r="B54" s="166"/>
      <c r="C54" s="166"/>
      <c r="D54" s="166"/>
      <c r="E54" s="166"/>
      <c r="F54" s="167"/>
      <c r="G54" s="154">
        <f>SUM(AR54:AU55)</f>
        <v>0</v>
      </c>
      <c r="H54" s="154"/>
      <c r="I54" s="154"/>
      <c r="J54" s="154"/>
      <c r="K54" s="155" t="s">
        <v>6</v>
      </c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9"/>
      <c r="AS54" s="169"/>
      <c r="AT54" s="169"/>
      <c r="AU54" s="170"/>
      <c r="AV54" s="48"/>
      <c r="AW54" s="31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33"/>
    </row>
    <row r="55" spans="1:63" ht="15" customHeight="1">
      <c r="A55" s="140"/>
      <c r="B55" s="141"/>
      <c r="C55" s="141"/>
      <c r="D55" s="141"/>
      <c r="E55" s="141"/>
      <c r="F55" s="142"/>
      <c r="G55" s="143"/>
      <c r="H55" s="143"/>
      <c r="I55" s="143"/>
      <c r="J55" s="143"/>
      <c r="K55" s="144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6"/>
      <c r="AS55" s="146"/>
      <c r="AT55" s="146"/>
      <c r="AU55" s="147"/>
      <c r="AV55" s="48"/>
      <c r="AW55" s="31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33"/>
    </row>
    <row r="56" spans="1:63" ht="19.149999999999999" customHeight="1">
      <c r="A56" s="124" t="s">
        <v>23</v>
      </c>
      <c r="B56" s="125"/>
      <c r="C56" s="125"/>
      <c r="D56" s="125"/>
      <c r="E56" s="125"/>
      <c r="F56" s="126"/>
      <c r="G56" s="130">
        <f>SUM(AR56:AU58)</f>
        <v>86000</v>
      </c>
      <c r="H56" s="130"/>
      <c r="I56" s="130"/>
      <c r="J56" s="130"/>
      <c r="K56" s="132" t="s">
        <v>6</v>
      </c>
      <c r="L56" s="148" t="s">
        <v>143</v>
      </c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9">
        <v>20000</v>
      </c>
      <c r="AS56" s="149"/>
      <c r="AT56" s="149"/>
      <c r="AU56" s="150"/>
      <c r="AV56" s="48"/>
      <c r="AW56" s="31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33"/>
    </row>
    <row r="57" spans="1:63" ht="19.149999999999999" customHeight="1">
      <c r="A57" s="151"/>
      <c r="B57" s="152"/>
      <c r="C57" s="152"/>
      <c r="D57" s="152"/>
      <c r="E57" s="152"/>
      <c r="F57" s="153"/>
      <c r="G57" s="154"/>
      <c r="H57" s="154"/>
      <c r="I57" s="154"/>
      <c r="J57" s="154"/>
      <c r="K57" s="155"/>
      <c r="L57" s="159" t="s">
        <v>144</v>
      </c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1"/>
      <c r="AR57" s="162">
        <f>30000*2</f>
        <v>60000</v>
      </c>
      <c r="AS57" s="163"/>
      <c r="AT57" s="163"/>
      <c r="AU57" s="164"/>
      <c r="AV57" s="48"/>
      <c r="AW57" s="31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33"/>
    </row>
    <row r="58" spans="1:63" ht="19.149999999999999" customHeight="1">
      <c r="A58" s="140"/>
      <c r="B58" s="141"/>
      <c r="C58" s="141"/>
      <c r="D58" s="141"/>
      <c r="E58" s="141"/>
      <c r="F58" s="142"/>
      <c r="G58" s="143"/>
      <c r="H58" s="143"/>
      <c r="I58" s="143"/>
      <c r="J58" s="143"/>
      <c r="K58" s="144"/>
      <c r="L58" s="156" t="s">
        <v>142</v>
      </c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7">
        <f>1000*6</f>
        <v>6000</v>
      </c>
      <c r="AS58" s="157"/>
      <c r="AT58" s="157"/>
      <c r="AU58" s="158"/>
      <c r="AV58" s="48"/>
      <c r="AW58" s="31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33"/>
    </row>
    <row r="59" spans="1:63" ht="19.149999999999999" customHeight="1">
      <c r="A59" s="124" t="s">
        <v>24</v>
      </c>
      <c r="B59" s="125"/>
      <c r="C59" s="125"/>
      <c r="D59" s="125"/>
      <c r="E59" s="125"/>
      <c r="F59" s="126"/>
      <c r="G59" s="130">
        <f>SUM(AR59:AU60)</f>
        <v>0</v>
      </c>
      <c r="H59" s="130"/>
      <c r="I59" s="130"/>
      <c r="J59" s="130"/>
      <c r="K59" s="132" t="s">
        <v>6</v>
      </c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9"/>
      <c r="AS59" s="149"/>
      <c r="AT59" s="149"/>
      <c r="AU59" s="150"/>
      <c r="AV59" s="48"/>
      <c r="AW59" s="31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33"/>
    </row>
    <row r="60" spans="1:63" ht="19.149999999999999" customHeight="1">
      <c r="A60" s="140"/>
      <c r="B60" s="141"/>
      <c r="C60" s="141"/>
      <c r="D60" s="141"/>
      <c r="E60" s="141"/>
      <c r="F60" s="142"/>
      <c r="G60" s="143"/>
      <c r="H60" s="143"/>
      <c r="I60" s="143"/>
      <c r="J60" s="143"/>
      <c r="K60" s="144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6"/>
      <c r="AS60" s="146"/>
      <c r="AT60" s="146"/>
      <c r="AU60" s="147"/>
      <c r="AV60" s="48"/>
      <c r="AW60" s="31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33"/>
    </row>
    <row r="61" spans="1:63" ht="19.149999999999999" customHeight="1">
      <c r="A61" s="124" t="s">
        <v>25</v>
      </c>
      <c r="B61" s="125"/>
      <c r="C61" s="125"/>
      <c r="D61" s="125"/>
      <c r="E61" s="125"/>
      <c r="F61" s="126"/>
      <c r="G61" s="130">
        <f>SUM(AR61:AU62)</f>
        <v>0</v>
      </c>
      <c r="H61" s="130"/>
      <c r="I61" s="130"/>
      <c r="J61" s="130"/>
      <c r="K61" s="132" t="s">
        <v>6</v>
      </c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5"/>
      <c r="AS61" s="135"/>
      <c r="AT61" s="135"/>
      <c r="AU61" s="136"/>
      <c r="AV61" s="48"/>
      <c r="AW61" s="31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33"/>
    </row>
    <row r="62" spans="1:63" ht="19.149999999999999" customHeight="1">
      <c r="A62" s="140"/>
      <c r="B62" s="141"/>
      <c r="C62" s="141"/>
      <c r="D62" s="141"/>
      <c r="E62" s="141"/>
      <c r="F62" s="142"/>
      <c r="G62" s="143"/>
      <c r="H62" s="143"/>
      <c r="I62" s="143"/>
      <c r="J62" s="143"/>
      <c r="K62" s="144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6"/>
      <c r="AS62" s="146"/>
      <c r="AT62" s="146"/>
      <c r="AU62" s="147"/>
      <c r="AV62" s="48"/>
      <c r="AW62" s="31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33"/>
    </row>
    <row r="63" spans="1:63">
      <c r="A63" s="124" t="s">
        <v>26</v>
      </c>
      <c r="B63" s="125"/>
      <c r="C63" s="125"/>
      <c r="D63" s="125"/>
      <c r="E63" s="125"/>
      <c r="F63" s="126"/>
      <c r="G63" s="130">
        <f>SUM(AR63:AU64)</f>
        <v>0</v>
      </c>
      <c r="H63" s="130"/>
      <c r="I63" s="130"/>
      <c r="J63" s="130"/>
      <c r="K63" s="132" t="s">
        <v>6</v>
      </c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5"/>
      <c r="AS63" s="135"/>
      <c r="AT63" s="135"/>
      <c r="AU63" s="136"/>
      <c r="AV63" s="48"/>
      <c r="AW63" s="31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33"/>
    </row>
    <row r="64" spans="1:63">
      <c r="A64" s="140"/>
      <c r="B64" s="141"/>
      <c r="C64" s="141"/>
      <c r="D64" s="141"/>
      <c r="E64" s="141"/>
      <c r="F64" s="142"/>
      <c r="G64" s="143"/>
      <c r="H64" s="143"/>
      <c r="I64" s="143"/>
      <c r="J64" s="143"/>
      <c r="K64" s="144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6"/>
      <c r="AS64" s="146"/>
      <c r="AT64" s="146"/>
      <c r="AU64" s="147"/>
      <c r="AV64" s="48"/>
      <c r="AW64" s="31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33"/>
      <c r="BK64" s="31"/>
    </row>
    <row r="65" spans="1:62">
      <c r="A65" s="124" t="s">
        <v>27</v>
      </c>
      <c r="B65" s="125"/>
      <c r="C65" s="125"/>
      <c r="D65" s="125"/>
      <c r="E65" s="125"/>
      <c r="F65" s="126"/>
      <c r="G65" s="130">
        <f>SUM(AR65:AU66)</f>
        <v>0</v>
      </c>
      <c r="H65" s="130"/>
      <c r="I65" s="130"/>
      <c r="J65" s="130"/>
      <c r="K65" s="132" t="s">
        <v>6</v>
      </c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5"/>
      <c r="AS65" s="135"/>
      <c r="AT65" s="135"/>
      <c r="AU65" s="136"/>
      <c r="AV65" s="4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33"/>
    </row>
    <row r="66" spans="1:62" ht="19.5" thickBot="1">
      <c r="A66" s="127"/>
      <c r="B66" s="128"/>
      <c r="C66" s="128"/>
      <c r="D66" s="128"/>
      <c r="E66" s="128"/>
      <c r="F66" s="129"/>
      <c r="G66" s="131"/>
      <c r="H66" s="131"/>
      <c r="I66" s="131"/>
      <c r="J66" s="131"/>
      <c r="K66" s="133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8"/>
      <c r="AS66" s="138"/>
      <c r="AT66" s="138"/>
      <c r="AU66" s="139"/>
      <c r="AV66" s="4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33"/>
    </row>
    <row r="67" spans="1:62" ht="19.5" thickTop="1">
      <c r="A67" s="110" t="s">
        <v>28</v>
      </c>
      <c r="B67" s="110"/>
      <c r="C67" s="110"/>
      <c r="D67" s="110"/>
      <c r="E67" s="110"/>
      <c r="F67" s="110"/>
      <c r="G67" s="112">
        <f>SUM(G48:J66)</f>
        <v>218000</v>
      </c>
      <c r="H67" s="113"/>
      <c r="I67" s="113"/>
      <c r="J67" s="114"/>
      <c r="K67" s="118" t="s">
        <v>6</v>
      </c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1"/>
      <c r="AV67" s="4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33"/>
    </row>
    <row r="68" spans="1:62">
      <c r="A68" s="111"/>
      <c r="B68" s="111"/>
      <c r="C68" s="111"/>
      <c r="D68" s="111"/>
      <c r="E68" s="111"/>
      <c r="F68" s="111"/>
      <c r="G68" s="115"/>
      <c r="H68" s="116"/>
      <c r="I68" s="116"/>
      <c r="J68" s="117"/>
      <c r="K68" s="119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3"/>
      <c r="AV68" s="44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6"/>
    </row>
    <row r="69" spans="1:62" ht="19.5">
      <c r="A69" s="55"/>
      <c r="B69" s="55"/>
      <c r="C69" s="55"/>
      <c r="D69" s="55"/>
      <c r="E69" s="55"/>
      <c r="F69" s="55"/>
      <c r="G69" s="32"/>
      <c r="H69" s="32"/>
      <c r="I69" s="32"/>
      <c r="J69" s="32"/>
      <c r="K69" s="39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</row>
    <row r="70" spans="1:62">
      <c r="A70" s="5" t="s">
        <v>29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</row>
    <row r="71" spans="1:62">
      <c r="A71" s="5" t="s">
        <v>30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</row>
  </sheetData>
  <mergeCells count="179">
    <mergeCell ref="AR9:AU9"/>
    <mergeCell ref="A10:F11"/>
    <mergeCell ref="G10:J11"/>
    <mergeCell ref="K10:K11"/>
    <mergeCell ref="L10:AQ10"/>
    <mergeCell ref="AR10:AU10"/>
    <mergeCell ref="L11:AQ11"/>
    <mergeCell ref="AR11:AU11"/>
    <mergeCell ref="S1:V1"/>
    <mergeCell ref="AC1:AF1"/>
    <mergeCell ref="A2:BJ2"/>
    <mergeCell ref="AY3:BJ3"/>
    <mergeCell ref="A5:BJ5"/>
    <mergeCell ref="A6:F9"/>
    <mergeCell ref="G6:K9"/>
    <mergeCell ref="L6:AU8"/>
    <mergeCell ref="AV6:BJ9"/>
    <mergeCell ref="L9:AQ9"/>
    <mergeCell ref="A14:F15"/>
    <mergeCell ref="G14:J15"/>
    <mergeCell ref="K14:K15"/>
    <mergeCell ref="L14:AQ14"/>
    <mergeCell ref="AR14:AU14"/>
    <mergeCell ref="L15:AQ15"/>
    <mergeCell ref="AR15:AU15"/>
    <mergeCell ref="A12:F13"/>
    <mergeCell ref="G12:J13"/>
    <mergeCell ref="K12:K13"/>
    <mergeCell ref="L12:AQ12"/>
    <mergeCell ref="AR12:AU12"/>
    <mergeCell ref="L13:AQ13"/>
    <mergeCell ref="AR13:AU13"/>
    <mergeCell ref="A18:F19"/>
    <mergeCell ref="G18:J19"/>
    <mergeCell ref="K18:K19"/>
    <mergeCell ref="L18:AQ18"/>
    <mergeCell ref="AR18:AU18"/>
    <mergeCell ref="L19:AQ19"/>
    <mergeCell ref="AR19:AU19"/>
    <mergeCell ref="A16:F17"/>
    <mergeCell ref="G16:J17"/>
    <mergeCell ref="K16:K17"/>
    <mergeCell ref="L16:AQ16"/>
    <mergeCell ref="AR16:AU16"/>
    <mergeCell ref="L17:AQ17"/>
    <mergeCell ref="AR17:AU17"/>
    <mergeCell ref="A22:F23"/>
    <mergeCell ref="G22:J23"/>
    <mergeCell ref="K22:K23"/>
    <mergeCell ref="L22:AQ22"/>
    <mergeCell ref="AR22:AU22"/>
    <mergeCell ref="L23:AQ23"/>
    <mergeCell ref="AR23:AU23"/>
    <mergeCell ref="A20:F21"/>
    <mergeCell ref="G20:J21"/>
    <mergeCell ref="K20:K21"/>
    <mergeCell ref="L20:AQ20"/>
    <mergeCell ref="AR20:AU20"/>
    <mergeCell ref="L21:AQ21"/>
    <mergeCell ref="AR21:AU21"/>
    <mergeCell ref="A26:F27"/>
    <mergeCell ref="G26:J27"/>
    <mergeCell ref="K26:K27"/>
    <mergeCell ref="L26:AQ26"/>
    <mergeCell ref="AR26:AU26"/>
    <mergeCell ref="L27:AQ27"/>
    <mergeCell ref="AR27:AU27"/>
    <mergeCell ref="A24:F25"/>
    <mergeCell ref="G24:J25"/>
    <mergeCell ref="K24:K25"/>
    <mergeCell ref="L24:AQ24"/>
    <mergeCell ref="AR24:AU24"/>
    <mergeCell ref="L25:AQ25"/>
    <mergeCell ref="AR25:AU25"/>
    <mergeCell ref="A28:F29"/>
    <mergeCell ref="G28:J29"/>
    <mergeCell ref="K28:K29"/>
    <mergeCell ref="L28:AU29"/>
    <mergeCell ref="A31:BJ31"/>
    <mergeCell ref="A32:F35"/>
    <mergeCell ref="G32:K35"/>
    <mergeCell ref="L32:AU34"/>
    <mergeCell ref="AV32:BJ35"/>
    <mergeCell ref="L35:AQ35"/>
    <mergeCell ref="A38:F39"/>
    <mergeCell ref="G38:J39"/>
    <mergeCell ref="K38:K39"/>
    <mergeCell ref="L38:AQ38"/>
    <mergeCell ref="AR38:AU38"/>
    <mergeCell ref="L39:AQ39"/>
    <mergeCell ref="AR39:AU39"/>
    <mergeCell ref="AR35:AU35"/>
    <mergeCell ref="A36:F37"/>
    <mergeCell ref="G36:J37"/>
    <mergeCell ref="K36:K37"/>
    <mergeCell ref="L36:AQ36"/>
    <mergeCell ref="AR36:AU36"/>
    <mergeCell ref="L37:AQ37"/>
    <mergeCell ref="AR37:AU37"/>
    <mergeCell ref="A40:F41"/>
    <mergeCell ref="G40:J41"/>
    <mergeCell ref="K40:K41"/>
    <mergeCell ref="L40:AU41"/>
    <mergeCell ref="A43:BJ43"/>
    <mergeCell ref="A44:F47"/>
    <mergeCell ref="G44:K47"/>
    <mergeCell ref="L44:AU46"/>
    <mergeCell ref="AV44:BJ47"/>
    <mergeCell ref="L47:AQ47"/>
    <mergeCell ref="A50:F51"/>
    <mergeCell ref="G50:J51"/>
    <mergeCell ref="K50:K51"/>
    <mergeCell ref="L50:AQ50"/>
    <mergeCell ref="AR50:AU50"/>
    <mergeCell ref="L51:AQ51"/>
    <mergeCell ref="AR51:AU51"/>
    <mergeCell ref="AR47:AU47"/>
    <mergeCell ref="A48:F49"/>
    <mergeCell ref="G48:J49"/>
    <mergeCell ref="K48:K49"/>
    <mergeCell ref="L48:AQ48"/>
    <mergeCell ref="AR48:AU48"/>
    <mergeCell ref="L49:AQ49"/>
    <mergeCell ref="AR49:AU49"/>
    <mergeCell ref="A54:F55"/>
    <mergeCell ref="G54:J55"/>
    <mergeCell ref="K54:K55"/>
    <mergeCell ref="L54:AQ54"/>
    <mergeCell ref="AR54:AU54"/>
    <mergeCell ref="L55:AQ55"/>
    <mergeCell ref="AR55:AU55"/>
    <mergeCell ref="A52:F53"/>
    <mergeCell ref="G52:J53"/>
    <mergeCell ref="K52:K53"/>
    <mergeCell ref="L52:AQ52"/>
    <mergeCell ref="AR52:AU52"/>
    <mergeCell ref="L53:AQ53"/>
    <mergeCell ref="AR53:AU53"/>
    <mergeCell ref="A59:F60"/>
    <mergeCell ref="G59:J60"/>
    <mergeCell ref="K59:K60"/>
    <mergeCell ref="L59:AQ59"/>
    <mergeCell ref="AR59:AU59"/>
    <mergeCell ref="L60:AQ60"/>
    <mergeCell ref="AR60:AU60"/>
    <mergeCell ref="A56:F58"/>
    <mergeCell ref="G56:J58"/>
    <mergeCell ref="K56:K58"/>
    <mergeCell ref="L56:AQ56"/>
    <mergeCell ref="AR56:AU56"/>
    <mergeCell ref="L58:AQ58"/>
    <mergeCell ref="AR58:AU58"/>
    <mergeCell ref="L57:AQ57"/>
    <mergeCell ref="AR57:AU57"/>
    <mergeCell ref="A63:F64"/>
    <mergeCell ref="G63:J64"/>
    <mergeCell ref="K63:K64"/>
    <mergeCell ref="L63:AQ63"/>
    <mergeCell ref="AR63:AU63"/>
    <mergeCell ref="L64:AQ64"/>
    <mergeCell ref="AR64:AU64"/>
    <mergeCell ref="A61:F62"/>
    <mergeCell ref="G61:J62"/>
    <mergeCell ref="K61:K62"/>
    <mergeCell ref="L61:AQ61"/>
    <mergeCell ref="AR61:AU61"/>
    <mergeCell ref="L62:AQ62"/>
    <mergeCell ref="AR62:AU62"/>
    <mergeCell ref="A67:F68"/>
    <mergeCell ref="G67:J68"/>
    <mergeCell ref="K67:K68"/>
    <mergeCell ref="L67:AU68"/>
    <mergeCell ref="A65:F66"/>
    <mergeCell ref="G65:J66"/>
    <mergeCell ref="K65:K66"/>
    <mergeCell ref="L65:AQ65"/>
    <mergeCell ref="AR65:AU65"/>
    <mergeCell ref="L66:AQ66"/>
    <mergeCell ref="AR66:AU66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75" fitToHeight="0" orientation="landscape" r:id="rId1"/>
  <rowBreaks count="1" manualBreakCount="1">
    <brk id="41" max="6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様式1－1</vt:lpstr>
      <vt:lpstr>様式1－2</vt:lpstr>
      <vt:lpstr>様式1－3</vt:lpstr>
      <vt:lpstr>様式1－3(別紙)</vt:lpstr>
      <vt:lpstr>様式1－4</vt:lpstr>
      <vt:lpstr>【記入例】様式1－1</vt:lpstr>
      <vt:lpstr>【記入例】様式1－2</vt:lpstr>
      <vt:lpstr>【記入例】様式1－3</vt:lpstr>
      <vt:lpstr>【記入例】様式1－4</vt:lpstr>
      <vt:lpstr>'【記入例】様式1－1'!Print_Area</vt:lpstr>
      <vt:lpstr>'【記入例】様式1－2'!Print_Area</vt:lpstr>
      <vt:lpstr>'【記入例】様式1－3'!Print_Area</vt:lpstr>
      <vt:lpstr>'【記入例】様式1－4'!Print_Area</vt:lpstr>
      <vt:lpstr>'様式1－1'!Print_Area</vt:lpstr>
      <vt:lpstr>'様式1－2'!Print_Area</vt:lpstr>
      <vt:lpstr>'様式1－3'!Print_Area</vt:lpstr>
      <vt:lpstr>'様式1－3(別紙)'!Print_Area</vt:lpstr>
      <vt:lpstr>'様式1－4'!Print_Area</vt:lpstr>
      <vt:lpstr>'【記入例】様式1－4'!Print_Titles</vt:lpstr>
      <vt:lpstr>'様式1－4'!Print_Titles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2026-06-10T07:07:58Z</dcterms:modified>
</cp:coreProperties>
</file>