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9D43B86B-AE0B-4C04-A665-3DA80B5D1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通所リハビリテーション" sheetId="1" r:id="rId1"/>
  </sheets>
  <definedNames>
    <definedName name="_xlnm.Print_Area" localSheetId="0">通所リハビリテーション!$A$1:$S$45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26" i="1"/>
  <c r="R27" i="1"/>
  <c r="R19" i="1"/>
  <c r="G28" i="1" l="1"/>
  <c r="L28" i="1" l="1"/>
  <c r="L30" i="1" s="1"/>
  <c r="I28" i="1"/>
  <c r="H28" i="1"/>
  <c r="J28" i="1"/>
  <c r="K28" i="1"/>
  <c r="K30" i="1" s="1"/>
  <c r="M28" i="1"/>
  <c r="M30" i="1" s="1"/>
  <c r="N28" i="1"/>
  <c r="O28" i="1"/>
  <c r="P28" i="1"/>
  <c r="Q28" i="1"/>
  <c r="G30" i="1"/>
  <c r="Q30" i="1" l="1"/>
  <c r="P30" i="1"/>
  <c r="O30" i="1"/>
  <c r="N30" i="1"/>
  <c r="J30" i="1"/>
  <c r="I30" i="1"/>
  <c r="H30" i="1"/>
  <c r="L39" i="1"/>
  <c r="R31" i="1" l="1"/>
  <c r="R30" i="1"/>
  <c r="R32" i="1" l="1"/>
</calcChain>
</file>

<file path=xl/sharedStrings.xml><?xml version="1.0" encoding="utf-8"?>
<sst xmlns="http://schemas.openxmlformats.org/spreadsheetml/2006/main" count="66" uniqueCount="66">
  <si>
    <t>（参考様式）</t>
    <rPh sb="1" eb="3">
      <t>サンコウ</t>
    </rPh>
    <rPh sb="3" eb="5">
      <t>ヨウシキ</t>
    </rPh>
    <phoneticPr fontId="1"/>
  </si>
  <si>
    <r>
      <t>いいえ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</si>
  <si>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r>
      <t>いいえ　→A（算定式）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サンテイ</t>
    </rPh>
    <rPh sb="9" eb="10">
      <t>シキ</t>
    </rPh>
    <rPh sb="12" eb="13">
      <t>シタガ</t>
    </rPh>
    <rPh sb="15" eb="17">
      <t>ケイサン</t>
    </rPh>
    <phoneticPr fontId="1"/>
  </si>
  <si>
    <r>
      <t>はい　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</si>
  <si>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t>４月</t>
    <rPh sb="1" eb="2">
      <t>ガツ</t>
    </rPh>
    <phoneticPr fontId="6"/>
  </si>
  <si>
    <t>５月</t>
    <rPh sb="1" eb="2">
      <t>ガツ</t>
    </rPh>
    <phoneticPr fontId="6"/>
  </si>
  <si>
    <t>A（算定式）</t>
    <rPh sb="2" eb="4">
      <t>サンテイ</t>
    </rPh>
    <rPh sb="4" eb="5">
      <t>シキ</t>
    </rPh>
    <phoneticPr fontId="6"/>
  </si>
  <si>
    <t>B（例外式）</t>
    <rPh sb="2" eb="4">
      <t>レイガイ</t>
    </rPh>
    <rPh sb="4" eb="5">
      <t>シキ</t>
    </rPh>
    <phoneticPr fontId="6"/>
  </si>
  <si>
    <t>利用定員の９０％に、予定される１月当たりの営業日数を乗じて得た数で算定してください。</t>
    <rPh sb="0" eb="2">
      <t>リヨウ</t>
    </rPh>
    <rPh sb="2" eb="4">
      <t>テイイン</t>
    </rPh>
    <rPh sb="10" eb="12">
      <t>ヨテイ</t>
    </rPh>
    <rPh sb="11" eb="12">
      <t>ヘイネンド</t>
    </rPh>
    <rPh sb="16" eb="17">
      <t>ツキ</t>
    </rPh>
    <rPh sb="17" eb="18">
      <t>ア</t>
    </rPh>
    <rPh sb="21" eb="23">
      <t>エイギョウ</t>
    </rPh>
    <rPh sb="23" eb="25">
      <t>ニッスウ</t>
    </rPh>
    <rPh sb="26" eb="27">
      <t>ジョウ</t>
    </rPh>
    <rPh sb="29" eb="30">
      <t>エ</t>
    </rPh>
    <rPh sb="31" eb="32">
      <t>カズ</t>
    </rPh>
    <rPh sb="33" eb="35">
      <t>サンテイ</t>
    </rPh>
    <phoneticPr fontId="6"/>
  </si>
  <si>
    <t>◆計算結果</t>
    <rPh sb="1" eb="3">
      <t>ケイサン</t>
    </rPh>
    <rPh sb="3" eb="5">
      <t>ケッカ</t>
    </rPh>
    <phoneticPr fontId="6"/>
  </si>
  <si>
    <t>定員</t>
    <rPh sb="0" eb="2">
      <t>テイイン</t>
    </rPh>
    <phoneticPr fontId="6"/>
  </si>
  <si>
    <t>月平均
営業日数</t>
    <rPh sb="0" eb="3">
      <t>ツキヘイキン</t>
    </rPh>
    <rPh sb="4" eb="6">
      <t>エイギョウ</t>
    </rPh>
    <rPh sb="6" eb="8">
      <t>ニッスウ</t>
    </rPh>
    <phoneticPr fontId="6"/>
  </si>
  <si>
    <t>平均利用延人員数〔B〕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6"/>
  </si>
  <si>
    <t>・７５０人以下の場合</t>
    <rPh sb="4" eb="5">
      <t>ニン</t>
    </rPh>
    <rPh sb="5" eb="7">
      <t>イカ</t>
    </rPh>
    <rPh sb="8" eb="10">
      <t>バアイ</t>
    </rPh>
    <phoneticPr fontId="6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</si>
  <si>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6"/>
  </si>
  <si>
    <r>
      <t>はい　　→２</t>
    </r>
    <r>
      <rPr>
        <sz val="11"/>
        <color theme="1"/>
        <rFont val="ＭＳ Ｐゴシック"/>
        <family val="3"/>
        <charset val="128"/>
        <scheme val="minor"/>
      </rPr>
      <t>へ</t>
    </r>
    <phoneticPr fontId="1"/>
  </si>
  <si>
    <t>（人）</t>
    <rPh sb="1" eb="2">
      <t>ニン</t>
    </rPh>
    <phoneticPr fontId="6"/>
  </si>
  <si>
    <t>×</t>
    <phoneticPr fontId="6"/>
  </si>
  <si>
    <t>×</t>
    <phoneticPr fontId="6"/>
  </si>
  <si>
    <t>＝</t>
    <phoneticPr fontId="6"/>
  </si>
  <si>
    <t>（日）</t>
    <rPh sb="1" eb="2">
      <t>ニチ</t>
    </rPh>
    <phoneticPr fontId="6"/>
  </si>
  <si>
    <t>率</t>
    <rPh sb="0" eb="1">
      <t>リツ</t>
    </rPh>
    <phoneticPr fontId="6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</si>
  <si>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</si>
  <si>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</si>
  <si>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</si>
  <si>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</si>
  <si>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</si>
  <si>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</si>
  <si>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</si>
  <si>
    <t>12月</t>
  </si>
  <si>
    <t>１月</t>
    <rPh sb="1" eb="2">
      <t>ガツ</t>
    </rPh>
    <phoneticPr fontId="6"/>
  </si>
  <si>
    <t>２月</t>
    <rPh sb="1" eb="2">
      <t>ガツ</t>
    </rPh>
    <phoneticPr fontId="6"/>
  </si>
  <si>
    <t>①</t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</si>
  <si>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</si>
  <si>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23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</si>
  <si>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21"/>
  </si>
  <si>
    <t>合計</t>
    <rPh sb="0" eb="2">
      <t>ゴウケイ</t>
    </rPh>
    <phoneticPr fontId="21"/>
  </si>
  <si>
    <t>（ａ）</t>
    <phoneticPr fontId="23"/>
  </si>
  <si>
    <t>（ｂ）</t>
    <phoneticPr fontId="23"/>
  </si>
  <si>
    <t>（ｃ）</t>
    <phoneticPr fontId="1"/>
  </si>
  <si>
    <t>計算にあたっては、必ず「別紙１：計算方法」をご確認ください。</t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</si>
  <si>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21"/>
  </si>
  <si>
    <t>平均利用延
人員数
 （a÷b）</t>
    <rPh sb="0" eb="2">
      <t>ヘイキン</t>
    </rPh>
    <rPh sb="2" eb="4">
      <t>リヨウ</t>
    </rPh>
    <rPh sb="4" eb="5">
      <t>ノベ</t>
    </rPh>
    <rPh sb="6" eb="9">
      <t>ジンインスウ</t>
    </rPh>
    <phoneticPr fontId="21"/>
  </si>
  <si>
    <t>通所リハビリ
テーション
※１</t>
    <rPh sb="0" eb="2">
      <t>ツウショ</t>
    </rPh>
    <phoneticPr fontId="21"/>
  </si>
  <si>
    <t>介護予防
通所リハビリ
テーション
※２・３</t>
    <rPh sb="0" eb="2">
      <t>カイゴ</t>
    </rPh>
    <rPh sb="2" eb="4">
      <t>ヨボウ</t>
    </rPh>
    <rPh sb="5" eb="7">
      <t>ツウショ</t>
    </rPh>
    <phoneticPr fontId="21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</si>
  <si>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6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</si>
  <si>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</si>
  <si>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４時間以上５時間未満及び
５時間以上６時間未満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</si>
  <si>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６時間以上７時間未満及び
７時間以上８時間未満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</si>
  <si>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２時間未満</t>
    <rPh sb="1" eb="3">
      <t>ジカン</t>
    </rPh>
    <rPh sb="3" eb="5">
      <t>ミマン</t>
    </rPh>
    <phoneticPr fontId="6"/>
  </si>
  <si>
    <t>２時間以上４時間未満</t>
    <rPh sb="1" eb="5">
      <t>ジカンイジョウ</t>
    </rPh>
    <rPh sb="6" eb="8">
      <t>ジカン</t>
    </rPh>
    <rPh sb="8" eb="10">
      <t>ミマン</t>
    </rPh>
    <phoneticPr fontId="6"/>
  </si>
  <si>
    <t>６時間以上</t>
    <rPh sb="1" eb="5">
      <t>ジカンイジョウ</t>
    </rPh>
    <phoneticPr fontId="6"/>
  </si>
  <si>
    <t>４時間以上６時間未満</t>
    <rPh sb="1" eb="5">
      <t>ジカンイジョウ</t>
    </rPh>
    <rPh sb="6" eb="8">
      <t>ジカン</t>
    </rPh>
    <rPh sb="8" eb="10">
      <t>ミマン</t>
    </rPh>
    <phoneticPr fontId="6"/>
  </si>
  <si>
    <r>
      <t>【留意事項】
※１　各月の通所リハビリテーションを利用した人数を、算定している報酬の時間区分別に記入してください。
※２　通所リハビリテーションと介護予防通所リハビリテーションの指定をあわせて受け、通所リハビリテーションと一体的に
　　 実施している場合は、以下の</t>
    </r>
    <r>
      <rPr>
        <b/>
        <u/>
        <sz val="10"/>
        <color theme="1"/>
        <rFont val="ＭＳ Ｐゴシック"/>
        <family val="3"/>
        <charset val="128"/>
      </rPr>
      <t>いずれか</t>
    </r>
    <r>
      <rPr>
        <sz val="10"/>
        <color theme="1"/>
        <rFont val="ＭＳ Ｐゴシック"/>
        <family val="3"/>
        <charset val="128"/>
      </rPr>
      <t>を行ってください。
　　　・①に、各月の介護予防通所リハビリテーションを利用した人数を、利用時間ごとに記入。
　　　・②に、同時にサービスの提供を受けた者の最大数を営業日ごとに加えた数を記入。
      　（例：ある営業日について、９時～12時に同時にサービス提供を受けた者が４人、12時～15時に同時にサービス
　　　　提供を受けた者が６人である場合、当該日の「同時にサービスの提供を受けた者の最大数」は「６人」となる。
　　　　また、１月間の営業日が22日であり、すべての営業日の「同時にサービスの提供を受けた者の最大数」が「６人」
　　　　であった場合、「同時にサービスの提供を受けた者の最大数を営業日ごとに加えた数は132人」となる。）
※３　１月間（暦月）、正月等の特別な期間を除いて毎日事業を実施した月は○を記入してください。
　　　　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25" eb="27">
      <t>リヨウ</t>
    </rPh>
    <rPh sb="29" eb="31">
      <t>ニンズウ</t>
    </rPh>
    <rPh sb="33" eb="35">
      <t>サンテイ</t>
    </rPh>
    <rPh sb="39" eb="41">
      <t>ホウシュウ</t>
    </rPh>
    <rPh sb="42" eb="44">
      <t>ジカン</t>
    </rPh>
    <rPh sb="44" eb="46">
      <t>クブン</t>
    </rPh>
    <rPh sb="46" eb="47">
      <t>ベツ</t>
    </rPh>
    <rPh sb="48" eb="50">
      <t>キニュウ</t>
    </rPh>
    <rPh sb="61" eb="63">
      <t>ツウショ</t>
    </rPh>
    <rPh sb="73" eb="75">
      <t>カイゴ</t>
    </rPh>
    <rPh sb="75" eb="77">
      <t>ヨボウ</t>
    </rPh>
    <rPh sb="77" eb="79">
      <t>ツウショ</t>
    </rPh>
    <rPh sb="89" eb="91">
      <t>シテイ</t>
    </rPh>
    <rPh sb="96" eb="97">
      <t>ウ</t>
    </rPh>
    <rPh sb="119" eb="121">
      <t>ジッシ</t>
    </rPh>
    <rPh sb="125" eb="127">
      <t>バアイ</t>
    </rPh>
    <rPh sb="129" eb="131">
      <t>イカ</t>
    </rPh>
    <rPh sb="137" eb="138">
      <t>オコナ</t>
    </rPh>
    <rPh sb="153" eb="155">
      <t>カクツキ</t>
    </rPh>
    <rPh sb="172" eb="174">
      <t>リヨウ</t>
    </rPh>
    <rPh sb="176" eb="178">
      <t>ニンズウ</t>
    </rPh>
    <rPh sb="198" eb="200">
      <t>ドウジ</t>
    </rPh>
    <rPh sb="206" eb="208">
      <t>テイキョウ</t>
    </rPh>
    <rPh sb="209" eb="210">
      <t>ウ</t>
    </rPh>
    <rPh sb="212" eb="213">
      <t>モノ</t>
    </rPh>
    <rPh sb="214" eb="217">
      <t>サイダイスウ</t>
    </rPh>
    <rPh sb="218" eb="221">
      <t>エイギョウビ</t>
    </rPh>
    <rPh sb="224" eb="225">
      <t>クワ</t>
    </rPh>
    <rPh sb="227" eb="228">
      <t>カズ</t>
    </rPh>
    <rPh sb="229" eb="231">
      <t>キニュウ</t>
    </rPh>
    <rPh sb="241" eb="242">
      <t>レイ</t>
    </rPh>
    <rPh sb="245" eb="248">
      <t>エイギョウビ</t>
    </rPh>
    <rPh sb="254" eb="255">
      <t>トキ</t>
    </rPh>
    <rPh sb="258" eb="259">
      <t>トキ</t>
    </rPh>
    <rPh sb="260" eb="262">
      <t>ドウジ</t>
    </rPh>
    <rPh sb="267" eb="269">
      <t>テイキョウ</t>
    </rPh>
    <rPh sb="270" eb="271">
      <t>ウ</t>
    </rPh>
    <rPh sb="273" eb="274">
      <t>モノ</t>
    </rPh>
    <rPh sb="276" eb="277">
      <t>ニン</t>
    </rPh>
    <rPh sb="280" eb="281">
      <t>トキ</t>
    </rPh>
    <rPh sb="284" eb="285">
      <t>トキ</t>
    </rPh>
    <rPh sb="286" eb="288">
      <t>ドウジ</t>
    </rPh>
    <rPh sb="298" eb="300">
      <t>テイキョウ</t>
    </rPh>
    <rPh sb="301" eb="302">
      <t>ウ</t>
    </rPh>
    <rPh sb="304" eb="305">
      <t>モノ</t>
    </rPh>
    <rPh sb="307" eb="308">
      <t>ニン</t>
    </rPh>
    <rPh sb="311" eb="313">
      <t>バアイ</t>
    </rPh>
    <rPh sb="314" eb="316">
      <t>トウガイ</t>
    </rPh>
    <rPh sb="316" eb="317">
      <t>ビ</t>
    </rPh>
    <rPh sb="319" eb="321">
      <t>ドウジ</t>
    </rPh>
    <rPh sb="327" eb="329">
      <t>テイキョウ</t>
    </rPh>
    <rPh sb="330" eb="331">
      <t>ウ</t>
    </rPh>
    <rPh sb="333" eb="334">
      <t>モノ</t>
    </rPh>
    <rPh sb="335" eb="338">
      <t>サイダイスウ</t>
    </rPh>
    <rPh sb="342" eb="343">
      <t>ニン</t>
    </rPh>
    <rPh sb="357" eb="358">
      <t>ツキ</t>
    </rPh>
    <rPh sb="358" eb="359">
      <t>アイダ</t>
    </rPh>
    <rPh sb="360" eb="363">
      <t>エイギョウビ</t>
    </rPh>
    <rPh sb="366" eb="367">
      <t>ニチ</t>
    </rPh>
    <rPh sb="375" eb="378">
      <t>エイギョウビ</t>
    </rPh>
    <rPh sb="380" eb="382">
      <t>ドウジ</t>
    </rPh>
    <rPh sb="388" eb="390">
      <t>テイキョウ</t>
    </rPh>
    <rPh sb="391" eb="392">
      <t>ウ</t>
    </rPh>
    <rPh sb="394" eb="395">
      <t>モノ</t>
    </rPh>
    <rPh sb="403" eb="404">
      <t>ニン</t>
    </rPh>
    <rPh sb="414" eb="416">
      <t>バアイ</t>
    </rPh>
    <rPh sb="418" eb="420">
      <t>ドウジ</t>
    </rPh>
    <rPh sb="426" eb="428">
      <t>テイキョウ</t>
    </rPh>
    <rPh sb="429" eb="430">
      <t>ウ</t>
    </rPh>
    <rPh sb="432" eb="433">
      <t>モノ</t>
    </rPh>
    <rPh sb="434" eb="437">
      <t>サイダイスウ</t>
    </rPh>
    <rPh sb="438" eb="441">
      <t>エイギョウビ</t>
    </rPh>
    <rPh sb="444" eb="445">
      <t>クワ</t>
    </rPh>
    <rPh sb="447" eb="448">
      <t>カズ</t>
    </rPh>
    <rPh sb="452" eb="453">
      <t>ニン</t>
    </rPh>
    <rPh sb="464" eb="466">
      <t>ゲッカン</t>
    </rPh>
    <rPh sb="467" eb="468">
      <t>コヨミ</t>
    </rPh>
    <rPh sb="468" eb="469">
      <t>ツキ</t>
    </rPh>
    <rPh sb="471" eb="473">
      <t>ショウガツ</t>
    </rPh>
    <rPh sb="473" eb="474">
      <t>トウ</t>
    </rPh>
    <rPh sb="475" eb="477">
      <t>トクベツ</t>
    </rPh>
    <rPh sb="478" eb="480">
      <t>キカン</t>
    </rPh>
    <rPh sb="481" eb="482">
      <t>ノゾ</t>
    </rPh>
    <rPh sb="484" eb="486">
      <t>マイニチ</t>
    </rPh>
    <rPh sb="486" eb="488">
      <t>ジギョウ</t>
    </rPh>
    <rPh sb="489" eb="491">
      <t>ジッシ</t>
    </rPh>
    <rPh sb="493" eb="494">
      <t>ツキ</t>
    </rPh>
    <rPh sb="497" eb="499">
      <t>キニュウ</t>
    </rPh>
    <phoneticPr fontId="6"/>
  </si>
  <si>
    <t>通所リハビリ
テーション費等を
算定している
月数(３月を除く）</t>
    <rPh sb="0" eb="2">
      <t>ツウショ</t>
    </rPh>
    <rPh sb="12" eb="13">
      <t>ヒ</t>
    </rPh>
    <rPh sb="13" eb="14">
      <t>トウ</t>
    </rPh>
    <rPh sb="16" eb="18">
      <t>サンテイ</t>
    </rPh>
    <rPh sb="23" eb="24">
      <t>ツキ</t>
    </rPh>
    <rPh sb="24" eb="25">
      <t>スウ</t>
    </rPh>
    <rPh sb="27" eb="28">
      <t>ガツ</t>
    </rPh>
    <rPh sb="29" eb="30">
      <t>ノゾ</t>
    </rPh>
    <phoneticPr fontId="21"/>
  </si>
  <si>
    <t>→通常規模型通所リハビリテーション費</t>
    <phoneticPr fontId="6"/>
  </si>
  <si>
    <t>→大規模型通所リハビリテーション費</t>
    <phoneticPr fontId="6"/>
  </si>
  <si>
    <t>・７５０人超の場合</t>
    <rPh sb="4" eb="5">
      <t>ニン</t>
    </rPh>
    <rPh sb="5" eb="6">
      <t>チョウ</t>
    </rPh>
    <rPh sb="7" eb="9">
      <t>バアイ</t>
    </rPh>
    <phoneticPr fontId="6"/>
  </si>
  <si>
    <t>※平均利用延人員数は、小数点以下も含めて判断します。
（例）計算結果が「750.001・・・」の場合は大規模
⇒その場合、〔A〕または〔B〕に「750.001」と記載してください。</t>
    <rPh sb="1" eb="6">
      <t>ヘイキンリヨウノベ</t>
    </rPh>
    <rPh sb="6" eb="8">
      <t>ジンイン</t>
    </rPh>
    <rPh sb="8" eb="9">
      <t>スウ</t>
    </rPh>
    <rPh sb="11" eb="14">
      <t>ショウスウテン</t>
    </rPh>
    <rPh sb="14" eb="16">
      <t>イカ</t>
    </rPh>
    <rPh sb="17" eb="18">
      <t>フク</t>
    </rPh>
    <rPh sb="20" eb="22">
      <t>ハンダン</t>
    </rPh>
    <rPh sb="28" eb="29">
      <t>レイ</t>
    </rPh>
    <rPh sb="30" eb="32">
      <t>ケイサン</t>
    </rPh>
    <rPh sb="32" eb="34">
      <t>ケッカ</t>
    </rPh>
    <rPh sb="48" eb="50">
      <t>バアイ</t>
    </rPh>
    <rPh sb="51" eb="54">
      <t>ダイキボ</t>
    </rPh>
    <rPh sb="58" eb="60">
      <t>バアイ</t>
    </rPh>
    <rPh sb="81" eb="83">
      <t>キサイ</t>
    </rPh>
    <phoneticPr fontId="6"/>
  </si>
  <si>
    <t>令和8年度における通所リハビリテーション費の算定区分の確認について</t>
    <rPh sb="0" eb="2">
      <t>レイワ</t>
    </rPh>
    <rPh sb="3" eb="4">
      <t>ネン</t>
    </rPh>
    <rPh sb="4" eb="5">
      <t>ド</t>
    </rPh>
    <rPh sb="9" eb="11">
      <t>ツウショ</t>
    </rPh>
    <rPh sb="20" eb="21">
      <t>ヒ</t>
    </rPh>
    <rPh sb="22" eb="24">
      <t>サンテイ</t>
    </rPh>
    <rPh sb="24" eb="26">
      <t>クブン</t>
    </rPh>
    <rPh sb="27" eb="29">
      <t>カクニン</t>
    </rPh>
    <phoneticPr fontId="1"/>
  </si>
  <si>
    <t>　指定通所リハビリテーションの報酬を算定するに当たっては、前年度の実績（令和７年４月～令和８年２月）に基づき、当該事業所（令和８年度）の事業所規模が決定されます。下記に従い令和７年度の１月当たりの平均利用延人員数を計算してください。</t>
    <rPh sb="1" eb="3">
      <t>シテイ</t>
    </rPh>
    <rPh sb="15" eb="17">
      <t>ホウシュウ</t>
    </rPh>
    <rPh sb="18" eb="20">
      <t>サンテイ</t>
    </rPh>
    <rPh sb="23" eb="24">
      <t>ア</t>
    </rPh>
    <rPh sb="29" eb="32">
      <t>ゼンネンド</t>
    </rPh>
    <rPh sb="33" eb="35">
      <t>ジッセキ</t>
    </rPh>
    <rPh sb="36" eb="38">
      <t>レイ</t>
    </rPh>
    <rPh sb="39" eb="40">
      <t>ネン</t>
    </rPh>
    <rPh sb="41" eb="42">
      <t>ガツ</t>
    </rPh>
    <rPh sb="43" eb="45">
      <t>レイワ</t>
    </rPh>
    <rPh sb="46" eb="47">
      <t>ネン</t>
    </rPh>
    <rPh sb="48" eb="49">
      <t>ガツ</t>
    </rPh>
    <rPh sb="51" eb="52">
      <t>モト</t>
    </rPh>
    <rPh sb="55" eb="57">
      <t>トウガイ</t>
    </rPh>
    <rPh sb="57" eb="60">
      <t>ジギョウショ</t>
    </rPh>
    <rPh sb="64" eb="66">
      <t>ネンド</t>
    </rPh>
    <rPh sb="68" eb="71">
      <t>ジギョウショ</t>
    </rPh>
    <rPh sb="71" eb="73">
      <t>キボ</t>
    </rPh>
    <rPh sb="74" eb="76">
      <t>ケッテイ</t>
    </rPh>
    <rPh sb="81" eb="83">
      <t>カキ</t>
    </rPh>
    <rPh sb="84" eb="85">
      <t>シタガ</t>
    </rPh>
    <rPh sb="86" eb="88">
      <t>レイワ</t>
    </rPh>
    <rPh sb="90" eb="91">
      <t>ド</t>
    </rPh>
    <rPh sb="93" eb="94">
      <t>ゲツ</t>
    </rPh>
    <rPh sb="94" eb="95">
      <t>ア</t>
    </rPh>
    <rPh sb="98" eb="100">
      <t>ヘイキン</t>
    </rPh>
    <rPh sb="100" eb="102">
      <t>リヨウ</t>
    </rPh>
    <rPh sb="102" eb="103">
      <t>ノ</t>
    </rPh>
    <rPh sb="103" eb="105">
      <t>ジンイン</t>
    </rPh>
    <rPh sb="105" eb="106">
      <t>スウ</t>
    </rPh>
    <rPh sb="107" eb="109">
      <t>ケイサン</t>
    </rPh>
    <phoneticPr fontId="1"/>
  </si>
  <si>
    <t>１　令和７年度の実績（４月から２月まで）が６月以上あるか。</t>
    <rPh sb="2" eb="4">
      <t>レイワ</t>
    </rPh>
    <rPh sb="5" eb="7">
      <t>ネンド</t>
    </rPh>
    <rPh sb="6" eb="7">
      <t>ド</t>
    </rPh>
    <rPh sb="8" eb="10">
      <t>ジッセキ</t>
    </rPh>
    <rPh sb="12" eb="13">
      <t>ガツ</t>
    </rPh>
    <rPh sb="16" eb="17">
      <t>ガツ</t>
    </rPh>
    <rPh sb="22" eb="23">
      <t>ツキ</t>
    </rPh>
    <rPh sb="23" eb="25">
      <t>イジョウ</t>
    </rPh>
    <phoneticPr fontId="1"/>
  </si>
  <si>
    <t>２　令和８年４月１日に定員を前年度より２５％以上変更するか。</t>
    <rPh sb="2" eb="4">
      <t>レイワ</t>
    </rPh>
    <rPh sb="5" eb="6">
      <t>ネン</t>
    </rPh>
    <rPh sb="7" eb="8">
      <t>ガツ</t>
    </rPh>
    <rPh sb="9" eb="10">
      <t>ニチ</t>
    </rPh>
    <rPh sb="11" eb="13">
      <t>テイイン</t>
    </rPh>
    <rPh sb="14" eb="17">
      <t>ゼンネンド</t>
    </rPh>
    <rPh sb="22" eb="24">
      <t>イジョウ</t>
    </rPh>
    <rPh sb="24" eb="26">
      <t>ヘンコウ</t>
    </rPh>
    <phoneticPr fontId="1"/>
  </si>
  <si>
    <t>令和７年度の１月当たりの平均利用延人員数を計算してください。（２月サービス提供分まで）</t>
    <rPh sb="0" eb="2">
      <t>レイワ</t>
    </rPh>
    <rPh sb="3" eb="5">
      <t>ネンド</t>
    </rPh>
    <rPh sb="4" eb="5">
      <t>ド</t>
    </rPh>
    <rPh sb="7" eb="8">
      <t>ツキ</t>
    </rPh>
    <rPh sb="8" eb="9">
      <t>ア</t>
    </rPh>
    <rPh sb="12" eb="14">
      <t>ヘイキン</t>
    </rPh>
    <rPh sb="14" eb="16">
      <t>リヨウ</t>
    </rPh>
    <rPh sb="16" eb="17">
      <t>ノ</t>
    </rPh>
    <rPh sb="17" eb="19">
      <t>ジンイン</t>
    </rPh>
    <rPh sb="19" eb="20">
      <t>スウ</t>
    </rPh>
    <rPh sb="21" eb="23">
      <t>ケイサン</t>
    </rPh>
    <rPh sb="32" eb="33">
      <t>ガツ</t>
    </rPh>
    <rPh sb="37" eb="39">
      <t>テイキョウ</t>
    </rPh>
    <rPh sb="39" eb="40">
      <t>ブン</t>
    </rPh>
    <phoneticPr fontId="6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</si>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</sst>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>
      <alignment vertical="center"/>
    </xf>
    <xf numFmtId="0" fontId="7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0" fillId="4" borderId="1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0" fillId="4" borderId="14" xfId="0" applyFont="1" applyFill="1" applyBorder="1" applyAlignment="1">
      <alignment wrapText="1"/>
    </xf>
    <xf numFmtId="0" fontId="8" fillId="4" borderId="0" xfId="0" applyFont="1" applyFill="1" applyAlignment="1">
      <alignment vertical="center" wrapText="1"/>
    </xf>
    <xf numFmtId="0" fontId="10" fillId="4" borderId="6" xfId="0" applyFont="1" applyFill="1" applyBorder="1"/>
    <xf numFmtId="0" fontId="12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7" fillId="0" borderId="0" xfId="1" applyFont="1">
      <alignment vertical="center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11" fillId="3" borderId="8" xfId="2" applyFont="1" applyFill="1" applyBorder="1" applyAlignment="1">
      <alignment vertical="center" textRotation="255"/>
    </xf>
    <xf numFmtId="0" fontId="11" fillId="3" borderId="12" xfId="2" applyFont="1" applyFill="1" applyBorder="1" applyAlignment="1">
      <alignment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2" fontId="9" fillId="0" borderId="39" xfId="2" applyNumberFormat="1" applyFont="1" applyBorder="1" applyAlignment="1">
      <alignment horizontal="center" vertical="center"/>
    </xf>
    <xf numFmtId="12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2" fontId="9" fillId="3" borderId="34" xfId="2" applyNumberFormat="1" applyFont="1" applyFill="1" applyBorder="1" applyAlignment="1">
      <alignment horizontal="center" vertical="center"/>
    </xf>
    <xf numFmtId="12" fontId="9" fillId="3" borderId="44" xfId="2" applyNumberFormat="1" applyFont="1" applyFill="1" applyBorder="1" applyAlignment="1">
      <alignment horizontal="center" vertical="center"/>
    </xf>
    <xf numFmtId="0" fontId="9" fillId="0" borderId="26" xfId="2" applyFont="1" applyBorder="1" applyAlignment="1">
      <alignment horizontal="center" vertical="center" shrinkToFit="1"/>
    </xf>
    <xf numFmtId="0" fontId="9" fillId="0" borderId="34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textRotation="255"/>
    </xf>
    <xf numFmtId="0" fontId="9" fillId="3" borderId="1" xfId="2" applyFont="1" applyFill="1" applyBorder="1" applyAlignment="1">
      <alignment horizontal="center"/>
    </xf>
    <xf numFmtId="177" fontId="17" fillId="0" borderId="40" xfId="5" applyNumberFormat="1" applyFont="1" applyFill="1" applyBorder="1" applyAlignment="1" applyProtection="1">
      <alignment vertical="center"/>
    </xf>
    <xf numFmtId="49" fontId="7" fillId="0" borderId="0" xfId="2" applyNumberFormat="1" applyAlignment="1">
      <alignment horizontal="left" shrinkToFit="1"/>
    </xf>
    <xf numFmtId="178" fontId="15" fillId="5" borderId="59" xfId="4" applyNumberFormat="1" applyFont="1" applyFill="1" applyBorder="1" applyAlignment="1" applyProtection="1">
      <alignment vertical="center"/>
    </xf>
    <xf numFmtId="49" fontId="7" fillId="0" borderId="0" xfId="2" quotePrefix="1" applyNumberFormat="1" applyAlignment="1">
      <alignment horizontal="left" shrinkToFit="1"/>
    </xf>
    <xf numFmtId="0" fontId="11" fillId="3" borderId="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20" fillId="0" borderId="14" xfId="3" applyFont="1" applyBorder="1">
      <alignment vertical="center"/>
    </xf>
    <xf numFmtId="0" fontId="19" fillId="0" borderId="14" xfId="3" applyFont="1" applyBorder="1">
      <alignment vertical="center"/>
    </xf>
    <xf numFmtId="49" fontId="7" fillId="0" borderId="61" xfId="2" applyNumberFormat="1" applyBorder="1" applyAlignment="1">
      <alignment horizontal="left" vertical="center" shrinkToFit="1"/>
    </xf>
    <xf numFmtId="49" fontId="7" fillId="0" borderId="14" xfId="2" applyNumberFormat="1" applyBorder="1" applyAlignment="1">
      <alignment horizontal="left" vertical="center" shrinkToFit="1"/>
    </xf>
    <xf numFmtId="49" fontId="7" fillId="0" borderId="14" xfId="2" quotePrefix="1" applyNumberFormat="1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3" borderId="6" xfId="2" applyFont="1" applyFill="1" applyBorder="1" applyAlignment="1">
      <alignment vertical="center" textRotation="255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7" fontId="9" fillId="4" borderId="43" xfId="4" applyNumberFormat="1" applyFont="1" applyFill="1" applyBorder="1" applyAlignment="1" applyProtection="1">
      <alignment vertical="center"/>
      <protection locked="0"/>
    </xf>
    <xf numFmtId="177" fontId="9" fillId="4" borderId="44" xfId="4" applyNumberFormat="1" applyFont="1" applyFill="1" applyBorder="1" applyAlignment="1" applyProtection="1">
      <alignment vertical="center"/>
      <protection locked="0"/>
    </xf>
    <xf numFmtId="177" fontId="9" fillId="4" borderId="0" xfId="4" applyNumberFormat="1" applyFont="1" applyFill="1" applyBorder="1" applyAlignment="1" applyProtection="1">
      <alignment vertical="center"/>
      <protection locked="0"/>
    </xf>
    <xf numFmtId="177" fontId="9" fillId="4" borderId="39" xfId="4" applyNumberFormat="1" applyFont="1" applyFill="1" applyBorder="1" applyAlignment="1" applyProtection="1">
      <alignment vertical="center"/>
      <protection locked="0"/>
    </xf>
    <xf numFmtId="177" fontId="9" fillId="4" borderId="7" xfId="4" applyNumberFormat="1" applyFont="1" applyFill="1" applyBorder="1" applyAlignment="1" applyProtection="1">
      <alignment vertical="center"/>
      <protection locked="0"/>
    </xf>
    <xf numFmtId="177" fontId="9" fillId="4" borderId="50" xfId="4" applyNumberFormat="1" applyFont="1" applyFill="1" applyBorder="1" applyAlignment="1" applyProtection="1">
      <alignment vertical="center"/>
      <protection locked="0"/>
    </xf>
    <xf numFmtId="177" fontId="9" fillId="4" borderId="42" xfId="4" applyNumberFormat="1" applyFont="1" applyFill="1" applyBorder="1" applyAlignment="1" applyProtection="1">
      <alignment vertical="center"/>
      <protection locked="0"/>
    </xf>
    <xf numFmtId="2" fontId="7" fillId="5" borderId="1" xfId="4" applyNumberFormat="1" applyFont="1" applyFill="1" applyBorder="1" applyAlignment="1" applyProtection="1">
      <alignment vertical="center"/>
    </xf>
    <xf numFmtId="2" fontId="7" fillId="0" borderId="40" xfId="4" applyNumberFormat="1" applyFont="1" applyFill="1" applyBorder="1" applyAlignment="1" applyProtection="1">
      <alignment vertical="center"/>
    </xf>
    <xf numFmtId="12" fontId="9" fillId="6" borderId="1" xfId="4" applyNumberFormat="1" applyFont="1" applyFill="1" applyBorder="1" applyAlignment="1" applyProtection="1">
      <alignment horizontal="center" vertical="center"/>
      <protection locked="0"/>
    </xf>
    <xf numFmtId="2" fontId="7" fillId="5" borderId="5" xfId="4" applyNumberFormat="1" applyFont="1" applyFill="1" applyBorder="1" applyAlignment="1" applyProtection="1">
      <alignment vertical="center"/>
    </xf>
    <xf numFmtId="178" fontId="7" fillId="5" borderId="24" xfId="4" applyNumberFormat="1" applyFont="1" applyFill="1" applyBorder="1" applyAlignment="1" applyProtection="1">
      <alignment vertical="center"/>
    </xf>
    <xf numFmtId="179" fontId="17" fillId="5" borderId="66" xfId="5" applyNumberFormat="1" applyFont="1" applyFill="1" applyBorder="1" applyAlignment="1" applyProtection="1">
      <alignment vertical="center"/>
    </xf>
    <xf numFmtId="0" fontId="4" fillId="4" borderId="32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14" xfId="0" applyFill="1" applyBorder="1"/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0" fillId="4" borderId="30" xfId="0" applyFill="1" applyBorder="1" applyAlignment="1">
      <alignment horizontal="center"/>
    </xf>
    <xf numFmtId="0" fontId="8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left" vertical="top"/>
    </xf>
    <xf numFmtId="0" fontId="7" fillId="4" borderId="30" xfId="0" applyFont="1" applyFill="1" applyBorder="1"/>
    <xf numFmtId="0" fontId="0" fillId="4" borderId="31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177" fontId="9" fillId="4" borderId="36" xfId="4" applyNumberFormat="1" applyFont="1" applyFill="1" applyBorder="1" applyAlignment="1" applyProtection="1">
      <alignment vertical="center"/>
      <protection locked="0"/>
    </xf>
    <xf numFmtId="177" fontId="9" fillId="4" borderId="37" xfId="4" applyNumberFormat="1" applyFont="1" applyFill="1" applyBorder="1" applyAlignment="1" applyProtection="1">
      <alignment vertical="center"/>
      <protection locked="0"/>
    </xf>
    <xf numFmtId="177" fontId="9" fillId="4" borderId="38" xfId="4" applyNumberFormat="1" applyFont="1" applyFill="1" applyBorder="1" applyAlignment="1" applyProtection="1">
      <alignment vertical="center"/>
      <protection locked="0"/>
    </xf>
    <xf numFmtId="177" fontId="9" fillId="4" borderId="67" xfId="4" applyNumberFormat="1" applyFont="1" applyFill="1" applyBorder="1" applyAlignment="1" applyProtection="1">
      <alignment vertical="center"/>
      <protection locked="0"/>
    </xf>
    <xf numFmtId="12" fontId="9" fillId="3" borderId="50" xfId="2" applyNumberFormat="1" applyFont="1" applyFill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177" fontId="9" fillId="4" borderId="46" xfId="4" applyNumberFormat="1" applyFont="1" applyFill="1" applyBorder="1" applyAlignment="1" applyProtection="1">
      <alignment vertical="center"/>
      <protection locked="0"/>
    </xf>
    <xf numFmtId="177" fontId="9" fillId="4" borderId="47" xfId="4" applyNumberFormat="1" applyFont="1" applyFill="1" applyBorder="1" applyAlignment="1" applyProtection="1">
      <alignment vertical="center"/>
      <protection locked="0"/>
    </xf>
    <xf numFmtId="2" fontId="7" fillId="5" borderId="50" xfId="4" applyNumberFormat="1" applyFont="1" applyFill="1" applyBorder="1" applyAlignment="1" applyProtection="1">
      <alignment vertical="center"/>
    </xf>
    <xf numFmtId="2" fontId="7" fillId="5" borderId="44" xfId="4" applyNumberFormat="1" applyFont="1" applyFill="1" applyBorder="1" applyAlignment="1" applyProtection="1">
      <alignment vertical="center"/>
    </xf>
    <xf numFmtId="2" fontId="7" fillId="5" borderId="67" xfId="4" applyNumberFormat="1" applyFont="1" applyFill="1" applyBorder="1" applyAlignment="1" applyProtection="1">
      <alignment vertical="center"/>
    </xf>
    <xf numFmtId="2" fontId="7" fillId="5" borderId="2" xfId="4" applyNumberFormat="1" applyFont="1" applyFill="1" applyBorder="1" applyAlignment="1" applyProtection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22" fillId="0" borderId="52" xfId="2" applyFont="1" applyBorder="1" applyAlignment="1">
      <alignment horizontal="left" vertical="center" wrapText="1" shrinkToFit="1"/>
    </xf>
    <xf numFmtId="0" fontId="22" fillId="0" borderId="43" xfId="2" applyFont="1" applyBorder="1" applyAlignment="1">
      <alignment horizontal="left" vertical="center" wrapText="1" shrinkToFit="1"/>
    </xf>
    <xf numFmtId="0" fontId="11" fillId="0" borderId="26" xfId="2" applyFont="1" applyBorder="1" applyAlignment="1">
      <alignment horizontal="center" vertical="center" wrapText="1" readingOrder="1"/>
    </xf>
    <xf numFmtId="0" fontId="11" fillId="0" borderId="6" xfId="2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horizontal="center" vertical="center" wrapText="1" readingOrder="1"/>
    </xf>
    <xf numFmtId="0" fontId="22" fillId="0" borderId="36" xfId="2" applyFont="1" applyBorder="1" applyAlignment="1">
      <alignment vertical="center" wrapText="1"/>
    </xf>
    <xf numFmtId="0" fontId="22" fillId="0" borderId="37" xfId="2" applyFont="1" applyBorder="1" applyAlignment="1">
      <alignment vertical="center" wrapText="1"/>
    </xf>
    <xf numFmtId="0" fontId="22" fillId="0" borderId="38" xfId="2" applyFont="1" applyBorder="1" applyAlignment="1">
      <alignment vertical="center" wrapText="1"/>
    </xf>
    <xf numFmtId="0" fontId="22" fillId="0" borderId="41" xfId="2" applyFont="1" applyBorder="1" applyAlignment="1">
      <alignment horizontal="left" vertical="center" wrapText="1"/>
    </xf>
    <xf numFmtId="0" fontId="22" fillId="0" borderId="42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 wrapText="1"/>
    </xf>
    <xf numFmtId="0" fontId="22" fillId="0" borderId="46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readingOrder="1"/>
    </xf>
    <xf numFmtId="0" fontId="11" fillId="0" borderId="35" xfId="2" applyFont="1" applyBorder="1" applyAlignment="1">
      <alignment horizontal="center" vertical="center" readingOrder="1"/>
    </xf>
    <xf numFmtId="0" fontId="9" fillId="0" borderId="48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53" xfId="2" applyFont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20" fillId="3" borderId="35" xfId="3" applyFont="1" applyFill="1" applyBorder="1" applyAlignment="1">
      <alignment vertical="center" shrinkToFit="1"/>
    </xf>
    <xf numFmtId="176" fontId="11" fillId="5" borderId="8" xfId="2" applyNumberFormat="1" applyFont="1" applyFill="1" applyBorder="1" applyAlignment="1">
      <alignment horizontal="center" vertical="center"/>
    </xf>
    <xf numFmtId="176" fontId="11" fillId="5" borderId="12" xfId="2" applyNumberFormat="1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5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22" fillId="0" borderId="54" xfId="2" applyFont="1" applyBorder="1" applyAlignment="1">
      <alignment horizontal="left" vertical="center" wrapText="1" shrinkToFit="1"/>
    </xf>
    <xf numFmtId="0" fontId="22" fillId="0" borderId="47" xfId="2" applyFont="1" applyBorder="1" applyAlignment="1">
      <alignment horizontal="left" vertical="center" wrapText="1" shrinkToFit="1"/>
    </xf>
    <xf numFmtId="0" fontId="22" fillId="0" borderId="55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22" fillId="0" borderId="52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11" fillId="5" borderId="39" xfId="2" applyFont="1" applyFill="1" applyBorder="1" applyAlignment="1">
      <alignment horizontal="center" vertical="center" wrapText="1"/>
    </xf>
    <xf numFmtId="0" fontId="11" fillId="5" borderId="35" xfId="2" applyFont="1" applyFill="1" applyBorder="1" applyAlignment="1">
      <alignment horizontal="center" vertical="center" wrapText="1"/>
    </xf>
    <xf numFmtId="42" fontId="11" fillId="0" borderId="10" xfId="2" applyNumberFormat="1" applyFont="1" applyBorder="1" applyAlignment="1">
      <alignment horizontal="center" vertical="center" wrapText="1"/>
    </xf>
    <xf numFmtId="42" fontId="11" fillId="0" borderId="58" xfId="2" applyNumberFormat="1" applyFont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top" wrapText="1"/>
    </xf>
    <xf numFmtId="0" fontId="25" fillId="0" borderId="24" xfId="2" applyFont="1" applyBorder="1" applyAlignment="1">
      <alignment horizontal="left" vertical="top" wrapText="1"/>
    </xf>
    <xf numFmtId="0" fontId="25" fillId="0" borderId="6" xfId="2" applyFont="1" applyBorder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5" fillId="0" borderId="62" xfId="2" applyFont="1" applyBorder="1" applyAlignment="1">
      <alignment horizontal="left" vertical="top" wrapText="1"/>
    </xf>
    <xf numFmtId="0" fontId="25" fillId="0" borderId="56" xfId="2" applyFont="1" applyBorder="1" applyAlignment="1">
      <alignment horizontal="left" vertical="top" wrapText="1"/>
    </xf>
    <xf numFmtId="0" fontId="25" fillId="0" borderId="57" xfId="2" applyFont="1" applyBorder="1" applyAlignment="1">
      <alignment horizontal="left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22" fillId="0" borderId="4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2" borderId="63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7" fillId="7" borderId="29" xfId="0" applyFont="1" applyFill="1" applyBorder="1" applyAlignment="1">
      <alignment vertical="center"/>
    </xf>
    <xf numFmtId="0" fontId="27" fillId="7" borderId="30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27" xfId="6" applyNumberFormat="1" applyFont="1" applyFill="1" applyBorder="1" applyAlignment="1">
      <alignment horizontal="center" vertical="center"/>
    </xf>
    <xf numFmtId="0" fontId="15" fillId="0" borderId="24" xfId="6" applyNumberFormat="1" applyFont="1" applyFill="1" applyBorder="1" applyAlignment="1">
      <alignment horizontal="center" vertical="center"/>
    </xf>
    <xf numFmtId="0" fontId="15" fillId="0" borderId="28" xfId="6" applyNumberFormat="1" applyFont="1" applyFill="1" applyBorder="1" applyAlignment="1">
      <alignment horizontal="center" vertical="center"/>
    </xf>
    <xf numFmtId="0" fontId="15" fillId="0" borderId="32" xfId="6" applyNumberFormat="1" applyFont="1" applyFill="1" applyBorder="1" applyAlignment="1">
      <alignment horizontal="center" vertical="center"/>
    </xf>
    <xf numFmtId="0" fontId="15" fillId="0" borderId="0" xfId="6" applyNumberFormat="1" applyFont="1" applyFill="1" applyBorder="1" applyAlignment="1">
      <alignment horizontal="center" vertical="center"/>
    </xf>
    <xf numFmtId="0" fontId="15" fillId="0" borderId="14" xfId="6" applyNumberFormat="1" applyFont="1" applyFill="1" applyBorder="1" applyAlignment="1">
      <alignment horizontal="center" vertical="center"/>
    </xf>
    <xf numFmtId="0" fontId="15" fillId="0" borderId="29" xfId="6" applyNumberFormat="1" applyFont="1" applyFill="1" applyBorder="1" applyAlignment="1">
      <alignment horizontal="center" vertical="center"/>
    </xf>
    <xf numFmtId="0" fontId="15" fillId="0" borderId="30" xfId="6" applyNumberFormat="1" applyFont="1" applyFill="1" applyBorder="1" applyAlignment="1">
      <alignment horizontal="center" vertical="center"/>
    </xf>
    <xf numFmtId="0" fontId="15" fillId="0" borderId="31" xfId="6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</cellXfs>
  <cellStyles count="7">
    <cellStyle name="桁区切り" xfId="6" builtinId="6"/>
    <cellStyle name="桁区切り 2" xfId="5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3" xr:uid="{00000000-0005-0000-0000-000006000000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</xdr:row>
      <xdr:rowOff>285751</xdr:rowOff>
    </xdr:from>
    <xdr:to>
      <xdr:col>0</xdr:col>
      <xdr:colOff>438150</xdr:colOff>
      <xdr:row>9</xdr:row>
      <xdr:rowOff>38101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00050" y="1543051"/>
          <a:ext cx="38100" cy="51435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400050</xdr:colOff>
      <xdr:row>11</xdr:row>
      <xdr:rowOff>4764</xdr:rowOff>
    </xdr:from>
    <xdr:to>
      <xdr:col>0</xdr:col>
      <xdr:colOff>438150</xdr:colOff>
      <xdr:row>13</xdr:row>
      <xdr:rowOff>42864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00050" y="2767014"/>
          <a:ext cx="38100" cy="49530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15</xdr:col>
      <xdr:colOff>0</xdr:colOff>
      <xdr:row>9</xdr:row>
      <xdr:rowOff>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56847" y="1389529"/>
          <a:ext cx="2528047" cy="466166"/>
        </a:xfrm>
        <a:prstGeom prst="wedgeRectCallout">
          <a:avLst>
            <a:gd name="adj1" fmla="val -55607"/>
            <a:gd name="adj2" fmla="val -81084"/>
          </a:avLst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令和７年１０月１日以降に指定を受けた事業所は「いいえ」になります。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view="pageBreakPreview" zoomScale="115" zoomScaleNormal="100" zoomScaleSheetLayoutView="115" workbookViewId="0">
      <selection activeCell="N21" sqref="N21"/>
    </sheetView>
  </sheetViews>
  <sheetFormatPr defaultColWidth="9" defaultRowHeight="13.2" x14ac:dyDescent="0.2"/>
  <cols>
    <col min="1" max="1" width="6.6640625" style="2" customWidth="1"/>
    <col min="2" max="2" width="10" style="2" customWidth="1"/>
    <col min="3" max="3" width="4.44140625" style="2" customWidth="1"/>
    <col min="4" max="5" width="8.88671875" style="2" customWidth="1"/>
    <col min="6" max="6" width="6.109375" style="2" customWidth="1"/>
    <col min="7" max="17" width="6.6640625" style="2" customWidth="1"/>
    <col min="18" max="18" width="10.44140625" style="2" customWidth="1"/>
    <col min="19" max="19" width="5.44140625" style="2" customWidth="1"/>
    <col min="20" max="16384" width="9" style="2"/>
  </cols>
  <sheetData>
    <row r="1" spans="1:19" x14ac:dyDescent="0.2">
      <c r="A1" s="2" t="s">
        <v>0</v>
      </c>
    </row>
    <row r="2" spans="1:19" ht="13.5" customHeight="1" x14ac:dyDescent="0.2">
      <c r="A2" s="155" t="s">
        <v>59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8" customHeigh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ht="13.5" customHeight="1" x14ac:dyDescent="0.2">
      <c r="B4" s="156" t="s">
        <v>60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8"/>
    </row>
    <row r="5" spans="1:19" x14ac:dyDescent="0.2"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1"/>
    </row>
    <row r="6" spans="1:19" x14ac:dyDescent="0.2"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4"/>
    </row>
    <row r="7" spans="1:19" ht="24" customHeight="1" x14ac:dyDescent="0.2">
      <c r="A7" s="1" t="s">
        <v>61</v>
      </c>
      <c r="B7" s="1"/>
    </row>
    <row r="8" spans="1:19" ht="18" customHeight="1" x14ac:dyDescent="0.2">
      <c r="B8" s="3" t="s">
        <v>15</v>
      </c>
    </row>
    <row r="9" spans="1:19" ht="18" customHeight="1" x14ac:dyDescent="0.2">
      <c r="B9" s="3" t="s">
        <v>1</v>
      </c>
    </row>
    <row r="11" spans="1:19" ht="18" customHeight="1" x14ac:dyDescent="0.2">
      <c r="A11" s="1" t="s">
        <v>62</v>
      </c>
      <c r="B11" s="1"/>
    </row>
    <row r="12" spans="1:19" ht="18" customHeight="1" x14ac:dyDescent="0.2">
      <c r="B12" s="3" t="s">
        <v>3</v>
      </c>
    </row>
    <row r="13" spans="1:19" ht="18" customHeight="1" x14ac:dyDescent="0.2">
      <c r="B13" s="3" t="s">
        <v>2</v>
      </c>
    </row>
    <row r="14" spans="1:19" ht="13.8" thickBot="1" x14ac:dyDescent="0.25"/>
    <row r="15" spans="1:19" ht="18" customHeight="1" x14ac:dyDescent="0.2">
      <c r="A15" s="170" t="s">
        <v>6</v>
      </c>
      <c r="B15" s="171"/>
      <c r="C15" s="165" t="s">
        <v>63</v>
      </c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7"/>
    </row>
    <row r="16" spans="1:19" ht="18" customHeight="1" thickBot="1" x14ac:dyDescent="0.25">
      <c r="A16" s="172"/>
      <c r="B16" s="173"/>
      <c r="C16" s="168" t="s">
        <v>40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46"/>
      <c r="O16" s="46"/>
      <c r="P16" s="46"/>
      <c r="Q16" s="46"/>
      <c r="R16" s="46"/>
      <c r="S16" s="48"/>
    </row>
    <row r="17" spans="1:20" s="16" customFormat="1" x14ac:dyDescent="0.2">
      <c r="A17" s="39"/>
      <c r="B17" s="49"/>
      <c r="C17" s="50"/>
      <c r="D17" s="51"/>
      <c r="E17" s="52"/>
      <c r="F17" s="120" t="s">
        <v>21</v>
      </c>
      <c r="G17" s="124" t="s">
        <v>64</v>
      </c>
      <c r="H17" s="125"/>
      <c r="I17" s="125"/>
      <c r="J17" s="125"/>
      <c r="K17" s="125"/>
      <c r="L17" s="125"/>
      <c r="M17" s="125"/>
      <c r="N17" s="125"/>
      <c r="O17" s="126"/>
      <c r="P17" s="122" t="s">
        <v>65</v>
      </c>
      <c r="Q17" s="123"/>
      <c r="R17" s="139" t="s">
        <v>22</v>
      </c>
      <c r="S17" s="40"/>
      <c r="T17" s="18"/>
    </row>
    <row r="18" spans="1:20" s="16" customFormat="1" x14ac:dyDescent="0.2">
      <c r="A18" s="39"/>
      <c r="B18" s="19"/>
      <c r="C18" s="20"/>
      <c r="D18" s="21"/>
      <c r="E18" s="22"/>
      <c r="F18" s="121"/>
      <c r="G18" s="36" t="s">
        <v>4</v>
      </c>
      <c r="H18" s="37" t="s">
        <v>5</v>
      </c>
      <c r="I18" s="36" t="s">
        <v>23</v>
      </c>
      <c r="J18" s="37" t="s">
        <v>24</v>
      </c>
      <c r="K18" s="37" t="s">
        <v>25</v>
      </c>
      <c r="L18" s="38" t="s">
        <v>26</v>
      </c>
      <c r="M18" s="36" t="s">
        <v>27</v>
      </c>
      <c r="N18" s="37" t="s">
        <v>28</v>
      </c>
      <c r="O18" s="37" t="s">
        <v>29</v>
      </c>
      <c r="P18" s="36" t="s">
        <v>30</v>
      </c>
      <c r="Q18" s="37" t="s">
        <v>31</v>
      </c>
      <c r="R18" s="140"/>
      <c r="S18" s="40"/>
      <c r="T18" s="18"/>
    </row>
    <row r="19" spans="1:20" s="16" customFormat="1" ht="36" customHeight="1" x14ac:dyDescent="0.2">
      <c r="A19" s="39"/>
      <c r="B19" s="101" t="s">
        <v>43</v>
      </c>
      <c r="C19" s="104" t="s">
        <v>45</v>
      </c>
      <c r="D19" s="105"/>
      <c r="E19" s="106"/>
      <c r="F19" s="23">
        <v>0.25</v>
      </c>
      <c r="G19" s="81"/>
      <c r="H19" s="58"/>
      <c r="I19" s="82"/>
      <c r="J19" s="58"/>
      <c r="K19" s="58"/>
      <c r="L19" s="83"/>
      <c r="M19" s="82"/>
      <c r="N19" s="58"/>
      <c r="O19" s="58"/>
      <c r="P19" s="82"/>
      <c r="Q19" s="58"/>
      <c r="R19" s="89" t="str">
        <f>IF(SUM(G19:Q19)=0,"",SUM(G19:Q19))</f>
        <v/>
      </c>
      <c r="S19" s="41"/>
      <c r="T19" s="17"/>
    </row>
    <row r="20" spans="1:20" s="16" customFormat="1" ht="36" customHeight="1" x14ac:dyDescent="0.2">
      <c r="A20" s="39"/>
      <c r="B20" s="102"/>
      <c r="C20" s="107" t="s">
        <v>46</v>
      </c>
      <c r="D20" s="108"/>
      <c r="E20" s="109"/>
      <c r="F20" s="23">
        <v>0.5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90" t="str">
        <f t="shared" ref="R20:R27" si="0">IF(SUM(G20:Q20)=0,"",SUM(G20:Q20))</f>
        <v/>
      </c>
      <c r="S20" s="41"/>
      <c r="T20" s="17"/>
    </row>
    <row r="21" spans="1:20" s="16" customFormat="1" ht="36" customHeight="1" x14ac:dyDescent="0.2">
      <c r="A21" s="39"/>
      <c r="B21" s="102"/>
      <c r="C21" s="107" t="s">
        <v>47</v>
      </c>
      <c r="D21" s="108"/>
      <c r="E21" s="109"/>
      <c r="F21" s="24">
        <v>0.75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90" t="str">
        <f t="shared" si="0"/>
        <v/>
      </c>
      <c r="S21" s="41"/>
      <c r="T21" s="17"/>
    </row>
    <row r="22" spans="1:20" s="16" customFormat="1" ht="36" customHeight="1" x14ac:dyDescent="0.2">
      <c r="A22" s="39"/>
      <c r="B22" s="103"/>
      <c r="C22" s="110" t="s">
        <v>48</v>
      </c>
      <c r="D22" s="111"/>
      <c r="E22" s="112"/>
      <c r="F22" s="25">
        <v>1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91" t="str">
        <f t="shared" si="0"/>
        <v/>
      </c>
      <c r="S22" s="41"/>
      <c r="T22" s="17"/>
    </row>
    <row r="23" spans="1:20" s="16" customFormat="1" ht="36" customHeight="1" x14ac:dyDescent="0.2">
      <c r="A23" s="39"/>
      <c r="B23" s="113" t="s">
        <v>44</v>
      </c>
      <c r="C23" s="117" t="s">
        <v>32</v>
      </c>
      <c r="D23" s="153" t="s">
        <v>49</v>
      </c>
      <c r="E23" s="154"/>
      <c r="F23" s="85">
        <v>0.25</v>
      </c>
      <c r="G23" s="82"/>
      <c r="H23" s="58"/>
      <c r="I23" s="82"/>
      <c r="J23" s="58"/>
      <c r="K23" s="58"/>
      <c r="L23" s="83"/>
      <c r="M23" s="82"/>
      <c r="N23" s="58"/>
      <c r="O23" s="58"/>
      <c r="P23" s="82"/>
      <c r="Q23" s="58"/>
      <c r="R23" s="89" t="str">
        <f t="shared" si="0"/>
        <v/>
      </c>
      <c r="S23" s="41"/>
      <c r="T23" s="17"/>
    </row>
    <row r="24" spans="1:20" s="16" customFormat="1" ht="36" customHeight="1" x14ac:dyDescent="0.2">
      <c r="A24" s="39"/>
      <c r="B24" s="114"/>
      <c r="C24" s="118"/>
      <c r="D24" s="137" t="s">
        <v>50</v>
      </c>
      <c r="E24" s="138"/>
      <c r="F24" s="27">
        <v>0.5</v>
      </c>
      <c r="G24" s="59"/>
      <c r="H24" s="54"/>
      <c r="I24" s="59"/>
      <c r="J24" s="54"/>
      <c r="K24" s="54"/>
      <c r="L24" s="53"/>
      <c r="M24" s="59"/>
      <c r="N24" s="54"/>
      <c r="O24" s="54"/>
      <c r="P24" s="59"/>
      <c r="Q24" s="54"/>
      <c r="R24" s="90" t="str">
        <f t="shared" si="0"/>
        <v/>
      </c>
      <c r="S24" s="41"/>
      <c r="T24" s="17"/>
    </row>
    <row r="25" spans="1:20" s="16" customFormat="1" ht="36" customHeight="1" x14ac:dyDescent="0.2">
      <c r="A25" s="39"/>
      <c r="B25" s="115"/>
      <c r="C25" s="118"/>
      <c r="D25" s="99" t="s">
        <v>52</v>
      </c>
      <c r="E25" s="100"/>
      <c r="F25" s="27">
        <v>0.75</v>
      </c>
      <c r="G25" s="59"/>
      <c r="H25" s="54"/>
      <c r="I25" s="59"/>
      <c r="J25" s="54"/>
      <c r="K25" s="54"/>
      <c r="L25" s="53"/>
      <c r="M25" s="59"/>
      <c r="N25" s="54"/>
      <c r="O25" s="54"/>
      <c r="P25" s="59"/>
      <c r="Q25" s="54"/>
      <c r="R25" s="90" t="str">
        <f t="shared" si="0"/>
        <v/>
      </c>
      <c r="S25" s="41"/>
      <c r="T25" s="17"/>
    </row>
    <row r="26" spans="1:20" s="16" customFormat="1" ht="36" customHeight="1" x14ac:dyDescent="0.2">
      <c r="A26" s="39"/>
      <c r="B26" s="115"/>
      <c r="C26" s="119"/>
      <c r="D26" s="133" t="s">
        <v>51</v>
      </c>
      <c r="E26" s="134"/>
      <c r="F26" s="86">
        <v>1</v>
      </c>
      <c r="G26" s="87"/>
      <c r="H26" s="84"/>
      <c r="I26" s="87"/>
      <c r="J26" s="84"/>
      <c r="K26" s="84"/>
      <c r="L26" s="88"/>
      <c r="M26" s="87"/>
      <c r="N26" s="84"/>
      <c r="O26" s="84"/>
      <c r="P26" s="87"/>
      <c r="Q26" s="84"/>
      <c r="R26" s="91" t="str">
        <f t="shared" si="0"/>
        <v/>
      </c>
      <c r="S26" s="41"/>
      <c r="T26" s="17"/>
    </row>
    <row r="27" spans="1:20" s="16" customFormat="1" ht="36" customHeight="1" x14ac:dyDescent="0.2">
      <c r="A27" s="39"/>
      <c r="B27" s="116"/>
      <c r="C27" s="28" t="s">
        <v>33</v>
      </c>
      <c r="D27" s="135" t="s">
        <v>34</v>
      </c>
      <c r="E27" s="136"/>
      <c r="F27" s="29">
        <v>1</v>
      </c>
      <c r="G27" s="55"/>
      <c r="H27" s="56"/>
      <c r="I27" s="55"/>
      <c r="J27" s="56"/>
      <c r="K27" s="56"/>
      <c r="L27" s="57"/>
      <c r="M27" s="55"/>
      <c r="N27" s="56"/>
      <c r="O27" s="56"/>
      <c r="P27" s="55"/>
      <c r="Q27" s="56"/>
      <c r="R27" s="92" t="str">
        <f t="shared" si="0"/>
        <v/>
      </c>
      <c r="S27" s="41"/>
      <c r="T27" s="17"/>
    </row>
    <row r="28" spans="1:20" s="16" customFormat="1" ht="18" customHeight="1" x14ac:dyDescent="0.15">
      <c r="A28" s="39"/>
      <c r="B28" s="30"/>
      <c r="C28" s="128" t="s">
        <v>35</v>
      </c>
      <c r="D28" s="128"/>
      <c r="E28" s="128"/>
      <c r="F28" s="31"/>
      <c r="G28" s="60" t="str">
        <f>IF($F$19*G19+$F$20*G20+$F$21*G21+$F$22*G22+$F$23*G23+$F$24*G24+$F$25*G25+$F$26*G26+$F$27*G27=0,"",$F$19*G19+$F$20*G20+$F$21*G21+$F$22*G22+$F$23*G23+$F$24*G24+$F$25*G25+$F$26*G26+$F$27*G27)</f>
        <v/>
      </c>
      <c r="H28" s="60" t="str">
        <f t="shared" ref="H28:Q28" si="1">IF($F$19*H19+$F$20*H20+$F$21*H21+$F$22*H22+$F$23*H23+$F$24*H24+$F$25*H25+$F$26*H26+$F$27*H27=0,"",$F$19*H19+$F$20*H20+$F$21*H21+$F$22*H22+$F$23*H23+$F$24*H24+$F$25*H25+$F$26*H26+$F$27*H27)</f>
        <v/>
      </c>
      <c r="I28" s="60" t="str">
        <f>IF($F$19*I19+$F$20*I20+$F$21*I21+$F$22*I22+$F$23*I23+$F$24*I24+$F$25*I25+$F$26*I26+$F$27*I27=0,"",$F$19*I19+$F$20*I20+$F$21*I21+$F$22*I22+$F$23*I23+$F$24*I24+$F$25*I25+$F$26*I26+$F$27*I27)</f>
        <v/>
      </c>
      <c r="J28" s="60" t="str">
        <f t="shared" si="1"/>
        <v/>
      </c>
      <c r="K28" s="60" t="str">
        <f t="shared" si="1"/>
        <v/>
      </c>
      <c r="L28" s="60" t="str">
        <f>IF($F$19*L19+$F$20*L20+$F$21*L21+$F$22*L22+$F$23*L23+$F$24*L24+$F$25*L25+$F$26*L26+$F$27*L27=0,"",$F$19*L19+$F$20*L20+$F$21*L21+$F$22*L22+$F$23*L23+$F$24*L24+$F$25*L25+$F$26*L26+$F$27*L27)</f>
        <v/>
      </c>
      <c r="M28" s="60" t="str">
        <f t="shared" si="1"/>
        <v/>
      </c>
      <c r="N28" s="60" t="str">
        <f t="shared" si="1"/>
        <v/>
      </c>
      <c r="O28" s="60" t="str">
        <f t="shared" si="1"/>
        <v/>
      </c>
      <c r="P28" s="60" t="str">
        <f t="shared" si="1"/>
        <v/>
      </c>
      <c r="Q28" s="60" t="str">
        <f t="shared" si="1"/>
        <v/>
      </c>
      <c r="R28" s="61"/>
      <c r="S28" s="41"/>
      <c r="T28" s="17"/>
    </row>
    <row r="29" spans="1:20" s="16" customFormat="1" ht="25.2" customHeight="1" x14ac:dyDescent="0.2">
      <c r="A29" s="39"/>
      <c r="B29" s="150" t="s">
        <v>41</v>
      </c>
      <c r="C29" s="151"/>
      <c r="D29" s="151"/>
      <c r="E29" s="152"/>
      <c r="F29" s="26">
        <v>0.8571428571428571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32"/>
      <c r="S29" s="41"/>
      <c r="T29" s="17"/>
    </row>
    <row r="30" spans="1:20" s="16" customFormat="1" ht="18" customHeight="1" thickBot="1" x14ac:dyDescent="0.25">
      <c r="A30" s="39"/>
      <c r="B30" s="127" t="s">
        <v>36</v>
      </c>
      <c r="C30" s="128"/>
      <c r="D30" s="128"/>
      <c r="E30" s="128"/>
      <c r="F30" s="129"/>
      <c r="G30" s="60" t="str">
        <f>IF(G29="",G28,ROUND(G28*6/7,2))</f>
        <v/>
      </c>
      <c r="H30" s="60" t="str">
        <f t="shared" ref="H30:Q30" si="2">IF(H29="",H28,ROUND(H28*6/7,2))</f>
        <v/>
      </c>
      <c r="I30" s="60" t="str">
        <f t="shared" si="2"/>
        <v/>
      </c>
      <c r="J30" s="60" t="str">
        <f t="shared" si="2"/>
        <v/>
      </c>
      <c r="K30" s="60" t="str">
        <f>IF(K29="",K28,ROUND(K28*6/7,2))</f>
        <v/>
      </c>
      <c r="L30" s="60" t="str">
        <f>IF(L29="",L28,ROUND(L28*6/7,2))</f>
        <v/>
      </c>
      <c r="M30" s="60" t="str">
        <f>IF(M29="",M28,ROUND(M28*6/7,2))</f>
        <v/>
      </c>
      <c r="N30" s="60" t="str">
        <f t="shared" si="2"/>
        <v/>
      </c>
      <c r="O30" s="60" t="str">
        <f t="shared" si="2"/>
        <v/>
      </c>
      <c r="P30" s="63" t="str">
        <f t="shared" si="2"/>
        <v/>
      </c>
      <c r="Q30" s="63" t="str">
        <f t="shared" si="2"/>
        <v/>
      </c>
      <c r="R30" s="64" t="str">
        <f>IF(SUM(G30:Q30)=0,"",SUM(G30:Q30))</f>
        <v/>
      </c>
      <c r="S30" s="42" t="s">
        <v>37</v>
      </c>
      <c r="T30" s="33"/>
    </row>
    <row r="31" spans="1:20" s="16" customFormat="1" ht="45" customHeight="1" thickBot="1" x14ac:dyDescent="0.25">
      <c r="A31" s="39"/>
      <c r="B31" s="143" t="s">
        <v>53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1" t="s">
        <v>54</v>
      </c>
      <c r="Q31" s="142"/>
      <c r="R31" s="65" t="str">
        <f>IF(COUNTIF(G30:Q30,"&gt;0")=0,"",COUNTIF(G30:Q30,"&gt;0"))</f>
        <v/>
      </c>
      <c r="S31" s="43" t="s">
        <v>38</v>
      </c>
      <c r="T31" s="33"/>
    </row>
    <row r="32" spans="1:20" s="16" customFormat="1" ht="45" customHeight="1" thickBot="1" x14ac:dyDescent="0.25">
      <c r="A32" s="39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1" t="s">
        <v>42</v>
      </c>
      <c r="Q32" s="142"/>
      <c r="R32" s="34" t="str">
        <f>IFERROR(IF(R31&lt;1,"",R30/R31),"")</f>
        <v/>
      </c>
      <c r="S32" s="44" t="s">
        <v>39</v>
      </c>
      <c r="T32" s="35"/>
    </row>
    <row r="33" spans="1:19" ht="81.599999999999994" customHeight="1" thickBot="1" x14ac:dyDescent="0.25">
      <c r="A33" s="45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9"/>
      <c r="P33" s="46"/>
      <c r="Q33" s="47"/>
      <c r="R33" s="46"/>
      <c r="S33" s="48"/>
    </row>
    <row r="34" spans="1:19" ht="7.5" customHeight="1" thickBot="1" x14ac:dyDescent="0.25"/>
    <row r="35" spans="1:19" ht="18" customHeight="1" thickBot="1" x14ac:dyDescent="0.25">
      <c r="A35" s="174" t="s">
        <v>7</v>
      </c>
      <c r="B35" s="175"/>
      <c r="C35" s="130" t="s">
        <v>8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2"/>
    </row>
    <row r="36" spans="1:19" ht="13.5" customHeight="1" thickBot="1" x14ac:dyDescent="0.25">
      <c r="A36" s="66"/>
      <c r="B36" s="5"/>
      <c r="C36" s="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9"/>
      <c r="R36" s="79"/>
      <c r="S36" s="80"/>
    </row>
    <row r="37" spans="1:19" ht="13.5" customHeight="1" x14ac:dyDescent="0.25">
      <c r="A37" s="68"/>
      <c r="B37" s="4"/>
      <c r="C37" s="176" t="s">
        <v>10</v>
      </c>
      <c r="D37" s="177"/>
      <c r="E37" s="13"/>
      <c r="F37" s="12"/>
      <c r="G37" s="14"/>
      <c r="H37" s="180" t="s">
        <v>11</v>
      </c>
      <c r="I37" s="181"/>
      <c r="J37" s="9"/>
      <c r="K37" s="11"/>
      <c r="L37" s="186" t="s">
        <v>12</v>
      </c>
      <c r="M37" s="187"/>
      <c r="N37" s="188"/>
      <c r="O37" s="4"/>
      <c r="P37" s="4"/>
      <c r="Q37" s="4"/>
      <c r="R37" s="4"/>
      <c r="S37" s="69"/>
    </row>
    <row r="38" spans="1:19" ht="13.5" customHeight="1" x14ac:dyDescent="0.2">
      <c r="A38" s="68"/>
      <c r="B38" s="4"/>
      <c r="C38" s="178"/>
      <c r="D38" s="179"/>
      <c r="E38" s="205" t="s">
        <v>17</v>
      </c>
      <c r="F38" s="206">
        <v>0.9</v>
      </c>
      <c r="G38" s="207" t="s">
        <v>18</v>
      </c>
      <c r="H38" s="182"/>
      <c r="I38" s="183"/>
      <c r="J38" s="203" t="s">
        <v>19</v>
      </c>
      <c r="K38" s="204"/>
      <c r="L38" s="189"/>
      <c r="M38" s="190"/>
      <c r="N38" s="191"/>
      <c r="O38" s="4"/>
      <c r="P38" s="4"/>
      <c r="Q38" s="4"/>
      <c r="R38" s="4"/>
      <c r="S38" s="69"/>
    </row>
    <row r="39" spans="1:19" ht="7.5" customHeight="1" x14ac:dyDescent="0.2">
      <c r="A39" s="68"/>
      <c r="B39" s="4"/>
      <c r="C39" s="176"/>
      <c r="D39" s="177"/>
      <c r="E39" s="205"/>
      <c r="F39" s="206"/>
      <c r="G39" s="207"/>
      <c r="H39" s="180"/>
      <c r="I39" s="181"/>
      <c r="J39" s="203"/>
      <c r="K39" s="204"/>
      <c r="L39" s="192" t="str">
        <f>IF(AND(C39="",H39=""),"",C39*0.9*H39)</f>
        <v/>
      </c>
      <c r="M39" s="193"/>
      <c r="N39" s="194"/>
      <c r="O39" s="4"/>
      <c r="P39" s="4"/>
      <c r="Q39" s="4"/>
      <c r="R39" s="4"/>
      <c r="S39" s="69"/>
    </row>
    <row r="40" spans="1:19" ht="8.25" customHeight="1" x14ac:dyDescent="0.2">
      <c r="A40" s="68"/>
      <c r="B40" s="4"/>
      <c r="C40" s="201"/>
      <c r="D40" s="202"/>
      <c r="E40" s="205"/>
      <c r="F40" s="206"/>
      <c r="G40" s="207"/>
      <c r="H40" s="184"/>
      <c r="I40" s="185"/>
      <c r="J40" s="203"/>
      <c r="K40" s="204"/>
      <c r="L40" s="195"/>
      <c r="M40" s="196"/>
      <c r="N40" s="197"/>
      <c r="O40" s="4"/>
      <c r="P40" s="4"/>
      <c r="Q40" s="4"/>
      <c r="R40" s="4"/>
      <c r="S40" s="67"/>
    </row>
    <row r="41" spans="1:19" ht="15.75" customHeight="1" thickBot="1" x14ac:dyDescent="0.25">
      <c r="A41" s="68"/>
      <c r="B41" s="4"/>
      <c r="C41" s="178"/>
      <c r="D41" s="179"/>
      <c r="E41" s="10" t="s">
        <v>16</v>
      </c>
      <c r="F41" s="12"/>
      <c r="G41" s="14"/>
      <c r="H41" s="182"/>
      <c r="I41" s="183"/>
      <c r="J41" s="15" t="s">
        <v>20</v>
      </c>
      <c r="K41" s="8"/>
      <c r="L41" s="198"/>
      <c r="M41" s="199"/>
      <c r="N41" s="200"/>
      <c r="O41" s="4"/>
      <c r="P41" s="4"/>
      <c r="Q41" s="4"/>
      <c r="R41" s="4"/>
      <c r="S41" s="67"/>
    </row>
    <row r="42" spans="1:19" ht="13.5" customHeight="1" thickBot="1" x14ac:dyDescent="0.25">
      <c r="A42" s="70"/>
      <c r="B42" s="71"/>
      <c r="C42" s="72"/>
      <c r="D42" s="73"/>
      <c r="E42" s="74"/>
      <c r="F42" s="74"/>
      <c r="G42" s="74"/>
      <c r="H42" s="75" t="s">
        <v>14</v>
      </c>
      <c r="I42" s="75"/>
      <c r="J42" s="75"/>
      <c r="K42" s="76"/>
      <c r="L42" s="77"/>
      <c r="M42" s="71"/>
      <c r="N42" s="71"/>
      <c r="O42" s="71"/>
      <c r="P42" s="71"/>
      <c r="Q42" s="71"/>
      <c r="R42" s="71"/>
      <c r="S42" s="78"/>
    </row>
    <row r="43" spans="1:19" ht="18" customHeight="1" x14ac:dyDescent="0.2">
      <c r="A43" s="2" t="s">
        <v>9</v>
      </c>
    </row>
    <row r="44" spans="1:19" ht="18" customHeight="1" x14ac:dyDescent="0.2">
      <c r="A44" s="208" t="s">
        <v>13</v>
      </c>
      <c r="B44" s="209"/>
      <c r="C44" s="209"/>
      <c r="D44" s="209"/>
      <c r="E44" s="97" t="s">
        <v>55</v>
      </c>
      <c r="F44" s="97"/>
      <c r="G44" s="97"/>
      <c r="H44" s="97"/>
      <c r="I44" s="98"/>
      <c r="J44" s="95" t="s">
        <v>58</v>
      </c>
      <c r="K44" s="96"/>
      <c r="L44" s="96"/>
      <c r="M44" s="96"/>
      <c r="N44" s="96"/>
      <c r="O44" s="96"/>
      <c r="P44" s="96"/>
      <c r="Q44" s="96"/>
      <c r="R44" s="96"/>
      <c r="S44" s="96"/>
    </row>
    <row r="45" spans="1:19" ht="18" customHeight="1" x14ac:dyDescent="0.2">
      <c r="A45" s="208" t="s">
        <v>57</v>
      </c>
      <c r="B45" s="209"/>
      <c r="C45" s="209"/>
      <c r="D45" s="209"/>
      <c r="E45" s="97" t="s">
        <v>56</v>
      </c>
      <c r="F45" s="97"/>
      <c r="G45" s="97"/>
      <c r="H45" s="97"/>
      <c r="I45" s="98"/>
      <c r="J45" s="95"/>
      <c r="K45" s="96"/>
      <c r="L45" s="96"/>
      <c r="M45" s="96"/>
      <c r="N45" s="96"/>
      <c r="O45" s="96"/>
      <c r="P45" s="96"/>
      <c r="Q45" s="96"/>
      <c r="R45" s="96"/>
      <c r="S45" s="96"/>
    </row>
    <row r="46" spans="1:19" ht="18" customHeight="1" x14ac:dyDescent="0.2">
      <c r="A46" s="93"/>
      <c r="B46" s="94"/>
      <c r="C46" s="94"/>
      <c r="D46" s="94"/>
      <c r="E46" s="94"/>
      <c r="F46" s="94"/>
      <c r="G46" s="94"/>
      <c r="H46" s="94"/>
      <c r="I46" s="94"/>
    </row>
    <row r="47" spans="1:19" ht="18" customHeight="1" x14ac:dyDescent="0.2">
      <c r="F47" s="7"/>
      <c r="G47" s="7"/>
      <c r="H47" s="7"/>
      <c r="I47" s="7"/>
    </row>
    <row r="48" spans="1:1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</sheetData>
  <mergeCells count="44">
    <mergeCell ref="A44:D44"/>
    <mergeCell ref="A45:D45"/>
    <mergeCell ref="C39:D41"/>
    <mergeCell ref="J38:K40"/>
    <mergeCell ref="E38:E40"/>
    <mergeCell ref="F38:F40"/>
    <mergeCell ref="G38:G40"/>
    <mergeCell ref="A2:S3"/>
    <mergeCell ref="B4:R6"/>
    <mergeCell ref="C15:S15"/>
    <mergeCell ref="C16:M16"/>
    <mergeCell ref="A15:B16"/>
    <mergeCell ref="F17:F18"/>
    <mergeCell ref="P17:Q17"/>
    <mergeCell ref="G17:O17"/>
    <mergeCell ref="B30:F30"/>
    <mergeCell ref="C35:S35"/>
    <mergeCell ref="D26:E26"/>
    <mergeCell ref="D27:E27"/>
    <mergeCell ref="C20:E20"/>
    <mergeCell ref="D24:E24"/>
    <mergeCell ref="R17:R18"/>
    <mergeCell ref="P31:Q31"/>
    <mergeCell ref="P32:Q32"/>
    <mergeCell ref="B31:O33"/>
    <mergeCell ref="C28:E28"/>
    <mergeCell ref="B29:E29"/>
    <mergeCell ref="D23:E23"/>
    <mergeCell ref="J44:S45"/>
    <mergeCell ref="E45:I45"/>
    <mergeCell ref="E44:I44"/>
    <mergeCell ref="D25:E25"/>
    <mergeCell ref="B19:B22"/>
    <mergeCell ref="C19:E19"/>
    <mergeCell ref="C21:E21"/>
    <mergeCell ref="C22:E22"/>
    <mergeCell ref="B23:B27"/>
    <mergeCell ref="C23:C26"/>
    <mergeCell ref="A35:B35"/>
    <mergeCell ref="C37:D38"/>
    <mergeCell ref="H37:I38"/>
    <mergeCell ref="H39:I41"/>
    <mergeCell ref="L37:N38"/>
    <mergeCell ref="L39:N41"/>
  </mergeCells>
  <phoneticPr fontId="6"/>
  <conditionalFormatting sqref="G23:Q26">
    <cfRule type="expression" dxfId="1" priority="1">
      <formula>SUM($G$27:$Q$27)&lt;&gt;0</formula>
    </cfRule>
  </conditionalFormatting>
  <conditionalFormatting sqref="G27:Q27">
    <cfRule type="expression" dxfId="0" priority="2">
      <formula>SUM($G$23:$Q$26)&lt;&gt;0</formula>
    </cfRule>
  </conditionalFormatting>
  <dataValidations count="1">
    <dataValidation type="list" allowBlank="1" showInputMessage="1" sqref="G29:Q29" xr:uid="{00000000-0002-0000-0000-000000000000}">
      <formula1>"○, "</formula1>
    </dataValidation>
  </dataValidations>
  <printOptions horizontalCentered="1"/>
  <pageMargins left="0.35433070866141736" right="0" top="0.74803149606299213" bottom="0.74803149606299213" header="0.31496062992125984" footer="0.31496062992125984"/>
  <pageSetup paperSize="9" scale="74" fitToHeight="0" orientation="portrait" r:id="rId1"/>
  <rowBreaks count="1" manualBreakCount="1">
    <brk id="47" max="15" man="1"/>
  </rowBreaks>
  <ignoredErrors>
    <ignoredError sqref="R19:R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通所リハビリテーション</vt:lpstr>
      <vt:lpstr>通所リハビリテーション!Print_Area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2026-01-19T01:22:36Z</dcterms:modified>
</cp:coreProperties>
</file>