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10.226.113.53\ケアマネ担当\ケアマネ担当\①事：01研修\11受講料補助（R6～）\R7\05申請書様式\紙申請\01交付申請\"/>
    </mc:Choice>
  </mc:AlternateContent>
  <xr:revisionPtr revIDLastSave="0" documentId="13_ncr:1_{67D3ED64-1FC7-4C9A-81F3-AD1615330F1D}" xr6:coauthVersionLast="47" xr6:coauthVersionMax="47" xr10:uidLastSave="{00000000-0000-0000-0000-000000000000}"/>
  <workbookProtection workbookAlgorithmName="SHA-512" workbookHashValue="l0/39ixOaU4KKe2M9rtJVrv2OjvMRHwInsOelQcxlgcK9nnWaK1425wfvOKDDihK/JKWF0ZweMOh+A+Oa4IErQ==" workbookSaltValue="xc2lpvjVLkFZtBkrmpDpzg==" workbookSpinCount="100000" lockStructure="1"/>
  <bookViews>
    <workbookView xWindow="-108" yWindow="-108" windowWidth="23256" windowHeight="12456" xr2:uid="{00000000-000D-0000-FFFF-FFFF00000000}"/>
  </bookViews>
  <sheets>
    <sheet name="別記様式第1号_交付申請書" sheetId="3" r:id="rId1"/>
    <sheet name="別記様式第1号別紙_交付申請書内訳" sheetId="4" r:id="rId2"/>
  </sheets>
  <externalReferences>
    <externalReference r:id="rId3"/>
  </externalReferences>
  <definedNames>
    <definedName name="_xlnm.Print_Area" localSheetId="0">別記様式第1号_交付申請書!$A$1:$I$42</definedName>
    <definedName name="_xlnm.Print_Area" localSheetId="1">別記様式第1号別紙_交付申請書内訳!$A$2:$M$34</definedName>
    <definedName name="図１">[1]様式5!$B$50</definedName>
    <definedName name="図３">[1]様式5!$B$50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5" i="4" l="1"/>
  <c r="K15" i="4" l="1"/>
  <c r="L15" i="4" s="1"/>
  <c r="K16" i="4" l="1"/>
  <c r="K17" i="4"/>
  <c r="K18" i="4"/>
  <c r="K19" i="4"/>
  <c r="K20" i="4"/>
  <c r="K21" i="4"/>
  <c r="K22" i="4"/>
  <c r="K23" i="4"/>
  <c r="K24" i="4"/>
  <c r="K25" i="4"/>
  <c r="K26" i="4"/>
  <c r="K27" i="4"/>
  <c r="K28" i="4"/>
  <c r="K29" i="4"/>
  <c r="K30" i="4"/>
  <c r="K31" i="4"/>
  <c r="K32" i="4"/>
  <c r="K33" i="4"/>
  <c r="K34" i="4"/>
  <c r="I16" i="4"/>
  <c r="I17" i="4"/>
  <c r="I18" i="4"/>
  <c r="I19" i="4"/>
  <c r="I20" i="4"/>
  <c r="I21" i="4"/>
  <c r="I22" i="4"/>
  <c r="I23" i="4"/>
  <c r="I24" i="4"/>
  <c r="I25" i="4"/>
  <c r="I26" i="4"/>
  <c r="I27" i="4"/>
  <c r="I28" i="4"/>
  <c r="I29" i="4"/>
  <c r="I30" i="4"/>
  <c r="I31" i="4"/>
  <c r="I32" i="4"/>
  <c r="I33" i="4"/>
  <c r="I34" i="4"/>
  <c r="C6" i="4" l="1"/>
  <c r="L16" i="4" l="1"/>
  <c r="L17" i="4"/>
  <c r="L18" i="4"/>
  <c r="L19" i="4"/>
  <c r="L20" i="4"/>
  <c r="L21" i="4"/>
  <c r="L22" i="4"/>
  <c r="L23" i="4"/>
  <c r="L24" i="4"/>
  <c r="L25" i="4"/>
  <c r="L26" i="4"/>
  <c r="L27" i="4"/>
  <c r="L28" i="4"/>
  <c r="L29" i="4"/>
  <c r="L30" i="4"/>
  <c r="L31" i="4"/>
  <c r="L32" i="4"/>
  <c r="L33" i="4"/>
  <c r="L34" i="4"/>
  <c r="C7" i="4" l="1"/>
  <c r="J10" i="4"/>
  <c r="L10" i="4" s="1"/>
  <c r="D19"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D19" authorId="0" shapeId="0" xr:uid="{697888DF-0CA6-4FD7-90C9-48A723B7EA21}">
      <text>
        <r>
          <rPr>
            <sz val="9"/>
            <color indexed="81"/>
            <rFont val="MS P ゴシック"/>
            <family val="3"/>
            <charset val="128"/>
          </rPr>
          <t>「別紙_交付申請書内訳」から自動で数値が入力されます。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C6" authorId="0" shapeId="0" xr:uid="{B032E313-4142-4ED5-90A8-2526704AFDE0}">
      <text>
        <r>
          <rPr>
            <b/>
            <sz val="9"/>
            <color indexed="81"/>
            <rFont val="MS P ゴシック"/>
            <family val="3"/>
            <charset val="128"/>
          </rPr>
          <t>東京都:</t>
        </r>
        <r>
          <rPr>
            <sz val="9"/>
            <color indexed="81"/>
            <rFont val="MS P ゴシック"/>
            <family val="3"/>
            <charset val="128"/>
          </rPr>
          <t xml:space="preserve">
1枚目のシートから自動的に入力されます</t>
        </r>
      </text>
    </comment>
    <comment ref="C7" authorId="0" shapeId="0" xr:uid="{ED74E2D8-F28E-4B09-AE2C-0E626956FD3A}">
      <text>
        <r>
          <rPr>
            <sz val="9"/>
            <color indexed="81"/>
            <rFont val="MS P ゴシック"/>
            <family val="3"/>
            <charset val="128"/>
          </rPr>
          <t>1枚目のシートから自動的に入力されます</t>
        </r>
      </text>
    </comment>
    <comment ref="J10" authorId="0" shapeId="0" xr:uid="{81723867-D858-4F14-A765-71493C77BCFB}">
      <text>
        <r>
          <rPr>
            <sz val="9"/>
            <color indexed="81"/>
            <rFont val="MS P ゴシック"/>
            <family val="3"/>
            <charset val="128"/>
          </rPr>
          <t>自動的に入力されます</t>
        </r>
      </text>
    </comment>
    <comment ref="L10" authorId="0" shapeId="0" xr:uid="{5F8AF11F-2312-4B64-AD31-19D82AA5674D}">
      <text>
        <r>
          <rPr>
            <sz val="9"/>
            <color indexed="81"/>
            <rFont val="MS P ゴシック"/>
            <family val="3"/>
            <charset val="128"/>
          </rPr>
          <t>自動的に入力されます</t>
        </r>
      </text>
    </comment>
    <comment ref="I13" authorId="0" shapeId="0" xr:uid="{A42166A7-695F-4A29-B618-83ECA7B98726}">
      <text>
        <r>
          <rPr>
            <sz val="9"/>
            <color indexed="81"/>
            <rFont val="MS P ゴシック"/>
            <family val="3"/>
            <charset val="128"/>
          </rPr>
          <t>東京都の場合は自動的に入力されます。他道府県の場合は手入力してください。</t>
        </r>
      </text>
    </comment>
    <comment ref="J13" authorId="0" shapeId="0" xr:uid="{B615077E-7526-42CE-BB53-383CEE6B238A}">
      <text>
        <r>
          <rPr>
            <b/>
            <sz val="9"/>
            <color indexed="81"/>
            <rFont val="MS P ゴシック"/>
            <family val="3"/>
            <charset val="128"/>
          </rPr>
          <t>事業者が、受講者本人へ支給する額（受講者本人の代わりに受講料を支払う場合も含む）を記載してください。</t>
        </r>
      </text>
    </comment>
    <comment ref="K13" authorId="0" shapeId="0" xr:uid="{8C34F8D2-86A4-41E6-A87A-C644BEB01423}">
      <text>
        <r>
          <rPr>
            <sz val="9"/>
            <color indexed="81"/>
            <rFont val="MS P ゴシック"/>
            <family val="3"/>
            <charset val="128"/>
          </rPr>
          <t>自動的に入力されます</t>
        </r>
      </text>
    </comment>
    <comment ref="L13" authorId="0" shapeId="0" xr:uid="{B8EA2246-6344-48FF-83DE-4AFB9500A1EA}">
      <text>
        <r>
          <rPr>
            <sz val="9"/>
            <color indexed="81"/>
            <rFont val="MS P ゴシック"/>
            <family val="3"/>
            <charset val="128"/>
          </rPr>
          <t>自動的に入力されます</t>
        </r>
      </text>
    </comment>
  </commentList>
</comments>
</file>

<file path=xl/sharedStrings.xml><?xml version="1.0" encoding="utf-8"?>
<sst xmlns="http://schemas.openxmlformats.org/spreadsheetml/2006/main" count="178" uniqueCount="121">
  <si>
    <t>備考</t>
    <rPh sb="0" eb="2">
      <t>ビコウ</t>
    </rPh>
    <phoneticPr fontId="2"/>
  </si>
  <si>
    <t>１　申請額</t>
    <rPh sb="2" eb="5">
      <t>シンセイガク</t>
    </rPh>
    <phoneticPr fontId="2"/>
  </si>
  <si>
    <t>金</t>
    <rPh sb="0" eb="1">
      <t>キン</t>
    </rPh>
    <phoneticPr fontId="2"/>
  </si>
  <si>
    <t>円</t>
    <rPh sb="0" eb="1">
      <t>エン</t>
    </rPh>
    <phoneticPr fontId="2"/>
  </si>
  <si>
    <t>記</t>
    <rPh sb="0" eb="1">
      <t>キ</t>
    </rPh>
    <phoneticPr fontId="2"/>
  </si>
  <si>
    <t>東京都知事　殿</t>
    <rPh sb="0" eb="3">
      <t>トウキョウト</t>
    </rPh>
    <rPh sb="3" eb="5">
      <t>チジ</t>
    </rPh>
    <rPh sb="6" eb="7">
      <t>ドノ</t>
    </rPh>
    <phoneticPr fontId="2"/>
  </si>
  <si>
    <t>部署名</t>
    <rPh sb="0" eb="2">
      <t>ブショ</t>
    </rPh>
    <rPh sb="2" eb="3">
      <t>メイ</t>
    </rPh>
    <phoneticPr fontId="2"/>
  </si>
  <si>
    <t>担当者</t>
    <rPh sb="0" eb="3">
      <t>タントウシャ</t>
    </rPh>
    <phoneticPr fontId="2"/>
  </si>
  <si>
    <t>TEL</t>
    <phoneticPr fontId="2"/>
  </si>
  <si>
    <t>法人名称</t>
    <rPh sb="0" eb="2">
      <t>ホウジン</t>
    </rPh>
    <rPh sb="2" eb="4">
      <t>メイショウ</t>
    </rPh>
    <phoneticPr fontId="2"/>
  </si>
  <si>
    <t>代表職氏名</t>
    <rPh sb="0" eb="2">
      <t>ダイヒョウ</t>
    </rPh>
    <rPh sb="2" eb="3">
      <t>ショク</t>
    </rPh>
    <rPh sb="3" eb="5">
      <t>シメイ</t>
    </rPh>
    <phoneticPr fontId="2"/>
  </si>
  <si>
    <t>法人所在地</t>
    <rPh sb="0" eb="2">
      <t>ホウジン</t>
    </rPh>
    <rPh sb="2" eb="5">
      <t>ショザイチ</t>
    </rPh>
    <phoneticPr fontId="2"/>
  </si>
  <si>
    <t>介護支援専門員法定研修受講者氏名</t>
    <rPh sb="2" eb="4">
      <t>シエン</t>
    </rPh>
    <rPh sb="4" eb="7">
      <t>センモンイン</t>
    </rPh>
    <rPh sb="7" eb="9">
      <t>ホウテイ</t>
    </rPh>
    <phoneticPr fontId="2"/>
  </si>
  <si>
    <t>別記様式第１号別紙</t>
    <rPh sb="7" eb="9">
      <t>ベッシ</t>
    </rPh>
    <phoneticPr fontId="2"/>
  </si>
  <si>
    <t>別紙のとおり</t>
    <rPh sb="0" eb="2">
      <t>ベッシ</t>
    </rPh>
    <phoneticPr fontId="2"/>
  </si>
  <si>
    <t>法定研修受講修了（予定）日</t>
    <rPh sb="0" eb="2">
      <t>ホウテイ</t>
    </rPh>
    <rPh sb="6" eb="8">
      <t>シュウリョウ</t>
    </rPh>
    <rPh sb="9" eb="11">
      <t>ヨテイ</t>
    </rPh>
    <phoneticPr fontId="2"/>
  </si>
  <si>
    <t>受講料</t>
    <rPh sb="0" eb="3">
      <t>ジュコウリョウ</t>
    </rPh>
    <phoneticPr fontId="2"/>
  </si>
  <si>
    <t>介護支援専門員登録番号（実務研修の場合受験番号）</t>
    <rPh sb="0" eb="7">
      <t>ｃｍ</t>
    </rPh>
    <rPh sb="7" eb="9">
      <t>トウロク</t>
    </rPh>
    <rPh sb="9" eb="11">
      <t>バンゴウ</t>
    </rPh>
    <rPh sb="12" eb="14">
      <t>ジツム</t>
    </rPh>
    <rPh sb="14" eb="16">
      <t>ケンシュウ</t>
    </rPh>
    <rPh sb="17" eb="19">
      <t>バアイ</t>
    </rPh>
    <rPh sb="19" eb="21">
      <t>ジュケン</t>
    </rPh>
    <rPh sb="21" eb="23">
      <t>バンゴウ</t>
    </rPh>
    <phoneticPr fontId="2"/>
  </si>
  <si>
    <t>都道府県</t>
    <rPh sb="0" eb="4">
      <t>トドウフケン</t>
    </rPh>
    <phoneticPr fontId="2"/>
  </si>
  <si>
    <t>東京都</t>
    <rPh sb="0" eb="3">
      <t>トウキョウト</t>
    </rPh>
    <phoneticPr fontId="2"/>
  </si>
  <si>
    <t>北海道</t>
  </si>
  <si>
    <t>青森県</t>
  </si>
  <si>
    <t>岩手県</t>
  </si>
  <si>
    <t>宮城県</t>
  </si>
  <si>
    <t>秋田県</t>
  </si>
  <si>
    <t>山形県</t>
  </si>
  <si>
    <t>福島県</t>
  </si>
  <si>
    <t>茨城県</t>
  </si>
  <si>
    <t>栃木県</t>
  </si>
  <si>
    <t>群馬県</t>
  </si>
  <si>
    <t>埼玉県</t>
  </si>
  <si>
    <t>千葉県</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</si>
  <si>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</si>
  <si>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</si>
  <si>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</si>
  <si>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</si>
  <si>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</si>
  <si>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</si>
  <si>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</si>
  <si>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</si>
  <si>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</si>
  <si>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</si>
  <si>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</si>
  <si>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</si>
  <si>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</si>
  <si>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</si>
  <si>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</si>
  <si>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</si>
  <si>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</si>
  <si>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</si>
  <si>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</si>
  <si>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</si>
  <si>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</si>
  <si>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</si>
  <si>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</si>
  <si>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</si>
  <si>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</si>
  <si>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</si>
  <si>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</si>
  <si>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</si>
  <si>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</si>
  <si>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</si>
  <si>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</si>
  <si>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</si>
  <si>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</si>
  <si>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</si>
  <si>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従事業務</t>
    <rPh sb="0" eb="2">
      <t>ジュウジ</t>
    </rPh>
    <rPh sb="2" eb="4">
      <t>ギョウム</t>
    </rPh>
    <phoneticPr fontId="2"/>
  </si>
  <si>
    <t>２　事業所</t>
    <rPh sb="2" eb="5">
      <t>ジギョウショ</t>
    </rPh>
    <phoneticPr fontId="2"/>
  </si>
  <si>
    <t>名称</t>
    <rPh sb="0" eb="2">
      <t>メイショウ</t>
    </rPh>
    <phoneticPr fontId="2"/>
  </si>
  <si>
    <t>所在地</t>
    <rPh sb="0" eb="3">
      <t>ショザイチ</t>
    </rPh>
    <phoneticPr fontId="2"/>
  </si>
  <si>
    <t>３　内訳</t>
    <rPh sb="2" eb="4">
      <t>ウチワケ</t>
    </rPh>
    <phoneticPr fontId="2"/>
  </si>
  <si>
    <t>４　添付書類</t>
    <rPh sb="2" eb="4">
      <t>テンプ</t>
    </rPh>
    <rPh sb="4" eb="6">
      <t>ショルイ</t>
    </rPh>
    <phoneticPr fontId="2"/>
  </si>
  <si>
    <t>種別等</t>
    <rPh sb="0" eb="2">
      <t>シュベツ</t>
    </rPh>
    <rPh sb="2" eb="3">
      <t>トウ</t>
    </rPh>
    <phoneticPr fontId="2"/>
  </si>
  <si>
    <t>生年月日</t>
    <rPh sb="0" eb="2">
      <t>セイネン</t>
    </rPh>
    <rPh sb="2" eb="4">
      <t>ガッピ</t>
    </rPh>
    <phoneticPr fontId="2"/>
  </si>
  <si>
    <t>事業所登録番号</t>
    <rPh sb="0" eb="3">
      <t>ジギョウショ</t>
    </rPh>
    <rPh sb="3" eb="5">
      <t>トウロク</t>
    </rPh>
    <rPh sb="5" eb="7">
      <t>バンゴウ</t>
    </rPh>
    <phoneticPr fontId="2"/>
  </si>
  <si>
    <t>選定額（合計）</t>
    <rPh sb="0" eb="2">
      <t>センテイ</t>
    </rPh>
    <rPh sb="2" eb="3">
      <t>ガク</t>
    </rPh>
    <rPh sb="4" eb="6">
      <t>ゴウケイ</t>
    </rPh>
    <phoneticPr fontId="2"/>
  </si>
  <si>
    <t>=</t>
    <phoneticPr fontId="2"/>
  </si>
  <si>
    <t>A</t>
    <phoneticPr fontId="2"/>
  </si>
  <si>
    <t>B</t>
    <phoneticPr fontId="2"/>
  </si>
  <si>
    <t>選定額</t>
    <rPh sb="0" eb="2">
      <t>センテイ</t>
    </rPh>
    <rPh sb="2" eb="3">
      <t>ガク</t>
    </rPh>
    <phoneticPr fontId="2"/>
  </si>
  <si>
    <t>事業者負担額(教育訓練給付金の控除を含む)</t>
    <rPh sb="0" eb="3">
      <t>ジギョウシャ</t>
    </rPh>
    <rPh sb="3" eb="5">
      <t>フタン</t>
    </rPh>
    <rPh sb="5" eb="6">
      <t>ガク</t>
    </rPh>
    <rPh sb="15" eb="17">
      <t>コウジョ</t>
    </rPh>
    <rPh sb="18" eb="19">
      <t>フク</t>
    </rPh>
    <phoneticPr fontId="2"/>
  </si>
  <si>
    <t>C(A,Bのうち最小)</t>
    <rPh sb="8" eb="10">
      <t>サイショウ</t>
    </rPh>
    <phoneticPr fontId="2"/>
  </si>
  <si>
    <t>受講料
（円）
（受講者が実施機関に支払う額）</t>
    <rPh sb="9" eb="12">
      <t>ジュコウシャ</t>
    </rPh>
    <rPh sb="13" eb="15">
      <t>ジッシ</t>
    </rPh>
    <rPh sb="15" eb="17">
      <t>キカン</t>
    </rPh>
    <rPh sb="18" eb="20">
      <t>シハラ</t>
    </rPh>
    <rPh sb="21" eb="22">
      <t>ガク</t>
    </rPh>
    <phoneticPr fontId="2"/>
  </si>
  <si>
    <t>介護支援専門員
法定研修名</t>
    <rPh sb="2" eb="7">
      <t>シエンセンモンイン</t>
    </rPh>
    <rPh sb="8" eb="10">
      <t>ホウテイ</t>
    </rPh>
    <rPh sb="12" eb="13">
      <t>メイ</t>
    </rPh>
    <phoneticPr fontId="2"/>
  </si>
  <si>
    <t>研修受講
都道府県</t>
    <rPh sb="0" eb="2">
      <t>ケンシュウ</t>
    </rPh>
    <rPh sb="2" eb="4">
      <t>ジュコウ</t>
    </rPh>
    <rPh sb="5" eb="9">
      <t>トドウフケン</t>
    </rPh>
    <phoneticPr fontId="2"/>
  </si>
  <si>
    <t>事業所名等</t>
    <rPh sb="0" eb="3">
      <t>ジギョウショ</t>
    </rPh>
    <rPh sb="3" eb="4">
      <t>メイ</t>
    </rPh>
    <rPh sb="4" eb="5">
      <t>トウ</t>
    </rPh>
    <phoneticPr fontId="2"/>
  </si>
  <si>
    <t>e-mail</t>
    <phoneticPr fontId="2"/>
  </si>
  <si>
    <t>事業所登録番号</t>
    <rPh sb="0" eb="3">
      <t>ジギョウショ</t>
    </rPh>
    <rPh sb="3" eb="5">
      <t>トウロク</t>
    </rPh>
    <rPh sb="5" eb="7">
      <t>バンゴウ</t>
    </rPh>
    <phoneticPr fontId="2"/>
  </si>
  <si>
    <t>別記様式第１号</t>
    <phoneticPr fontId="2"/>
  </si>
  <si>
    <t>研修種別</t>
    <rPh sb="0" eb="2">
      <t>ケンシュウ</t>
    </rPh>
    <rPh sb="2" eb="4">
      <t>シュベツ</t>
    </rPh>
    <phoneticPr fontId="2"/>
  </si>
  <si>
    <t>実務研修</t>
    <rPh sb="0" eb="2">
      <t>ジツム</t>
    </rPh>
    <rPh sb="2" eb="4">
      <t>ケンシュウ</t>
    </rPh>
    <phoneticPr fontId="2"/>
  </si>
  <si>
    <t>専門研修Ⅰ</t>
    <rPh sb="0" eb="2">
      <t>センモン</t>
    </rPh>
    <rPh sb="2" eb="4">
      <t>ケンシュウ</t>
    </rPh>
    <phoneticPr fontId="2"/>
  </si>
  <si>
    <t>専門研修Ⅱ</t>
    <rPh sb="0" eb="2">
      <t>センモン</t>
    </rPh>
    <rPh sb="2" eb="4">
      <t>ケンシュウ</t>
    </rPh>
    <phoneticPr fontId="2"/>
  </si>
  <si>
    <t>更新研修（実務経験者向け56時間・前期）</t>
    <rPh sb="0" eb="4">
      <t>コウシンケンシュウ</t>
    </rPh>
    <rPh sb="5" eb="11">
      <t>ジツムケイケンシャム</t>
    </rPh>
    <rPh sb="14" eb="16">
      <t>ジカン</t>
    </rPh>
    <rPh sb="17" eb="19">
      <t>ゼンキ</t>
    </rPh>
    <phoneticPr fontId="2"/>
  </si>
  <si>
    <t>更新研修（実務経験者向け32時間・後期）</t>
    <rPh sb="0" eb="4">
      <t>コウシンケンシュウ</t>
    </rPh>
    <rPh sb="5" eb="11">
      <t>ジツムケイケンシャム</t>
    </rPh>
    <rPh sb="14" eb="16">
      <t>ジカン</t>
    </rPh>
    <rPh sb="17" eb="19">
      <t>コウキ</t>
    </rPh>
    <phoneticPr fontId="2"/>
  </si>
  <si>
    <t>更新研修（実務経験者向け88時間)</t>
    <rPh sb="0" eb="4">
      <t>コウシンケンシュウ</t>
    </rPh>
    <rPh sb="5" eb="11">
      <t>ジツムケイケンシャム</t>
    </rPh>
    <rPh sb="14" eb="16">
      <t>ジカン</t>
    </rPh>
    <phoneticPr fontId="2"/>
  </si>
  <si>
    <t>更新研修（実務未経験者向け54時間）</t>
    <rPh sb="0" eb="4">
      <t>コウシンケンシュウ</t>
    </rPh>
    <rPh sb="5" eb="7">
      <t>ジツム</t>
    </rPh>
    <rPh sb="7" eb="11">
      <t>ミケイケンシャ</t>
    </rPh>
    <rPh sb="11" eb="12">
      <t>ム</t>
    </rPh>
    <rPh sb="15" eb="17">
      <t>ジカン</t>
    </rPh>
    <phoneticPr fontId="2"/>
  </si>
  <si>
    <t>再研修</t>
    <rPh sb="0" eb="1">
      <t>サイ</t>
    </rPh>
    <rPh sb="1" eb="3">
      <t>ケンシュウ</t>
    </rPh>
    <phoneticPr fontId="2"/>
  </si>
  <si>
    <t>主任研修</t>
    <rPh sb="0" eb="2">
      <t>シュニン</t>
    </rPh>
    <rPh sb="2" eb="4">
      <t>ケンシュウ</t>
    </rPh>
    <phoneticPr fontId="2"/>
  </si>
  <si>
    <t>主任更新研修</t>
    <rPh sb="0" eb="2">
      <t>シュニン</t>
    </rPh>
    <rPh sb="2" eb="4">
      <t>コウシン</t>
    </rPh>
    <rPh sb="4" eb="6">
      <t>ケンシュウ</t>
    </rPh>
    <phoneticPr fontId="2"/>
  </si>
  <si>
    <t>（３）法定研修受講決定通知（写し）※既に受講決定している場合に限る</t>
    <rPh sb="3" eb="5">
      <t>ホウテイ</t>
    </rPh>
    <rPh sb="5" eb="7">
      <t>ケンシュウ</t>
    </rPh>
    <rPh sb="7" eb="9">
      <t>ジュコウ</t>
    </rPh>
    <rPh sb="9" eb="11">
      <t>ケッテイ</t>
    </rPh>
    <rPh sb="11" eb="13">
      <t>ツウチ</t>
    </rPh>
    <rPh sb="14" eb="15">
      <t>ウツ</t>
    </rPh>
    <rPh sb="18" eb="19">
      <t>スデ</t>
    </rPh>
    <rPh sb="20" eb="22">
      <t>ジュコウ</t>
    </rPh>
    <rPh sb="22" eb="24">
      <t>ケッテイ</t>
    </rPh>
    <rPh sb="28" eb="30">
      <t>バアイ</t>
    </rPh>
    <rPh sb="31" eb="32">
      <t>カギ</t>
    </rPh>
    <phoneticPr fontId="2"/>
  </si>
  <si>
    <t>（４）介護支援専門員証（写し）または介護支援専門員試験合格通知（写し）</t>
    <rPh sb="3" eb="10">
      <t>カイゴシエンセンモンイン</t>
    </rPh>
    <rPh sb="10" eb="11">
      <t>アカシ</t>
    </rPh>
    <rPh sb="12" eb="13">
      <t>ウツ</t>
    </rPh>
    <rPh sb="18" eb="25">
      <t>カイゴシエンセンモンイン</t>
    </rPh>
    <rPh sb="25" eb="27">
      <t>シケン</t>
    </rPh>
    <rPh sb="27" eb="29">
      <t>ゴウカク</t>
    </rPh>
    <rPh sb="29" eb="31">
      <t>ツウチ</t>
    </rPh>
    <rPh sb="32" eb="33">
      <t>ウツ</t>
    </rPh>
    <phoneticPr fontId="2"/>
  </si>
  <si>
    <t>提出時チェック欄</t>
    <rPh sb="0" eb="2">
      <t>テイシュツ</t>
    </rPh>
    <rPh sb="2" eb="3">
      <t>ジ</t>
    </rPh>
    <rPh sb="7" eb="8">
      <t>ラン</t>
    </rPh>
    <phoneticPr fontId="2"/>
  </si>
  <si>
    <t>都道府県</t>
    <rPh sb="0" eb="4">
      <t>トドウフケン</t>
    </rPh>
    <phoneticPr fontId="2"/>
  </si>
  <si>
    <t>東京都</t>
    <rPh sb="0" eb="3">
      <t>トウキョウト</t>
    </rPh>
    <phoneticPr fontId="2"/>
  </si>
  <si>
    <t>（５）雇用契約書（写し）</t>
    <rPh sb="3" eb="5">
      <t>コヨウ</t>
    </rPh>
    <rPh sb="5" eb="8">
      <t>ケイヤクショ</t>
    </rPh>
    <rPh sb="9" eb="10">
      <t>ウツ</t>
    </rPh>
    <phoneticPr fontId="2"/>
  </si>
  <si>
    <t>＊事業所の事務取扱者</t>
    <phoneticPr fontId="2"/>
  </si>
  <si>
    <t>印</t>
    <rPh sb="0" eb="1">
      <t>イン</t>
    </rPh>
    <phoneticPr fontId="2"/>
  </si>
  <si>
    <t>（６）印鑑証明書（原本）※取得から３か月以内のもの</t>
    <rPh sb="3" eb="5">
      <t>インカン</t>
    </rPh>
    <rPh sb="5" eb="8">
      <t>ショウメイショ</t>
    </rPh>
    <rPh sb="9" eb="11">
      <t>ゲンポン</t>
    </rPh>
    <rPh sb="13" eb="15">
      <t>シュトク</t>
    </rPh>
    <rPh sb="19" eb="20">
      <t>ツキ</t>
    </rPh>
    <rPh sb="20" eb="22">
      <t>イナイ</t>
    </rPh>
    <phoneticPr fontId="2"/>
  </si>
  <si>
    <t>交付申請額（百円未満切捨て）</t>
    <rPh sb="0" eb="2">
      <t>コウフ</t>
    </rPh>
    <rPh sb="2" eb="4">
      <t>シンセイ</t>
    </rPh>
    <rPh sb="4" eb="5">
      <t>ガク</t>
    </rPh>
    <rPh sb="6" eb="7">
      <t>ヒャク</t>
    </rPh>
    <rPh sb="7" eb="8">
      <t>エン</t>
    </rPh>
    <rPh sb="8" eb="10">
      <t>ミマン</t>
    </rPh>
    <rPh sb="10" eb="12">
      <t>キリス</t>
    </rPh>
    <phoneticPr fontId="2"/>
  </si>
  <si>
    <t>※百円未満切り捨て</t>
    <rPh sb="1" eb="2">
      <t>ヒャク</t>
    </rPh>
    <phoneticPr fontId="2"/>
  </si>
  <si>
    <t>補助基準額
の3/4</t>
    <phoneticPr fontId="2"/>
  </si>
  <si>
    <t>研修種別</t>
    <rPh sb="0" eb="2">
      <t>ケンシュウ</t>
    </rPh>
    <rPh sb="2" eb="4">
      <t>シュベツ</t>
    </rPh>
    <phoneticPr fontId="2"/>
  </si>
  <si>
    <t>更新研修（実務経験者向け88時間）</t>
    <phoneticPr fontId="2"/>
  </si>
  <si>
    <t>補助基準額
の3/4</t>
    <rPh sb="0" eb="2">
      <t>ホジョ</t>
    </rPh>
    <rPh sb="2" eb="4">
      <t>キジュン</t>
    </rPh>
    <rPh sb="4" eb="5">
      <t>ガク</t>
    </rPh>
    <phoneticPr fontId="2"/>
  </si>
  <si>
    <t>令和７年度介護支援専門員法定研修受講料補助金対象職員一覧（交付申請）</t>
    <rPh sb="22" eb="24">
      <t>タイショウ</t>
    </rPh>
    <rPh sb="24" eb="26">
      <t>ショクイン</t>
    </rPh>
    <rPh sb="26" eb="28">
      <t>イチラン</t>
    </rPh>
    <rPh sb="29" eb="31">
      <t>コウフ</t>
    </rPh>
    <rPh sb="31" eb="33">
      <t>シンセイ</t>
    </rPh>
    <phoneticPr fontId="2"/>
  </si>
  <si>
    <r>
      <rPr>
        <sz val="11"/>
        <rFont val="ＭＳ Ｐ明朝"/>
        <family val="1"/>
        <charset val="128"/>
      </rPr>
      <t>令和　年　</t>
    </r>
    <r>
      <rPr>
        <sz val="11"/>
        <rFont val="Century"/>
        <family val="1"/>
      </rPr>
      <t xml:space="preserve"> </t>
    </r>
    <r>
      <rPr>
        <sz val="11"/>
        <rFont val="ＭＳ Ｐ明朝"/>
        <family val="1"/>
        <charset val="128"/>
      </rPr>
      <t>月　</t>
    </r>
    <r>
      <rPr>
        <sz val="11"/>
        <rFont val="Century"/>
        <family val="1"/>
      </rPr>
      <t xml:space="preserve"> </t>
    </r>
    <r>
      <rPr>
        <sz val="11"/>
        <rFont val="ＭＳ Ｐ明朝"/>
        <family val="1"/>
        <charset val="128"/>
      </rPr>
      <t>日</t>
    </r>
    <rPh sb="0" eb="1">
      <t>レイワ</t>
    </rPh>
    <rPh sb="4" eb="5">
      <t>ツキ</t>
    </rPh>
    <rPh sb="7" eb="8">
      <t>ヒ</t>
    </rPh>
    <phoneticPr fontId="2"/>
  </si>
  <si>
    <t>令和７年度介護支援専門員法定研修受講料補助金交付申請書</t>
    <rPh sb="5" eb="7">
      <t>カイゴ</t>
    </rPh>
    <rPh sb="7" eb="12">
      <t>シエンセンモンイン</t>
    </rPh>
    <rPh sb="12" eb="14">
      <t>ホウテイ</t>
    </rPh>
    <rPh sb="14" eb="16">
      <t>ケンシュウ</t>
    </rPh>
    <rPh sb="16" eb="18">
      <t>ジュコウ</t>
    </rPh>
    <rPh sb="18" eb="19">
      <t>リョウ</t>
    </rPh>
    <rPh sb="19" eb="21">
      <t>ホジョ</t>
    </rPh>
    <rPh sb="21" eb="22">
      <t>キン</t>
    </rPh>
    <rPh sb="22" eb="24">
      <t>コウフ</t>
    </rPh>
    <phoneticPr fontId="2"/>
  </si>
  <si>
    <t>　このことについて、令和７年度介護支援専門員法定研修受講料補助交付要綱第９条に基づき、下記のとおり補助金の交付申請をします。なお、申請においては、同要綱第８条に定める事項に該当しないことを誓約いたします。</t>
    <rPh sb="28" eb="29">
      <t>リョウ</t>
    </rPh>
    <rPh sb="37" eb="38">
      <t>ジョウ</t>
    </rPh>
    <rPh sb="78" eb="79">
      <t>ジョウ</t>
    </rPh>
    <phoneticPr fontId="2"/>
  </si>
  <si>
    <t>（１）（別記様式第１号）令和７年度介護支援専門員法定研修受講料補助金交付申請書（本様式）</t>
    <rPh sb="4" eb="6">
      <t>ベッキ</t>
    </rPh>
    <rPh sb="6" eb="8">
      <t>ヨウシキ</t>
    </rPh>
    <rPh sb="8" eb="9">
      <t>ダイ</t>
    </rPh>
    <rPh sb="10" eb="11">
      <t>ゴウ</t>
    </rPh>
    <rPh sb="12" eb="14">
      <t>レイワ</t>
    </rPh>
    <rPh sb="15" eb="17">
      <t>ネンド</t>
    </rPh>
    <rPh sb="17" eb="19">
      <t>カイゴ</t>
    </rPh>
    <rPh sb="19" eb="21">
      <t>シエン</t>
    </rPh>
    <rPh sb="21" eb="24">
      <t>センモンイン</t>
    </rPh>
    <rPh sb="24" eb="26">
      <t>ホウテイ</t>
    </rPh>
    <rPh sb="26" eb="28">
      <t>ケンシュウ</t>
    </rPh>
    <rPh sb="28" eb="30">
      <t>ジュコウ</t>
    </rPh>
    <rPh sb="30" eb="31">
      <t>リョウ</t>
    </rPh>
    <rPh sb="31" eb="34">
      <t>ホジョキン</t>
    </rPh>
    <rPh sb="34" eb="36">
      <t>コウフ</t>
    </rPh>
    <rPh sb="36" eb="39">
      <t>シンセイショ</t>
    </rPh>
    <rPh sb="40" eb="41">
      <t>ホン</t>
    </rPh>
    <rPh sb="41" eb="43">
      <t>ヨウシキ</t>
    </rPh>
    <phoneticPr fontId="2"/>
  </si>
  <si>
    <t>（２）（別記様式第１号別紙）令和７年度介護支援専門員法定研修受講料補助金対象職員一覧（交付申請）</t>
    <rPh sb="4" eb="6">
      <t>ベッキ</t>
    </rPh>
    <rPh sb="6" eb="8">
      <t>ヨウシキ</t>
    </rPh>
    <rPh sb="8" eb="9">
      <t>ダイ</t>
    </rPh>
    <rPh sb="10" eb="11">
      <t>ゴウ</t>
    </rPh>
    <rPh sb="11" eb="13">
      <t>ベッシ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</si>
</sst>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15">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name val="Century"/>
      <family val="1"/>
    </font>
    <font>
      <sz val="11"/>
      <name val="ＭＳ Ｐ明朝"/>
      <family val="1"/>
      <charset val="128"/>
    </font>
    <font>
      <sz val="9"/>
      <name val="ＭＳ Ｐ明朝"/>
      <family val="1"/>
      <charset val="128"/>
    </font>
    <font>
      <sz val="11"/>
      <color theme="1"/>
      <name val="ＭＳ Ｐ明朝"/>
      <family val="1"/>
      <charset val="128"/>
    </font>
    <font>
      <sz val="11"/>
      <color rgb="FFFF0000"/>
      <name val="Century"/>
      <family val="1"/>
    </font>
    <font>
      <u/>
      <sz val="11"/>
      <color theme="10"/>
      <name val="游ゴシック"/>
      <family val="2"/>
      <charset val="128"/>
      <scheme val="minor"/>
    </font>
    <font>
      <sz val="11"/>
      <name val="ＭＳ 明朝"/>
      <family val="1"/>
      <charset val="128"/>
    </font>
    <font>
      <sz val="14"/>
      <name val="ＭＳ Ｐ明朝"/>
      <family val="1"/>
      <charset val="128"/>
    </font>
    <font>
      <u/>
      <sz val="11"/>
      <name val="ＭＳ Ｐ明朝"/>
      <family val="1"/>
      <charset val="128"/>
    </font>
    <font>
      <sz val="16"/>
      <name val="ＭＳ Ｐ明朝"/>
      <family val="1"/>
      <charset val="128"/>
    </font>
    <font>
      <sz val="9"/>
      <color indexed="81"/>
      <name val="MS P ゴシック"/>
      <family val="3"/>
      <charset val="128"/>
    </font>
    <font>
      <b/>
      <sz val="9"/>
      <color indexed="81"/>
      <name val="MS P 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theme="0" tint="-0.14999847407452621"/>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ck">
        <color indexed="64"/>
      </left>
      <right style="thick">
        <color indexed="64"/>
      </right>
      <top style="thick">
        <color indexed="64"/>
      </top>
      <bottom style="thick">
        <color indexed="64"/>
      </bottom>
      <diagonal/>
    </border>
    <border>
      <left style="thin">
        <color indexed="64"/>
      </left>
      <right style="thin">
        <color indexed="64"/>
      </right>
      <top/>
      <bottom style="thin">
        <color indexed="64"/>
      </bottom>
      <diagonal/>
    </border>
    <border>
      <left style="medium">
        <color auto="1"/>
      </left>
      <right style="medium">
        <color auto="1"/>
      </right>
      <top style="medium">
        <color auto="1"/>
      </top>
      <bottom style="medium">
        <color auto="1"/>
      </bottom>
      <diagonal/>
    </border>
    <border>
      <left style="thin">
        <color indexed="64"/>
      </left>
      <right style="thin">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right/>
      <top/>
      <bottom style="medium">
        <color auto="1"/>
      </bottom>
      <diagonal/>
    </border>
  </borders>
  <cellStyleXfs count="3">
    <xf numFmtId="0" fontId="0" fillId="0" borderId="0">
      <alignment vertical="center"/>
    </xf>
    <xf numFmtId="38" fontId="1" fillId="0" borderId="0" applyFont="0" applyFill="0" applyBorder="0" applyAlignment="0" applyProtection="0">
      <alignment vertical="center"/>
    </xf>
    <xf numFmtId="0" fontId="8" fillId="0" borderId="0" applyNumberFormat="0" applyFill="0" applyBorder="0" applyAlignment="0" applyProtection="0">
      <alignment vertical="center"/>
    </xf>
  </cellStyleXfs>
  <cellXfs count="66">
    <xf numFmtId="0" fontId="0" fillId="0" borderId="0" xfId="0">
      <alignment vertical="center"/>
    </xf>
    <xf numFmtId="0" fontId="3" fillId="0" borderId="0" xfId="0" applyFont="1">
      <alignment vertical="center"/>
    </xf>
    <xf numFmtId="0" fontId="4" fillId="0" borderId="0" xfId="0" applyFont="1">
      <alignment vertical="center"/>
    </xf>
    <xf numFmtId="0" fontId="7" fillId="0" borderId="0" xfId="0" applyFont="1">
      <alignment vertical="center"/>
    </xf>
    <xf numFmtId="0" fontId="9" fillId="2" borderId="0" xfId="0" applyFont="1" applyFill="1" applyAlignment="1">
      <alignment horizontal="center" vertical="center"/>
    </xf>
    <xf numFmtId="38" fontId="0" fillId="0" borderId="0" xfId="1" applyFont="1">
      <alignment vertical="center"/>
    </xf>
    <xf numFmtId="0" fontId="3" fillId="0" borderId="0" xfId="0" applyFont="1" applyProtection="1">
      <alignment vertical="center"/>
      <protection locked="0"/>
    </xf>
    <xf numFmtId="38" fontId="10" fillId="0" borderId="6" xfId="1" applyFont="1" applyBorder="1" applyProtection="1">
      <alignment vertical="center"/>
    </xf>
    <xf numFmtId="49" fontId="10" fillId="2" borderId="1" xfId="0" applyNumberFormat="1" applyFont="1" applyFill="1" applyBorder="1" applyAlignment="1" applyProtection="1">
      <alignment horizontal="left" vertical="center" shrinkToFit="1"/>
      <protection locked="0"/>
    </xf>
    <xf numFmtId="176" fontId="10" fillId="2" borderId="1" xfId="0" applyNumberFormat="1" applyFont="1" applyFill="1" applyBorder="1" applyAlignment="1" applyProtection="1">
      <alignment horizontal="left" vertical="center" shrinkToFit="1"/>
      <protection locked="0"/>
    </xf>
    <xf numFmtId="38" fontId="10" fillId="0" borderId="1" xfId="1" applyFont="1" applyFill="1" applyBorder="1" applyAlignment="1" applyProtection="1">
      <alignment horizontal="right" vertical="center" shrinkToFit="1"/>
    </xf>
    <xf numFmtId="38" fontId="10" fillId="2" borderId="1" xfId="1" applyFont="1" applyFill="1" applyBorder="1" applyAlignment="1" applyProtection="1">
      <alignment horizontal="right" vertical="center" shrinkToFit="1"/>
      <protection locked="0"/>
    </xf>
    <xf numFmtId="38" fontId="4" fillId="0" borderId="0" xfId="1" applyFont="1">
      <alignment vertical="center"/>
    </xf>
    <xf numFmtId="0" fontId="4" fillId="0" borderId="0" xfId="0" applyFont="1" applyAlignment="1">
      <alignment vertical="center" wrapText="1"/>
    </xf>
    <xf numFmtId="0" fontId="4" fillId="0" borderId="0" xfId="0" applyFont="1" applyProtection="1">
      <alignment vertical="center"/>
      <protection locked="0"/>
    </xf>
    <xf numFmtId="0" fontId="4" fillId="0" borderId="0" xfId="0" applyFont="1" applyAlignment="1">
      <alignment horizontal="right" vertical="center"/>
    </xf>
    <xf numFmtId="0" fontId="5" fillId="0" borderId="0" xfId="0" applyFont="1" applyAlignment="1">
      <alignment horizontal="center" vertical="center" shrinkToFit="1"/>
    </xf>
    <xf numFmtId="0" fontId="4" fillId="0" borderId="2" xfId="0" applyFont="1" applyBorder="1" applyAlignment="1">
      <alignment horizontal="right" vertical="center"/>
    </xf>
    <xf numFmtId="0" fontId="4" fillId="0" borderId="2" xfId="0" applyFont="1" applyBorder="1">
      <alignment vertical="center"/>
    </xf>
    <xf numFmtId="0" fontId="5" fillId="0" borderId="0" xfId="0" applyFont="1">
      <alignment vertical="center"/>
    </xf>
    <xf numFmtId="0" fontId="6" fillId="0" borderId="0" xfId="0" applyFont="1">
      <alignment vertical="center"/>
    </xf>
    <xf numFmtId="0" fontId="6" fillId="0" borderId="0" xfId="0" applyFont="1" applyAlignment="1">
      <alignment vertical="center" shrinkToFit="1"/>
    </xf>
    <xf numFmtId="0" fontId="4" fillId="0" borderId="8" xfId="0" applyFont="1" applyBorder="1">
      <alignment vertical="center"/>
    </xf>
    <xf numFmtId="0" fontId="4" fillId="0" borderId="1" xfId="0" applyFont="1" applyBorder="1">
      <alignment vertical="center"/>
    </xf>
    <xf numFmtId="0" fontId="3" fillId="0" borderId="1" xfId="0" applyFont="1" applyBorder="1">
      <alignment vertical="center"/>
    </xf>
    <xf numFmtId="0" fontId="3" fillId="0" borderId="3" xfId="0" applyFont="1" applyBorder="1">
      <alignment vertical="center"/>
    </xf>
    <xf numFmtId="0" fontId="4" fillId="0" borderId="0" xfId="0" applyFont="1" applyAlignment="1">
      <alignment horizontal="left" vertical="center"/>
    </xf>
    <xf numFmtId="0" fontId="4" fillId="0" borderId="1" xfId="0" applyFont="1" applyBorder="1" applyAlignment="1">
      <alignment horizontal="center" vertical="center"/>
    </xf>
    <xf numFmtId="0" fontId="3" fillId="0" borderId="1" xfId="0" applyFont="1" applyBorder="1" applyAlignment="1">
      <alignment horizontal="center" vertical="center"/>
    </xf>
    <xf numFmtId="0" fontId="10" fillId="0" borderId="0" xfId="0" applyFont="1" applyAlignment="1">
      <alignment horizontal="right" vertical="center"/>
    </xf>
    <xf numFmtId="0" fontId="12" fillId="0" borderId="0" xfId="0" applyFont="1">
      <alignment vertical="center"/>
    </xf>
    <xf numFmtId="0" fontId="11" fillId="0" borderId="0" xfId="0" applyFont="1">
      <alignment vertical="center"/>
    </xf>
    <xf numFmtId="0" fontId="12" fillId="0" borderId="0" xfId="0" applyFont="1" applyAlignment="1">
      <alignment horizontal="right" vertical="center"/>
    </xf>
    <xf numFmtId="38" fontId="10" fillId="0" borderId="8" xfId="0" applyNumberFormat="1" applyFont="1" applyBorder="1">
      <alignment vertical="center"/>
    </xf>
    <xf numFmtId="0" fontId="4" fillId="0" borderId="0" xfId="0" quotePrefix="1" applyFont="1" applyAlignment="1">
      <alignment horizontal="center" vertical="center"/>
    </xf>
    <xf numFmtId="38" fontId="10" fillId="0" borderId="14" xfId="0" applyNumberFormat="1" applyFont="1" applyBorder="1">
      <alignment vertical="center"/>
    </xf>
    <xf numFmtId="0" fontId="10" fillId="3" borderId="1" xfId="0" applyFont="1" applyFill="1" applyBorder="1" applyAlignment="1">
      <alignment horizontal="center" vertical="center" wrapText="1"/>
    </xf>
    <xf numFmtId="0" fontId="10" fillId="3" borderId="7" xfId="0" applyFont="1" applyFill="1" applyBorder="1" applyAlignment="1">
      <alignment horizontal="center" vertical="center" wrapText="1"/>
    </xf>
    <xf numFmtId="0" fontId="10" fillId="3" borderId="1" xfId="0" applyFont="1" applyFill="1" applyBorder="1" applyAlignment="1">
      <alignment horizontal="center" vertical="center"/>
    </xf>
    <xf numFmtId="0" fontId="10" fillId="3" borderId="1" xfId="0" applyFont="1" applyFill="1" applyBorder="1" applyAlignment="1">
      <alignment horizontal="center" vertical="center" shrinkToFit="1"/>
    </xf>
    <xf numFmtId="0" fontId="10" fillId="0" borderId="1" xfId="0" applyFont="1" applyBorder="1" applyAlignment="1">
      <alignment horizontal="center" vertical="center" shrinkToFit="1"/>
    </xf>
    <xf numFmtId="0" fontId="3" fillId="2" borderId="12" xfId="0" applyFont="1" applyFill="1" applyBorder="1" applyProtection="1">
      <alignment vertical="center"/>
      <protection locked="0"/>
    </xf>
    <xf numFmtId="0" fontId="3" fillId="2" borderId="10" xfId="0" applyFont="1" applyFill="1" applyBorder="1" applyProtection="1">
      <alignment vertical="center"/>
      <protection locked="0"/>
    </xf>
    <xf numFmtId="0" fontId="3" fillId="2" borderId="13" xfId="0" applyFont="1" applyFill="1" applyBorder="1" applyProtection="1">
      <alignment vertical="center"/>
      <protection locked="0"/>
    </xf>
    <xf numFmtId="0" fontId="3" fillId="2" borderId="11" xfId="0" applyFont="1" applyFill="1" applyBorder="1" applyProtection="1">
      <alignment vertical="center"/>
      <protection locked="0"/>
    </xf>
    <xf numFmtId="49" fontId="8" fillId="2" borderId="3" xfId="2" applyNumberFormat="1" applyFill="1" applyBorder="1" applyAlignment="1" applyProtection="1">
      <alignment horizontal="left" vertical="center"/>
      <protection locked="0"/>
    </xf>
    <xf numFmtId="49" fontId="3" fillId="2" borderId="4" xfId="0" applyNumberFormat="1" applyFont="1" applyFill="1" applyBorder="1" applyAlignment="1" applyProtection="1">
      <alignment horizontal="left" vertical="center"/>
      <protection locked="0"/>
    </xf>
    <xf numFmtId="49" fontId="3" fillId="2" borderId="5" xfId="0" applyNumberFormat="1" applyFont="1" applyFill="1" applyBorder="1" applyAlignment="1" applyProtection="1">
      <alignment horizontal="left" vertical="center"/>
      <protection locked="0"/>
    </xf>
    <xf numFmtId="0" fontId="4" fillId="2" borderId="0" xfId="0" applyFont="1" applyFill="1" applyAlignment="1" applyProtection="1">
      <alignment horizontal="left" vertical="center" shrinkToFit="1"/>
      <protection locked="0"/>
    </xf>
    <xf numFmtId="49" fontId="3" fillId="2" borderId="3" xfId="0" applyNumberFormat="1" applyFont="1" applyFill="1" applyBorder="1" applyAlignment="1" applyProtection="1">
      <alignment horizontal="left" vertical="center"/>
      <protection locked="0"/>
    </xf>
    <xf numFmtId="49" fontId="4" fillId="2" borderId="3" xfId="0" applyNumberFormat="1" applyFont="1" applyFill="1" applyBorder="1" applyAlignment="1" applyProtection="1">
      <alignment horizontal="left" vertical="center"/>
      <protection locked="0"/>
    </xf>
    <xf numFmtId="0" fontId="4" fillId="0" borderId="3" xfId="0" applyFont="1" applyBorder="1" applyAlignment="1">
      <alignment horizontal="left" vertical="center"/>
    </xf>
    <xf numFmtId="0" fontId="4" fillId="0" borderId="4" xfId="0" applyFont="1" applyBorder="1" applyAlignment="1">
      <alignment horizontal="left" vertical="center"/>
    </xf>
    <xf numFmtId="176" fontId="3" fillId="2" borderId="0" xfId="0" quotePrefix="1" applyNumberFormat="1" applyFont="1" applyFill="1" applyAlignment="1" applyProtection="1">
      <alignment horizontal="right" vertical="center"/>
      <protection locked="0"/>
    </xf>
    <xf numFmtId="0" fontId="4" fillId="2" borderId="0" xfId="0" applyFont="1" applyFill="1" applyAlignment="1" applyProtection="1">
      <alignment horizontal="center" vertical="center" shrinkToFit="1"/>
      <protection locked="0"/>
    </xf>
    <xf numFmtId="0" fontId="4" fillId="0" borderId="0" xfId="0" applyFont="1" applyAlignment="1">
      <alignment horizontal="center" vertical="center"/>
    </xf>
    <xf numFmtId="0" fontId="3" fillId="0" borderId="0" xfId="0" applyFont="1" applyAlignment="1">
      <alignment horizontal="center" vertical="center"/>
    </xf>
    <xf numFmtId="0" fontId="4" fillId="0" borderId="0" xfId="0" applyFont="1" applyAlignment="1">
      <alignment horizontal="left" vertical="center" wrapText="1"/>
    </xf>
    <xf numFmtId="38" fontId="3" fillId="0" borderId="2" xfId="1" applyFont="1" applyBorder="1" applyAlignment="1" applyProtection="1">
      <alignment horizontal="right" vertical="center"/>
    </xf>
    <xf numFmtId="0" fontId="12" fillId="0" borderId="0" xfId="0" applyFont="1" applyAlignment="1">
      <alignment horizontal="center" vertical="center"/>
    </xf>
    <xf numFmtId="0" fontId="10" fillId="3" borderId="9" xfId="0" applyFont="1" applyFill="1" applyBorder="1" applyAlignment="1">
      <alignment horizontal="center" vertical="center" wrapText="1"/>
    </xf>
    <xf numFmtId="0" fontId="10" fillId="3" borderId="7" xfId="0" applyFont="1" applyFill="1" applyBorder="1" applyAlignment="1">
      <alignment horizontal="center" vertical="center" wrapText="1"/>
    </xf>
    <xf numFmtId="0" fontId="4" fillId="3" borderId="9" xfId="0" applyFont="1" applyFill="1" applyBorder="1" applyAlignment="1">
      <alignment horizontal="center" vertical="center"/>
    </xf>
    <xf numFmtId="0" fontId="4" fillId="3" borderId="7" xfId="0" applyFont="1" applyFill="1" applyBorder="1" applyAlignment="1">
      <alignment horizontal="center" vertical="center"/>
    </xf>
    <xf numFmtId="0" fontId="11" fillId="0" borderId="2" xfId="0" applyFont="1" applyBorder="1" applyAlignment="1">
      <alignment horizontal="center" vertical="center"/>
    </xf>
    <xf numFmtId="0" fontId="4" fillId="0" borderId="4" xfId="0" applyFont="1" applyBorder="1" applyAlignment="1">
      <alignment horizontal="center" vertical="center"/>
    </xf>
  </cellXfs>
  <cellStyles count="3">
    <cellStyle name="ハイパーリンク" xfId="2" builtinId="8"/>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10</xdr:col>
      <xdr:colOff>0</xdr:colOff>
      <xdr:row>6</xdr:row>
      <xdr:rowOff>0</xdr:rowOff>
    </xdr:from>
    <xdr:ext cx="5474319" cy="1917192"/>
    <xdr:sp macro="" textlink="">
      <xdr:nvSpPr>
        <xdr:cNvPr id="2" name="テキスト ボックス 1">
          <a:extLst>
            <a:ext uri="{FF2B5EF4-FFF2-40B4-BE49-F238E27FC236}">
              <a16:creationId xmlns:a16="http://schemas.microsoft.com/office/drawing/2014/main" id="{E6E66817-B692-43A0-B2C8-CADF697BB8E9}"/>
            </a:ext>
          </a:extLst>
        </xdr:cNvPr>
        <xdr:cNvSpPr txBox="1"/>
      </xdr:nvSpPr>
      <xdr:spPr>
        <a:xfrm>
          <a:off x="7703507" y="1210849"/>
          <a:ext cx="5474319" cy="1917192"/>
        </a:xfrm>
        <a:prstGeom prst="rect">
          <a:avLst/>
        </a:prstGeom>
        <a:solidFill>
          <a:sysClr val="window" lastClr="FFFFFF"/>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青色のセルについてご入力をお願いします。</a:t>
          </a:r>
          <a:endParaRPr kumimoji="1" lang="en-US" altLang="ja-JP" sz="1100"/>
        </a:p>
        <a:p>
          <a:r>
            <a:rPr kumimoji="1" lang="en-US" altLang="ja-JP" sz="1100"/>
            <a:t>※</a:t>
          </a:r>
          <a:r>
            <a:rPr kumimoji="1" lang="ja-JP" altLang="en-US" sz="1100"/>
            <a:t>「１申請額」欄については、２シート目「別記様式第１号別紙</a:t>
          </a:r>
          <a:r>
            <a:rPr kumimoji="1" lang="en-US" altLang="ja-JP" sz="1100"/>
            <a:t>_</a:t>
          </a:r>
          <a:r>
            <a:rPr kumimoji="1" lang="ja-JP" altLang="en-US" sz="1100"/>
            <a:t>交付申請書内訳」</a:t>
          </a:r>
          <a:endParaRPr kumimoji="1" lang="en-US" altLang="ja-JP" sz="1100"/>
        </a:p>
        <a:p>
          <a:r>
            <a:rPr kumimoji="1" lang="ja-JP" altLang="en-US" sz="1100"/>
            <a:t>にご入力いただいた内容が自動的に入力されます。</a:t>
          </a:r>
          <a:endParaRPr kumimoji="1" lang="en-US" altLang="ja-JP" sz="1100"/>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t>本シート「別記様式第１号</a:t>
          </a:r>
          <a:r>
            <a:rPr kumimoji="1" lang="en-US" altLang="ja-JP" sz="1100"/>
            <a:t>_</a:t>
          </a:r>
          <a:r>
            <a:rPr kumimoji="1" lang="ja-JP" altLang="en-US" sz="1100"/>
            <a:t>交付申請書」および</a:t>
          </a:r>
          <a:endParaRPr kumimoji="1" lang="en-US" altLang="ja-JP" sz="1100"/>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tx1"/>
              </a:solidFill>
              <a:effectLst/>
              <a:latin typeface="+mn-lt"/>
              <a:ea typeface="+mn-ea"/>
              <a:cs typeface="+mn-cs"/>
            </a:rPr>
            <a:t>２シート目「別記様式第１号別紙</a:t>
          </a:r>
          <a:r>
            <a:rPr kumimoji="1" lang="en-US" altLang="ja-JP" sz="1100">
              <a:solidFill>
                <a:schemeClr val="tx1"/>
              </a:solidFill>
              <a:effectLst/>
              <a:latin typeface="+mn-lt"/>
              <a:ea typeface="+mn-ea"/>
              <a:cs typeface="+mn-cs"/>
            </a:rPr>
            <a:t>_</a:t>
          </a:r>
          <a:r>
            <a:rPr kumimoji="1" lang="ja-JP" altLang="ja-JP" sz="1100">
              <a:solidFill>
                <a:schemeClr val="tx1"/>
              </a:solidFill>
              <a:effectLst/>
              <a:latin typeface="+mn-lt"/>
              <a:ea typeface="+mn-ea"/>
              <a:cs typeface="+mn-cs"/>
            </a:rPr>
            <a:t>交付申請書内訳」</a:t>
          </a:r>
          <a:r>
            <a:rPr kumimoji="1" lang="ja-JP" altLang="en-US" sz="1100">
              <a:solidFill>
                <a:schemeClr val="tx1"/>
              </a:solidFill>
              <a:effectLst/>
              <a:latin typeface="+mn-lt"/>
              <a:ea typeface="+mn-ea"/>
              <a:cs typeface="+mn-cs"/>
            </a:rPr>
            <a:t>の入力が完了しましたら、</a:t>
          </a:r>
          <a:endParaRPr kumimoji="1" lang="en-US" altLang="ja-JP" sz="11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tx1"/>
              </a:solidFill>
              <a:effectLst/>
              <a:latin typeface="+mn-lt"/>
              <a:ea typeface="+mn-ea"/>
              <a:cs typeface="+mn-cs"/>
            </a:rPr>
            <a:t>添付いただく印鑑証明書と同一の印を申請書右上の押印欄に押印のうえ、</a:t>
          </a:r>
          <a:endParaRPr kumimoji="1" lang="en-US" altLang="ja-JP" sz="11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tx1"/>
              </a:solidFill>
              <a:effectLst/>
              <a:latin typeface="+mn-lt"/>
              <a:ea typeface="+mn-ea"/>
              <a:cs typeface="+mn-cs"/>
            </a:rPr>
            <a:t>ご提出ください。</a:t>
          </a:r>
          <a:endParaRPr kumimoji="1" lang="en-US" altLang="ja-JP" sz="1100">
            <a:solidFill>
              <a:schemeClr val="tx1"/>
            </a:solidFill>
            <a:effectLst/>
            <a:latin typeface="+mn-lt"/>
            <a:ea typeface="+mn-ea"/>
            <a:cs typeface="+mn-cs"/>
          </a:endParaRP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0</xdr:col>
      <xdr:colOff>173182</xdr:colOff>
      <xdr:row>0</xdr:row>
      <xdr:rowOff>311727</xdr:rowOff>
    </xdr:from>
    <xdr:ext cx="4493538" cy="779059"/>
    <xdr:sp macro="" textlink="">
      <xdr:nvSpPr>
        <xdr:cNvPr id="2" name="テキスト ボックス 1">
          <a:extLst>
            <a:ext uri="{FF2B5EF4-FFF2-40B4-BE49-F238E27FC236}">
              <a16:creationId xmlns:a16="http://schemas.microsoft.com/office/drawing/2014/main" id="{F6831177-6E6A-BB72-79EE-EF6BEE696C9F}"/>
            </a:ext>
          </a:extLst>
        </xdr:cNvPr>
        <xdr:cNvSpPr txBox="1"/>
      </xdr:nvSpPr>
      <xdr:spPr>
        <a:xfrm>
          <a:off x="173182" y="311727"/>
          <a:ext cx="4493538" cy="779059"/>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a:t>青色のセルについてご入力をお願いします。</a:t>
          </a:r>
          <a:endParaRPr kumimoji="1" lang="en-US" altLang="ja-JP" sz="1600"/>
        </a:p>
        <a:p>
          <a:r>
            <a:rPr kumimoji="1" lang="ja-JP" altLang="en-US" sz="1600"/>
            <a:t>白色のセルについては自動的に入力されます。</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939\&#21307;&#30274;&#20154;&#26448;&#35506;\Documents%20and%20Settings\T06F06507\&#12487;&#12473;&#12463;&#12488;&#12483;&#12503;\&#24179;&#25104;20&#24180;&#24230;&#65281;&#65288;&#32207;&#21512;&#65289;\&#35036;&#21161;&#37329;\&#24179;&#25104;20&#24180;%20&#36939;&#21942;&#36027;&#12398;&#35036;&#21161;&#37329;&#38306;&#20418;&#65281;&#65286;&#20013;&#26519;&#12398;&#38283;&#26657;&#20419;&#36914;&#20107;&#26989;\&#36215;&#26696;\&#23455;&#26045;&#65286;&#35201;&#32177;&#25913;&#27491;&#65286;&#20132;&#20184;&#30003;&#35531;&#25552;&#20986;&#20381;&#38972;\&#12392;&#12426;&#12354;&#12360;&#12378;&#20107;&#21209;&#36899;&#32097;&#12398;&#29992;&#24847;\&#20013;&#26519;&#29992;\&#21029;&#32025;&#65301;&#65374;&#65301;&#12398;&#65288;&#6530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5"/>
      <sheetName val="様式5-2"/>
      <sheetName val="様式5-3"/>
      <sheetName val="様式5-4"/>
    </sheetNames>
    <sheetDataSet>
      <sheetData sheetId="0"/>
      <sheetData sheetId="1"/>
      <sheetData sheetId="2"/>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42"/>
  <sheetViews>
    <sheetView tabSelected="1" view="pageBreakPreview" zoomScale="73" zoomScaleNormal="70" zoomScaleSheetLayoutView="73" workbookViewId="0">
      <selection activeCell="H19" sqref="H19"/>
    </sheetView>
  </sheetViews>
  <sheetFormatPr defaultColWidth="2.19921875" defaultRowHeight="18" customHeight="1"/>
  <cols>
    <col min="1" max="1" width="2.59765625" style="1" customWidth="1"/>
    <col min="2" max="7" width="11" style="1" customWidth="1"/>
    <col min="8" max="8" width="16.09765625" style="1" customWidth="1"/>
    <col min="9" max="9" width="14.3984375" style="1" customWidth="1"/>
    <col min="10" max="16384" width="2.19921875" style="1"/>
  </cols>
  <sheetData>
    <row r="1" spans="1:10" ht="18" customHeight="1">
      <c r="A1" s="2"/>
      <c r="I1" s="15" t="s">
        <v>88</v>
      </c>
    </row>
    <row r="2" spans="1:10" ht="5.0999999999999996" customHeight="1"/>
    <row r="3" spans="1:10" ht="18" customHeight="1">
      <c r="H3" s="53" t="s">
        <v>116</v>
      </c>
      <c r="I3" s="53"/>
    </row>
    <row r="4" spans="1:10" ht="18" customHeight="1">
      <c r="A4" s="2" t="s">
        <v>5</v>
      </c>
    </row>
    <row r="5" spans="1:10" ht="18" customHeight="1">
      <c r="E5" s="2" t="s">
        <v>9</v>
      </c>
      <c r="F5" s="48"/>
      <c r="G5" s="48"/>
      <c r="H5" s="48"/>
      <c r="I5" s="48"/>
    </row>
    <row r="6" spans="1:10" ht="18" customHeight="1">
      <c r="E6" s="2" t="s">
        <v>11</v>
      </c>
      <c r="F6" s="48"/>
      <c r="G6" s="48"/>
      <c r="H6" s="48"/>
      <c r="I6" s="48"/>
    </row>
    <row r="7" spans="1:10" ht="18" customHeight="1">
      <c r="E7" s="2"/>
      <c r="F7" s="48"/>
      <c r="G7" s="48"/>
      <c r="H7" s="48"/>
      <c r="I7" s="48"/>
    </row>
    <row r="8" spans="1:10" ht="18" customHeight="1">
      <c r="E8" s="2" t="s">
        <v>10</v>
      </c>
      <c r="F8" s="48"/>
      <c r="G8" s="48"/>
      <c r="H8" s="48"/>
      <c r="I8" s="16" t="s">
        <v>107</v>
      </c>
      <c r="J8" s="3"/>
    </row>
    <row r="9" spans="1:10" ht="9" customHeight="1"/>
    <row r="10" spans="1:10" ht="18" customHeight="1">
      <c r="A10" s="55" t="s">
        <v>117</v>
      </c>
      <c r="B10" s="56"/>
      <c r="C10" s="56"/>
      <c r="D10" s="56"/>
      <c r="E10" s="56"/>
      <c r="F10" s="56"/>
      <c r="G10" s="56"/>
      <c r="H10" s="56"/>
      <c r="I10" s="56"/>
    </row>
    <row r="11" spans="1:10" ht="9" customHeight="1"/>
    <row r="12" spans="1:10" ht="18" customHeight="1">
      <c r="A12" s="57" t="s">
        <v>118</v>
      </c>
      <c r="B12" s="57"/>
      <c r="C12" s="57"/>
      <c r="D12" s="57"/>
      <c r="E12" s="57"/>
      <c r="F12" s="57"/>
      <c r="G12" s="57"/>
      <c r="H12" s="57"/>
      <c r="I12" s="57"/>
    </row>
    <row r="13" spans="1:10" ht="18" customHeight="1">
      <c r="A13" s="57"/>
      <c r="B13" s="57"/>
      <c r="C13" s="57"/>
      <c r="D13" s="57"/>
      <c r="E13" s="57"/>
      <c r="F13" s="57"/>
      <c r="G13" s="57"/>
      <c r="H13" s="57"/>
      <c r="I13" s="57"/>
    </row>
    <row r="14" spans="1:10" ht="18" customHeight="1">
      <c r="A14" s="57"/>
      <c r="B14" s="57"/>
      <c r="C14" s="57"/>
      <c r="D14" s="57"/>
      <c r="E14" s="57"/>
      <c r="F14" s="57"/>
      <c r="G14" s="57"/>
      <c r="H14" s="57"/>
      <c r="I14" s="57"/>
    </row>
    <row r="15" spans="1:10" ht="18" customHeight="1">
      <c r="A15" s="57"/>
      <c r="B15" s="57"/>
      <c r="C15" s="57"/>
      <c r="D15" s="57"/>
      <c r="E15" s="57"/>
      <c r="F15" s="57"/>
      <c r="G15" s="57"/>
      <c r="H15" s="57"/>
      <c r="I15" s="57"/>
    </row>
    <row r="16" spans="1:10" ht="9" customHeight="1"/>
    <row r="17" spans="1:10" ht="18" customHeight="1">
      <c r="A17" s="55" t="s">
        <v>4</v>
      </c>
      <c r="B17" s="56"/>
      <c r="C17" s="56"/>
      <c r="D17" s="56"/>
      <c r="E17" s="56"/>
      <c r="F17" s="56"/>
      <c r="G17" s="56"/>
      <c r="H17" s="56"/>
      <c r="I17" s="56"/>
    </row>
    <row r="18" spans="1:10" ht="9" customHeight="1"/>
    <row r="19" spans="1:10" ht="18" customHeight="1">
      <c r="A19" s="2" t="s">
        <v>1</v>
      </c>
      <c r="C19" s="17" t="s">
        <v>2</v>
      </c>
      <c r="D19" s="58">
        <f>別記様式第1号別紙_交付申請書内訳!L10</f>
        <v>0</v>
      </c>
      <c r="E19" s="58"/>
      <c r="F19" s="18" t="s">
        <v>3</v>
      </c>
    </row>
    <row r="20" spans="1:10" ht="18" customHeight="1">
      <c r="C20" s="19"/>
      <c r="F20" s="2" t="s">
        <v>110</v>
      </c>
      <c r="H20" s="2"/>
    </row>
    <row r="21" spans="1:10" ht="18" customHeight="1">
      <c r="A21" s="2" t="s">
        <v>67</v>
      </c>
    </row>
    <row r="22" spans="1:10" customFormat="1" ht="18" customHeight="1">
      <c r="B22" s="20" t="s">
        <v>68</v>
      </c>
      <c r="C22" s="54"/>
      <c r="D22" s="54"/>
      <c r="E22" s="54"/>
      <c r="F22" s="54"/>
    </row>
    <row r="23" spans="1:10" customFormat="1" ht="18" customHeight="1">
      <c r="B23" s="20" t="s">
        <v>69</v>
      </c>
      <c r="C23" s="48"/>
      <c r="D23" s="48"/>
      <c r="E23" s="48"/>
      <c r="F23" s="48"/>
    </row>
    <row r="24" spans="1:10" customFormat="1" ht="18" customHeight="1">
      <c r="B24" s="20" t="s">
        <v>72</v>
      </c>
      <c r="C24" s="54"/>
      <c r="D24" s="54"/>
      <c r="E24" s="54"/>
      <c r="F24" s="54"/>
    </row>
    <row r="25" spans="1:10" customFormat="1" ht="26.4" customHeight="1">
      <c r="B25" s="21" t="s">
        <v>74</v>
      </c>
      <c r="C25" s="48"/>
      <c r="D25" s="48"/>
      <c r="E25" s="48"/>
      <c r="F25" s="48"/>
    </row>
    <row r="26" spans="1:10" customFormat="1" ht="9" customHeight="1"/>
    <row r="27" spans="1:10" ht="18" customHeight="1">
      <c r="A27" s="2" t="s">
        <v>70</v>
      </c>
    </row>
    <row r="28" spans="1:10" customFormat="1" ht="18" customHeight="1">
      <c r="B28" s="20" t="s">
        <v>14</v>
      </c>
    </row>
    <row r="29" spans="1:10" customFormat="1" ht="30.6" customHeight="1" thickBot="1"/>
    <row r="30" spans="1:10" ht="18" customHeight="1" thickBot="1">
      <c r="A30" s="2" t="s">
        <v>71</v>
      </c>
      <c r="I30" s="22" t="s">
        <v>102</v>
      </c>
      <c r="J30" s="2"/>
    </row>
    <row r="31" spans="1:10" ht="18" customHeight="1">
      <c r="A31" s="23" t="s">
        <v>119</v>
      </c>
      <c r="B31" s="24"/>
      <c r="C31" s="24"/>
      <c r="D31" s="24"/>
      <c r="E31" s="24"/>
      <c r="F31" s="24"/>
      <c r="G31" s="24"/>
      <c r="H31" s="25"/>
      <c r="I31" s="41"/>
      <c r="J31" s="4"/>
    </row>
    <row r="32" spans="1:10" ht="18" customHeight="1">
      <c r="A32" s="23" t="s">
        <v>120</v>
      </c>
      <c r="B32" s="24"/>
      <c r="C32" s="24"/>
      <c r="D32" s="24"/>
      <c r="E32" s="24"/>
      <c r="F32" s="24"/>
      <c r="G32" s="24"/>
      <c r="H32" s="25"/>
      <c r="I32" s="42"/>
      <c r="J32" s="4"/>
    </row>
    <row r="33" spans="1:16" ht="18" customHeight="1">
      <c r="A33" s="51" t="s">
        <v>100</v>
      </c>
      <c r="B33" s="52"/>
      <c r="C33" s="52"/>
      <c r="D33" s="52"/>
      <c r="E33" s="52"/>
      <c r="F33" s="52"/>
      <c r="G33" s="52"/>
      <c r="H33" s="52"/>
      <c r="I33" s="42"/>
      <c r="J33" s="4"/>
    </row>
    <row r="34" spans="1:16" ht="18" customHeight="1">
      <c r="A34" s="51" t="s">
        <v>101</v>
      </c>
      <c r="B34" s="52"/>
      <c r="C34" s="52"/>
      <c r="D34" s="52"/>
      <c r="E34" s="52"/>
      <c r="F34" s="52"/>
      <c r="G34" s="52"/>
      <c r="H34" s="52"/>
      <c r="I34" s="43"/>
      <c r="J34" s="4"/>
    </row>
    <row r="35" spans="1:16" ht="18" customHeight="1">
      <c r="A35" s="51" t="s">
        <v>105</v>
      </c>
      <c r="B35" s="52"/>
      <c r="C35" s="52"/>
      <c r="D35" s="52"/>
      <c r="E35" s="52"/>
      <c r="F35" s="52"/>
      <c r="G35" s="52"/>
      <c r="H35" s="52"/>
      <c r="I35" s="43"/>
      <c r="J35" s="4"/>
    </row>
    <row r="36" spans="1:16" ht="18" customHeight="1" thickBot="1">
      <c r="A36" s="51" t="s">
        <v>108</v>
      </c>
      <c r="B36" s="52"/>
      <c r="C36" s="52"/>
      <c r="D36" s="52"/>
      <c r="E36" s="52"/>
      <c r="F36" s="52"/>
      <c r="G36" s="52"/>
      <c r="H36" s="52"/>
      <c r="I36" s="44"/>
      <c r="P36" s="6"/>
    </row>
    <row r="37" spans="1:16" ht="39.6" customHeight="1">
      <c r="A37" s="26"/>
      <c r="B37" s="26"/>
      <c r="C37" s="26"/>
      <c r="D37" s="26"/>
      <c r="E37" s="26"/>
      <c r="F37" s="26"/>
      <c r="G37" s="26"/>
      <c r="H37" s="26"/>
      <c r="P37" s="6"/>
    </row>
    <row r="38" spans="1:16" ht="18" customHeight="1">
      <c r="E38" s="2" t="s">
        <v>106</v>
      </c>
    </row>
    <row r="39" spans="1:16" ht="18" customHeight="1">
      <c r="E39" s="27" t="s">
        <v>6</v>
      </c>
      <c r="F39" s="50"/>
      <c r="G39" s="46"/>
      <c r="H39" s="46"/>
      <c r="I39" s="47"/>
    </row>
    <row r="40" spans="1:16" ht="18" customHeight="1">
      <c r="E40" s="27" t="s">
        <v>7</v>
      </c>
      <c r="F40" s="50"/>
      <c r="G40" s="46"/>
      <c r="H40" s="46"/>
      <c r="I40" s="47"/>
    </row>
    <row r="41" spans="1:16" ht="18" customHeight="1">
      <c r="E41" s="28" t="s">
        <v>8</v>
      </c>
      <c r="F41" s="49"/>
      <c r="G41" s="46"/>
      <c r="H41" s="46"/>
      <c r="I41" s="47"/>
    </row>
    <row r="42" spans="1:16" ht="18" customHeight="1">
      <c r="E42" s="28" t="s">
        <v>86</v>
      </c>
      <c r="F42" s="45"/>
      <c r="G42" s="46"/>
      <c r="H42" s="46"/>
      <c r="I42" s="47"/>
    </row>
  </sheetData>
  <sheetProtection algorithmName="SHA-512" hashValue="RTPD4ryaIzxmrBmI+LWc2YZIrtF2iMT+C+Sj0JAiH1GZjZvrRde4DRFnY1/sufRC08OkdIf6N0TmLaRubvTlmA==" saltValue="Szn/MYmEM8WLLnc//iAFlA==" spinCount="100000" sheet="1" objects="1" scenarios="1"/>
  <mergeCells count="21">
    <mergeCell ref="C24:F24"/>
    <mergeCell ref="C23:F23"/>
    <mergeCell ref="A10:I10"/>
    <mergeCell ref="A12:I15"/>
    <mergeCell ref="A17:I17"/>
    <mergeCell ref="D19:E19"/>
    <mergeCell ref="C22:F22"/>
    <mergeCell ref="H3:I3"/>
    <mergeCell ref="F5:I5"/>
    <mergeCell ref="F6:I6"/>
    <mergeCell ref="F7:I7"/>
    <mergeCell ref="F8:H8"/>
    <mergeCell ref="F42:I42"/>
    <mergeCell ref="C25:F25"/>
    <mergeCell ref="F41:I41"/>
    <mergeCell ref="F40:I40"/>
    <mergeCell ref="F39:I39"/>
    <mergeCell ref="A33:H33"/>
    <mergeCell ref="A36:H36"/>
    <mergeCell ref="A34:H34"/>
    <mergeCell ref="A35:H35"/>
  </mergeCells>
  <phoneticPr fontId="2"/>
  <dataValidations count="3">
    <dataValidation type="list" allowBlank="1" showInputMessage="1" showErrorMessage="1" sqref="C24" xr:uid="{00000000-0002-0000-0000-000000000000}">
      <formula1>"居宅介護支援事業所,地域包括支援センター,短期入所生活介護（介護予防含む）,特定施設入居者生活介護（介護予防含む）,小規模多機能型居宅介護（介護予防含む）,認知症対応型共同生活介護（介護予防含む）,看護小規模多機能型居宅介護,地域密着型特定施設入居者生活介護,地域密着型介護老人福祉施設,介護老人福祉施設,介護老人保健施設,介護医療院,その他"</formula1>
    </dataValidation>
    <dataValidation type="list" allowBlank="1" showInputMessage="1" sqref="J31:J35" xr:uid="{00000000-0002-0000-0000-000001000000}">
      <formula1>#REF!</formula1>
    </dataValidation>
    <dataValidation type="list" allowBlank="1" showInputMessage="1" showErrorMessage="1" sqref="I31:I36" xr:uid="{00000000-0002-0000-0000-000002000000}">
      <formula1>"✔"</formula1>
    </dataValidation>
  </dataValidations>
  <printOptions horizontalCentered="1"/>
  <pageMargins left="0.59055118110236227" right="0.39370078740157483" top="0.74803149606299213" bottom="0.74803149606299213" header="0.31496062992125984" footer="0.31496062992125984"/>
  <pageSetup paperSize="9" scale="86" orientation="portrait" blackAndWhite="1"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149"/>
  <sheetViews>
    <sheetView view="pageBreakPreview" topLeftCell="A24" zoomScale="66" zoomScaleNormal="70" zoomScaleSheetLayoutView="66" workbookViewId="0">
      <selection activeCell="K30" sqref="K30"/>
    </sheetView>
  </sheetViews>
  <sheetFormatPr defaultColWidth="2.19921875" defaultRowHeight="18" customHeight="1"/>
  <cols>
    <col min="1" max="1" width="3.69921875" style="2" customWidth="1"/>
    <col min="2" max="2" width="18.09765625" style="2" customWidth="1"/>
    <col min="3" max="3" width="11" style="2" customWidth="1"/>
    <col min="4" max="4" width="15.59765625" style="2" customWidth="1"/>
    <col min="5" max="5" width="27.8984375" style="2" bestFit="1" customWidth="1"/>
    <col min="6" max="6" width="31.8984375" style="2" bestFit="1" customWidth="1"/>
    <col min="7" max="7" width="14.69921875" style="2" customWidth="1"/>
    <col min="8" max="8" width="19.19921875" style="2" customWidth="1"/>
    <col min="9" max="9" width="18.8984375" style="2" customWidth="1"/>
    <col min="10" max="10" width="19.19921875" style="2" customWidth="1"/>
    <col min="11" max="11" width="19.69921875" style="2" customWidth="1"/>
    <col min="12" max="12" width="17.19921875" style="2" bestFit="1" customWidth="1"/>
    <col min="13" max="13" width="36.3984375" style="2" customWidth="1"/>
    <col min="14" max="14" width="9.19921875" style="2" customWidth="1"/>
    <col min="15" max="16384" width="2.19921875" style="2"/>
  </cols>
  <sheetData>
    <row r="1" spans="1:13" ht="111" customHeight="1"/>
    <row r="2" spans="1:13" ht="24" customHeight="1">
      <c r="M2" s="29" t="s">
        <v>13</v>
      </c>
    </row>
    <row r="3" spans="1:13" ht="9" customHeight="1"/>
    <row r="4" spans="1:13" ht="23.4" customHeight="1">
      <c r="A4" s="59" t="s">
        <v>115</v>
      </c>
      <c r="B4" s="59"/>
      <c r="C4" s="59"/>
      <c r="D4" s="59"/>
      <c r="E4" s="59"/>
      <c r="F4" s="59"/>
      <c r="G4" s="59"/>
      <c r="H4" s="59"/>
      <c r="I4" s="59"/>
      <c r="J4" s="59"/>
      <c r="K4" s="59"/>
      <c r="L4" s="59"/>
      <c r="M4" s="59"/>
    </row>
    <row r="5" spans="1:13" ht="9" customHeight="1"/>
    <row r="6" spans="1:13" ht="30.6" customHeight="1">
      <c r="A6" s="30" t="s">
        <v>85</v>
      </c>
      <c r="B6" s="31"/>
      <c r="C6" s="64" t="str">
        <f>IF(別記様式第1号_交付申請書!C22="","",別記様式第1号_交付申請書!C22)</f>
        <v/>
      </c>
      <c r="D6" s="64"/>
      <c r="E6" s="64"/>
    </row>
    <row r="7" spans="1:13" ht="30.6" customHeight="1">
      <c r="A7" s="30" t="s">
        <v>87</v>
      </c>
      <c r="C7" s="65" t="str">
        <f>IF(別記様式第1号_交付申請書!C25="","",別記様式第1号_交付申請書!C25)</f>
        <v/>
      </c>
      <c r="D7" s="65"/>
      <c r="E7" s="65"/>
    </row>
    <row r="8" spans="1:13" ht="9" customHeight="1"/>
    <row r="9" spans="1:13" ht="32.4" customHeight="1" thickBot="1">
      <c r="J9" s="32" t="s">
        <v>75</v>
      </c>
      <c r="L9" s="30" t="s">
        <v>109</v>
      </c>
    </row>
    <row r="10" spans="1:13" ht="24.6" customHeight="1" thickTop="1" thickBot="1">
      <c r="J10" s="33">
        <f>SUM(L15:L34)</f>
        <v>0</v>
      </c>
      <c r="K10" s="34" t="s">
        <v>76</v>
      </c>
      <c r="L10" s="7">
        <f>ROUNDDOWN(J10,-2)</f>
        <v>0</v>
      </c>
    </row>
    <row r="11" spans="1:13" ht="9" customHeight="1"/>
    <row r="12" spans="1:13" ht="18" customHeight="1" thickBot="1">
      <c r="L12" s="35"/>
    </row>
    <row r="13" spans="1:13" ht="66.75" customHeight="1">
      <c r="A13" s="62"/>
      <c r="B13" s="60" t="s">
        <v>12</v>
      </c>
      <c r="C13" s="60" t="s">
        <v>73</v>
      </c>
      <c r="D13" s="60" t="s">
        <v>17</v>
      </c>
      <c r="E13" s="60" t="s">
        <v>66</v>
      </c>
      <c r="F13" s="60" t="s">
        <v>83</v>
      </c>
      <c r="G13" s="60" t="s">
        <v>84</v>
      </c>
      <c r="H13" s="60" t="s">
        <v>15</v>
      </c>
      <c r="I13" s="60" t="s">
        <v>82</v>
      </c>
      <c r="J13" s="36" t="s">
        <v>80</v>
      </c>
      <c r="K13" s="36" t="s">
        <v>114</v>
      </c>
      <c r="L13" s="37" t="s">
        <v>79</v>
      </c>
      <c r="M13" s="38" t="s">
        <v>0</v>
      </c>
    </row>
    <row r="14" spans="1:13" ht="30" customHeight="1">
      <c r="A14" s="63"/>
      <c r="B14" s="61"/>
      <c r="C14" s="61"/>
      <c r="D14" s="61"/>
      <c r="E14" s="61"/>
      <c r="F14" s="61"/>
      <c r="G14" s="61"/>
      <c r="H14" s="61"/>
      <c r="I14" s="61"/>
      <c r="J14" s="39" t="s">
        <v>77</v>
      </c>
      <c r="K14" s="39" t="s">
        <v>78</v>
      </c>
      <c r="L14" s="39" t="s">
        <v>81</v>
      </c>
      <c r="M14" s="39"/>
    </row>
    <row r="15" spans="1:13" ht="38.4" customHeight="1">
      <c r="A15" s="40">
        <v>1</v>
      </c>
      <c r="B15" s="8"/>
      <c r="C15" s="8"/>
      <c r="D15" s="8"/>
      <c r="E15" s="8"/>
      <c r="F15" s="8"/>
      <c r="G15" s="8"/>
      <c r="H15" s="9"/>
      <c r="I15" s="11" t="str">
        <f>IFERROR(IF((G15="東京都"),VLOOKUP($F15,別記様式第1号別紙_交付申請書内訳!$I$89:$J$99,2,FALSE),""),"")</f>
        <v/>
      </c>
      <c r="J15" s="11"/>
      <c r="K15" s="10" t="str">
        <f>IF(F15="","",VLOOKUP(F15,別記様式第1号別紙_交付申請書内訳!$I$101:$J$111,2,FALSE))</f>
        <v/>
      </c>
      <c r="L15" s="10" t="str">
        <f>IF(MIN(J15,K15)=0,"",MIN(J15,K15))</f>
        <v/>
      </c>
      <c r="M15" s="8"/>
    </row>
    <row r="16" spans="1:13" ht="38.4" customHeight="1">
      <c r="A16" s="40">
        <v>2</v>
      </c>
      <c r="B16" s="8"/>
      <c r="C16" s="8"/>
      <c r="D16" s="8"/>
      <c r="E16" s="8"/>
      <c r="F16" s="8"/>
      <c r="G16" s="8"/>
      <c r="H16" s="9"/>
      <c r="I16" s="11" t="str">
        <f>IFERROR(IF((G16="東京都"),VLOOKUP($F16,別記様式第1号別紙_交付申請書内訳!$I$89:$J$99,2,FALSE),""),"")</f>
        <v/>
      </c>
      <c r="J16" s="11"/>
      <c r="K16" s="10" t="str">
        <f>IF(F16="","",VLOOKUP(F16,別記様式第1号別紙_交付申請書内訳!$I$101:$J$111,2,FALSE))</f>
        <v/>
      </c>
      <c r="L16" s="10" t="str">
        <f t="shared" ref="L16:L34" si="0">IF(MIN(J16,K16)=0,"",MIN(J16,K16))</f>
        <v/>
      </c>
      <c r="M16" s="8"/>
    </row>
    <row r="17" spans="1:13" ht="38.4" customHeight="1">
      <c r="A17" s="40">
        <v>3</v>
      </c>
      <c r="B17" s="8"/>
      <c r="C17" s="8"/>
      <c r="D17" s="8"/>
      <c r="E17" s="8"/>
      <c r="F17" s="8"/>
      <c r="G17" s="8"/>
      <c r="H17" s="9"/>
      <c r="I17" s="11" t="str">
        <f>IFERROR(IF((G17="東京都"),VLOOKUP($F17,別記様式第1号別紙_交付申請書内訳!$I$89:$J$99,2,FALSE),""),"")</f>
        <v/>
      </c>
      <c r="J17" s="11"/>
      <c r="K17" s="10" t="str">
        <f>IF(F17="","",VLOOKUP(F17,別記様式第1号別紙_交付申請書内訳!$I$101:$J$111,2,FALSE))</f>
        <v/>
      </c>
      <c r="L17" s="10" t="str">
        <f t="shared" si="0"/>
        <v/>
      </c>
      <c r="M17" s="8"/>
    </row>
    <row r="18" spans="1:13" ht="38.4" customHeight="1">
      <c r="A18" s="40">
        <v>4</v>
      </c>
      <c r="B18" s="8"/>
      <c r="C18" s="8"/>
      <c r="D18" s="8"/>
      <c r="E18" s="8"/>
      <c r="F18" s="8"/>
      <c r="G18" s="8"/>
      <c r="H18" s="9"/>
      <c r="I18" s="11" t="str">
        <f>IFERROR(IF((G18="東京都"),VLOOKUP($F18,別記様式第1号別紙_交付申請書内訳!$I$89:$J$99,2,FALSE),""),"")</f>
        <v/>
      </c>
      <c r="J18" s="11"/>
      <c r="K18" s="10" t="str">
        <f>IF(F18="","",VLOOKUP(F18,別記様式第1号別紙_交付申請書内訳!$I$101:$J$111,2,FALSE))</f>
        <v/>
      </c>
      <c r="L18" s="10" t="str">
        <f t="shared" si="0"/>
        <v/>
      </c>
      <c r="M18" s="8"/>
    </row>
    <row r="19" spans="1:13" ht="38.4" customHeight="1">
      <c r="A19" s="40">
        <v>5</v>
      </c>
      <c r="B19" s="8"/>
      <c r="C19" s="8"/>
      <c r="D19" s="8"/>
      <c r="E19" s="8"/>
      <c r="F19" s="8"/>
      <c r="G19" s="8"/>
      <c r="H19" s="9"/>
      <c r="I19" s="11" t="str">
        <f>IFERROR(IF((G19="東京都"),VLOOKUP($F19,別記様式第1号別紙_交付申請書内訳!$I$89:$J$99,2,FALSE),""),"")</f>
        <v/>
      </c>
      <c r="J19" s="11"/>
      <c r="K19" s="10" t="str">
        <f>IF(F19="","",VLOOKUP(F19,別記様式第1号別紙_交付申請書内訳!$I$101:$J$111,2,FALSE))</f>
        <v/>
      </c>
      <c r="L19" s="10" t="str">
        <f t="shared" si="0"/>
        <v/>
      </c>
      <c r="M19" s="8"/>
    </row>
    <row r="20" spans="1:13" ht="38.4" customHeight="1">
      <c r="A20" s="40">
        <v>6</v>
      </c>
      <c r="B20" s="8"/>
      <c r="C20" s="8"/>
      <c r="D20" s="8"/>
      <c r="E20" s="8"/>
      <c r="F20" s="8"/>
      <c r="G20" s="8"/>
      <c r="H20" s="9"/>
      <c r="I20" s="11" t="str">
        <f>IFERROR(IF((G20="東京都"),VLOOKUP($F20,別記様式第1号別紙_交付申請書内訳!$I$89:$J$99,2,FALSE),""),"")</f>
        <v/>
      </c>
      <c r="J20" s="11"/>
      <c r="K20" s="10" t="str">
        <f>IF(F20="","",VLOOKUP(F20,別記様式第1号別紙_交付申請書内訳!$I$101:$J$111,2,FALSE))</f>
        <v/>
      </c>
      <c r="L20" s="10" t="str">
        <f t="shared" si="0"/>
        <v/>
      </c>
      <c r="M20" s="8"/>
    </row>
    <row r="21" spans="1:13" ht="38.4" customHeight="1">
      <c r="A21" s="40">
        <v>7</v>
      </c>
      <c r="B21" s="8"/>
      <c r="C21" s="8"/>
      <c r="D21" s="8"/>
      <c r="E21" s="8"/>
      <c r="F21" s="8"/>
      <c r="G21" s="8"/>
      <c r="H21" s="9"/>
      <c r="I21" s="11" t="str">
        <f>IFERROR(IF((G21="東京都"),VLOOKUP($F21,別記様式第1号別紙_交付申請書内訳!$I$89:$J$99,2,FALSE),""),"")</f>
        <v/>
      </c>
      <c r="J21" s="11"/>
      <c r="K21" s="10" t="str">
        <f>IF(F21="","",VLOOKUP(F21,別記様式第1号別紙_交付申請書内訳!$I$101:$J$111,2,FALSE))</f>
        <v/>
      </c>
      <c r="L21" s="10" t="str">
        <f t="shared" si="0"/>
        <v/>
      </c>
      <c r="M21" s="8"/>
    </row>
    <row r="22" spans="1:13" ht="38.4" customHeight="1">
      <c r="A22" s="40">
        <v>8</v>
      </c>
      <c r="B22" s="8"/>
      <c r="C22" s="8"/>
      <c r="D22" s="8"/>
      <c r="E22" s="8"/>
      <c r="F22" s="8"/>
      <c r="G22" s="8"/>
      <c r="H22" s="9"/>
      <c r="I22" s="11" t="str">
        <f>IFERROR(IF((G22="東京都"),VLOOKUP($F22,別記様式第1号別紙_交付申請書内訳!$I$89:$J$99,2,FALSE),""),"")</f>
        <v/>
      </c>
      <c r="J22" s="11"/>
      <c r="K22" s="10" t="str">
        <f>IF(F22="","",VLOOKUP(F22,別記様式第1号別紙_交付申請書内訳!$I$101:$J$111,2,FALSE))</f>
        <v/>
      </c>
      <c r="L22" s="10" t="str">
        <f t="shared" si="0"/>
        <v/>
      </c>
      <c r="M22" s="8"/>
    </row>
    <row r="23" spans="1:13" ht="38.4" customHeight="1">
      <c r="A23" s="40">
        <v>9</v>
      </c>
      <c r="B23" s="8"/>
      <c r="C23" s="8"/>
      <c r="D23" s="8"/>
      <c r="E23" s="8"/>
      <c r="F23" s="8"/>
      <c r="G23" s="8"/>
      <c r="H23" s="9"/>
      <c r="I23" s="11" t="str">
        <f>IFERROR(IF((G23="東京都"),VLOOKUP($F23,別記様式第1号別紙_交付申請書内訳!$I$89:$J$99,2,FALSE),""),"")</f>
        <v/>
      </c>
      <c r="J23" s="11"/>
      <c r="K23" s="10" t="str">
        <f>IF(F23="","",VLOOKUP(F23,別記様式第1号別紙_交付申請書内訳!$I$101:$J$111,2,FALSE))</f>
        <v/>
      </c>
      <c r="L23" s="10" t="str">
        <f t="shared" si="0"/>
        <v/>
      </c>
      <c r="M23" s="8"/>
    </row>
    <row r="24" spans="1:13" ht="38.4" customHeight="1">
      <c r="A24" s="40">
        <v>10</v>
      </c>
      <c r="B24" s="8"/>
      <c r="C24" s="8"/>
      <c r="D24" s="8"/>
      <c r="E24" s="8"/>
      <c r="F24" s="8"/>
      <c r="G24" s="8"/>
      <c r="H24" s="9"/>
      <c r="I24" s="11" t="str">
        <f>IFERROR(IF((G24="東京都"),VLOOKUP($F24,別記様式第1号別紙_交付申請書内訳!$I$89:$J$99,2,FALSE),""),"")</f>
        <v/>
      </c>
      <c r="J24" s="11"/>
      <c r="K24" s="10" t="str">
        <f>IF(F24="","",VLOOKUP(F24,別記様式第1号別紙_交付申請書内訳!$I$101:$J$111,2,FALSE))</f>
        <v/>
      </c>
      <c r="L24" s="10" t="str">
        <f t="shared" si="0"/>
        <v/>
      </c>
      <c r="M24" s="8"/>
    </row>
    <row r="25" spans="1:13" ht="38.4" customHeight="1">
      <c r="A25" s="40">
        <v>11</v>
      </c>
      <c r="B25" s="8"/>
      <c r="C25" s="8"/>
      <c r="D25" s="8"/>
      <c r="E25" s="8"/>
      <c r="F25" s="8"/>
      <c r="G25" s="8"/>
      <c r="H25" s="9"/>
      <c r="I25" s="11" t="str">
        <f>IFERROR(IF((G25="東京都"),VLOOKUP($F25,別記様式第1号別紙_交付申請書内訳!$I$89:$J$99,2,FALSE),""),"")</f>
        <v/>
      </c>
      <c r="J25" s="11"/>
      <c r="K25" s="10" t="str">
        <f>IF(F25="","",VLOOKUP(F25,別記様式第1号別紙_交付申請書内訳!$I$101:$J$111,2,FALSE))</f>
        <v/>
      </c>
      <c r="L25" s="10" t="str">
        <f t="shared" si="0"/>
        <v/>
      </c>
      <c r="M25" s="8"/>
    </row>
    <row r="26" spans="1:13" ht="38.4" customHeight="1">
      <c r="A26" s="40">
        <v>12</v>
      </c>
      <c r="B26" s="8"/>
      <c r="C26" s="8"/>
      <c r="D26" s="8"/>
      <c r="E26" s="8"/>
      <c r="F26" s="8"/>
      <c r="G26" s="8"/>
      <c r="H26" s="9"/>
      <c r="I26" s="11" t="str">
        <f>IFERROR(IF((G26="東京都"),VLOOKUP($F26,別記様式第1号別紙_交付申請書内訳!$I$89:$J$99,2,FALSE),""),"")</f>
        <v/>
      </c>
      <c r="J26" s="11"/>
      <c r="K26" s="10" t="str">
        <f>IF(F26="","",VLOOKUP(F26,別記様式第1号別紙_交付申請書内訳!$I$101:$J$111,2,FALSE))</f>
        <v/>
      </c>
      <c r="L26" s="10" t="str">
        <f t="shared" si="0"/>
        <v/>
      </c>
      <c r="M26" s="8"/>
    </row>
    <row r="27" spans="1:13" ht="38.4" customHeight="1">
      <c r="A27" s="40">
        <v>13</v>
      </c>
      <c r="B27" s="8"/>
      <c r="C27" s="8"/>
      <c r="D27" s="8"/>
      <c r="E27" s="8"/>
      <c r="F27" s="8"/>
      <c r="G27" s="8"/>
      <c r="H27" s="9"/>
      <c r="I27" s="11" t="str">
        <f>IFERROR(IF((G27="東京都"),VLOOKUP($F27,別記様式第1号別紙_交付申請書内訳!$I$89:$J$99,2,FALSE),""),"")</f>
        <v/>
      </c>
      <c r="J27" s="11"/>
      <c r="K27" s="10" t="str">
        <f>IF(F27="","",VLOOKUP(F27,別記様式第1号別紙_交付申請書内訳!$I$101:$J$111,2,FALSE))</f>
        <v/>
      </c>
      <c r="L27" s="10" t="str">
        <f t="shared" si="0"/>
        <v/>
      </c>
      <c r="M27" s="8"/>
    </row>
    <row r="28" spans="1:13" ht="38.4" customHeight="1">
      <c r="A28" s="40">
        <v>14</v>
      </c>
      <c r="B28" s="8"/>
      <c r="C28" s="8"/>
      <c r="D28" s="8"/>
      <c r="E28" s="8"/>
      <c r="F28" s="8"/>
      <c r="G28" s="8"/>
      <c r="H28" s="9"/>
      <c r="I28" s="11" t="str">
        <f>IFERROR(IF((G28="東京都"),VLOOKUP($F28,別記様式第1号別紙_交付申請書内訳!$I$89:$J$99,2,FALSE),""),"")</f>
        <v/>
      </c>
      <c r="J28" s="11"/>
      <c r="K28" s="10" t="str">
        <f>IF(F28="","",VLOOKUP(F28,別記様式第1号別紙_交付申請書内訳!$I$101:$J$111,2,FALSE))</f>
        <v/>
      </c>
      <c r="L28" s="10" t="str">
        <f t="shared" si="0"/>
        <v/>
      </c>
      <c r="M28" s="8"/>
    </row>
    <row r="29" spans="1:13" ht="38.4" customHeight="1">
      <c r="A29" s="40">
        <v>15</v>
      </c>
      <c r="B29" s="8"/>
      <c r="C29" s="8"/>
      <c r="D29" s="8"/>
      <c r="E29" s="8"/>
      <c r="F29" s="8"/>
      <c r="G29" s="8"/>
      <c r="H29" s="9"/>
      <c r="I29" s="11" t="str">
        <f>IFERROR(IF((G29="東京都"),VLOOKUP($F29,別記様式第1号別紙_交付申請書内訳!$I$89:$J$99,2,FALSE),""),"")</f>
        <v/>
      </c>
      <c r="J29" s="11"/>
      <c r="K29" s="10" t="str">
        <f>IF(F29="","",VLOOKUP(F29,別記様式第1号別紙_交付申請書内訳!$I$101:$J$111,2,FALSE))</f>
        <v/>
      </c>
      <c r="L29" s="10" t="str">
        <f t="shared" si="0"/>
        <v/>
      </c>
      <c r="M29" s="8"/>
    </row>
    <row r="30" spans="1:13" ht="38.4" customHeight="1">
      <c r="A30" s="40">
        <v>16</v>
      </c>
      <c r="B30" s="8"/>
      <c r="C30" s="8"/>
      <c r="D30" s="8"/>
      <c r="E30" s="8"/>
      <c r="F30" s="8"/>
      <c r="G30" s="8"/>
      <c r="H30" s="9"/>
      <c r="I30" s="11" t="str">
        <f>IFERROR(IF((G30="東京都"),VLOOKUP($F30,別記様式第1号別紙_交付申請書内訳!$I$89:$J$99,2,FALSE),""),"")</f>
        <v/>
      </c>
      <c r="J30" s="11"/>
      <c r="K30" s="10" t="str">
        <f>IF(F30="","",VLOOKUP(F30,別記様式第1号別紙_交付申請書内訳!$I$101:$J$111,2,FALSE))</f>
        <v/>
      </c>
      <c r="L30" s="10" t="str">
        <f t="shared" si="0"/>
        <v/>
      </c>
      <c r="M30" s="8"/>
    </row>
    <row r="31" spans="1:13" ht="38.4" customHeight="1">
      <c r="A31" s="40">
        <v>17</v>
      </c>
      <c r="B31" s="8"/>
      <c r="C31" s="8"/>
      <c r="D31" s="8"/>
      <c r="E31" s="8"/>
      <c r="F31" s="8"/>
      <c r="G31" s="8"/>
      <c r="H31" s="9"/>
      <c r="I31" s="11" t="str">
        <f>IFERROR(IF((G31="東京都"),VLOOKUP($F31,別記様式第1号別紙_交付申請書内訳!$I$89:$J$99,2,FALSE),""),"")</f>
        <v/>
      </c>
      <c r="J31" s="11"/>
      <c r="K31" s="10" t="str">
        <f>IF(F31="","",VLOOKUP(F31,別記様式第1号別紙_交付申請書内訳!$I$101:$J$111,2,FALSE))</f>
        <v/>
      </c>
      <c r="L31" s="10" t="str">
        <f t="shared" si="0"/>
        <v/>
      </c>
      <c r="M31" s="8"/>
    </row>
    <row r="32" spans="1:13" ht="38.4" customHeight="1">
      <c r="A32" s="40">
        <v>18</v>
      </c>
      <c r="B32" s="8"/>
      <c r="C32" s="8"/>
      <c r="D32" s="8"/>
      <c r="E32" s="8"/>
      <c r="F32" s="8"/>
      <c r="G32" s="8"/>
      <c r="H32" s="9"/>
      <c r="I32" s="11" t="str">
        <f>IFERROR(IF((G32="東京都"),VLOOKUP($F32,別記様式第1号別紙_交付申請書内訳!$I$89:$J$99,2,FALSE),""),"")</f>
        <v/>
      </c>
      <c r="J32" s="11"/>
      <c r="K32" s="10" t="str">
        <f>IF(F32="","",VLOOKUP(F32,別記様式第1号別紙_交付申請書内訳!$I$101:$J$111,2,FALSE))</f>
        <v/>
      </c>
      <c r="L32" s="10" t="str">
        <f t="shared" si="0"/>
        <v/>
      </c>
      <c r="M32" s="8"/>
    </row>
    <row r="33" spans="1:13" ht="38.4" customHeight="1">
      <c r="A33" s="40">
        <v>19</v>
      </c>
      <c r="B33" s="8"/>
      <c r="C33" s="8"/>
      <c r="D33" s="8"/>
      <c r="E33" s="8"/>
      <c r="F33" s="8"/>
      <c r="G33" s="8"/>
      <c r="H33" s="9"/>
      <c r="I33" s="11" t="str">
        <f>IFERROR(IF((G33="東京都"),VLOOKUP($F33,別記様式第1号別紙_交付申請書内訳!$I$89:$J$99,2,FALSE),""),"")</f>
        <v/>
      </c>
      <c r="J33" s="11"/>
      <c r="K33" s="10" t="str">
        <f>IF(F33="","",VLOOKUP(F33,別記様式第1号別紙_交付申請書内訳!$I$101:$J$111,2,FALSE))</f>
        <v/>
      </c>
      <c r="L33" s="10" t="str">
        <f t="shared" si="0"/>
        <v/>
      </c>
      <c r="M33" s="8"/>
    </row>
    <row r="34" spans="1:13" ht="38.4" customHeight="1">
      <c r="A34" s="40">
        <v>20</v>
      </c>
      <c r="B34" s="8"/>
      <c r="C34" s="8"/>
      <c r="D34" s="8"/>
      <c r="E34" s="8"/>
      <c r="F34" s="8"/>
      <c r="G34" s="8"/>
      <c r="H34" s="9"/>
      <c r="I34" s="11" t="str">
        <f>IFERROR(IF((G34="東京都"),VLOOKUP($F34,別記様式第1号別紙_交付申請書内訳!$I$89:$J$99,2,FALSE),""),"")</f>
        <v/>
      </c>
      <c r="J34" s="11"/>
      <c r="K34" s="10" t="str">
        <f>IF(F34="","",VLOOKUP(F34,別記様式第1号別紙_交付申請書内訳!$I$101:$J$111,2,FALSE))</f>
        <v/>
      </c>
      <c r="L34" s="10" t="str">
        <f t="shared" si="0"/>
        <v/>
      </c>
      <c r="M34" s="8"/>
    </row>
    <row r="35" spans="1:13" ht="18" customHeight="1">
      <c r="A35" s="14"/>
      <c r="B35" s="14"/>
      <c r="C35" s="14"/>
      <c r="D35" s="14"/>
      <c r="E35" s="14"/>
      <c r="F35" s="14"/>
      <c r="G35" s="14"/>
      <c r="H35" s="14"/>
      <c r="I35" s="14"/>
      <c r="J35" s="14"/>
      <c r="M35" s="14"/>
    </row>
    <row r="36" spans="1:13" ht="18" customHeight="1">
      <c r="A36" s="14"/>
      <c r="B36" s="14"/>
      <c r="C36" s="14"/>
      <c r="D36" s="14"/>
      <c r="E36" s="14"/>
      <c r="F36" s="14"/>
      <c r="G36" s="14"/>
      <c r="H36" s="14"/>
      <c r="I36" s="14"/>
      <c r="J36" s="14"/>
      <c r="M36" s="14"/>
    </row>
    <row r="37" spans="1:13" ht="18" customHeight="1">
      <c r="A37" s="14"/>
      <c r="B37" s="14"/>
      <c r="C37" s="14"/>
      <c r="D37" s="14"/>
      <c r="E37" s="14"/>
      <c r="F37" s="14"/>
      <c r="G37" s="14"/>
      <c r="H37" s="14"/>
      <c r="I37" s="14"/>
      <c r="J37" s="14"/>
      <c r="M37" s="14"/>
    </row>
    <row r="38" spans="1:13" ht="18" customHeight="1">
      <c r="A38" s="14"/>
      <c r="B38" s="14"/>
      <c r="C38" s="14"/>
      <c r="D38" s="14"/>
      <c r="E38" s="14"/>
      <c r="F38" s="14"/>
      <c r="G38" s="14"/>
      <c r="H38" s="14"/>
      <c r="I38" s="14"/>
      <c r="J38" s="14"/>
      <c r="M38" s="14"/>
    </row>
    <row r="39" spans="1:13" ht="18" customHeight="1">
      <c r="A39" s="14"/>
      <c r="B39" s="14"/>
      <c r="C39" s="14"/>
      <c r="D39" s="14"/>
      <c r="E39" s="14"/>
      <c r="F39" s="14"/>
      <c r="G39" s="14"/>
      <c r="H39" s="14"/>
      <c r="I39" s="14"/>
      <c r="J39" s="14"/>
      <c r="M39" s="14"/>
    </row>
    <row r="40" spans="1:13" ht="18" customHeight="1">
      <c r="A40" s="14"/>
      <c r="B40" s="14"/>
      <c r="C40" s="14"/>
      <c r="D40" s="14"/>
      <c r="E40" s="14"/>
      <c r="F40" s="14"/>
      <c r="G40" s="14"/>
      <c r="H40" s="14"/>
      <c r="I40" s="14"/>
      <c r="J40" s="14"/>
      <c r="M40" s="14"/>
    </row>
    <row r="41" spans="1:13" ht="18" customHeight="1">
      <c r="A41" s="14"/>
      <c r="B41" s="14"/>
      <c r="C41" s="14"/>
      <c r="D41" s="14"/>
      <c r="E41" s="14"/>
      <c r="F41" s="14"/>
      <c r="G41" s="14"/>
      <c r="H41" s="14"/>
      <c r="I41" s="14"/>
      <c r="J41" s="14"/>
      <c r="M41" s="14"/>
    </row>
    <row r="42" spans="1:13" ht="18" customHeight="1">
      <c r="A42" s="14"/>
      <c r="B42" s="14"/>
      <c r="C42" s="14"/>
      <c r="D42" s="14"/>
      <c r="E42" s="14"/>
      <c r="F42" s="14"/>
      <c r="G42" s="14"/>
      <c r="H42" s="14"/>
      <c r="I42" s="14"/>
      <c r="J42" s="14"/>
      <c r="M42" s="14"/>
    </row>
    <row r="43" spans="1:13" ht="18" customHeight="1">
      <c r="A43" s="14"/>
      <c r="B43" s="14"/>
      <c r="C43" s="14"/>
      <c r="D43" s="14"/>
      <c r="E43" s="14"/>
      <c r="F43" s="14"/>
      <c r="G43" s="14"/>
      <c r="H43" s="14"/>
      <c r="I43" s="14"/>
      <c r="J43" s="14"/>
      <c r="M43" s="14"/>
    </row>
    <row r="44" spans="1:13" ht="18" customHeight="1">
      <c r="A44" s="14"/>
      <c r="B44" s="14"/>
      <c r="C44" s="14"/>
      <c r="D44" s="14"/>
      <c r="E44" s="14"/>
      <c r="F44" s="14"/>
      <c r="G44" s="14"/>
      <c r="H44" s="14"/>
      <c r="I44" s="14"/>
      <c r="J44" s="14"/>
      <c r="M44" s="14"/>
    </row>
    <row r="45" spans="1:13" ht="18" customHeight="1">
      <c r="A45" s="14"/>
      <c r="B45" s="14"/>
      <c r="C45" s="14"/>
      <c r="D45" s="14"/>
      <c r="E45" s="14"/>
      <c r="F45" s="14"/>
      <c r="G45" s="14"/>
      <c r="H45" s="14"/>
      <c r="I45" s="14"/>
      <c r="J45" s="14"/>
      <c r="M45" s="14"/>
    </row>
    <row r="46" spans="1:13" ht="18" customHeight="1">
      <c r="A46" s="14"/>
      <c r="B46" s="14"/>
      <c r="C46" s="14"/>
      <c r="D46" s="14"/>
      <c r="E46" s="14"/>
      <c r="F46" s="14"/>
      <c r="G46" s="14"/>
      <c r="H46" s="14"/>
      <c r="I46" s="14"/>
      <c r="J46" s="14"/>
      <c r="M46" s="14"/>
    </row>
    <row r="47" spans="1:13" ht="18" customHeight="1">
      <c r="A47" s="14"/>
      <c r="B47" s="14"/>
      <c r="C47" s="14"/>
      <c r="D47" s="14"/>
      <c r="E47" s="14"/>
      <c r="F47" s="14"/>
      <c r="G47" s="14"/>
      <c r="H47" s="14"/>
      <c r="I47" s="14"/>
      <c r="J47" s="14"/>
      <c r="M47" s="14"/>
    </row>
    <row r="48" spans="1:13" ht="18" customHeight="1">
      <c r="A48" s="14"/>
      <c r="B48" s="14"/>
      <c r="C48" s="14"/>
      <c r="D48" s="14"/>
      <c r="E48" s="14"/>
      <c r="F48" s="14"/>
      <c r="G48" s="14"/>
      <c r="H48" s="14"/>
      <c r="I48" s="14"/>
      <c r="J48" s="14"/>
      <c r="M48" s="14"/>
    </row>
    <row r="49" spans="1:13" ht="18" customHeight="1">
      <c r="A49" s="14"/>
      <c r="B49" s="14"/>
      <c r="C49" s="14"/>
      <c r="D49" s="14"/>
      <c r="E49" s="14"/>
      <c r="F49" s="14"/>
      <c r="G49" s="14"/>
      <c r="H49" s="14"/>
      <c r="I49" s="14"/>
      <c r="J49" s="14"/>
      <c r="M49" s="14"/>
    </row>
    <row r="50" spans="1:13" ht="18" customHeight="1">
      <c r="A50" s="14"/>
      <c r="B50" s="14"/>
      <c r="C50" s="14"/>
      <c r="D50" s="14"/>
      <c r="E50" s="14"/>
      <c r="F50" s="14"/>
      <c r="G50" s="14"/>
      <c r="H50" s="14"/>
      <c r="I50" s="14"/>
      <c r="J50" s="14"/>
      <c r="M50" s="14"/>
    </row>
    <row r="51" spans="1:13" ht="18" customHeight="1">
      <c r="A51" s="14"/>
      <c r="B51" s="14"/>
      <c r="C51" s="14"/>
      <c r="D51" s="14"/>
      <c r="E51" s="14"/>
      <c r="F51" s="14"/>
      <c r="G51" s="14"/>
      <c r="H51" s="14"/>
      <c r="I51" s="14"/>
      <c r="J51" s="14"/>
      <c r="M51" s="14"/>
    </row>
    <row r="52" spans="1:13" ht="18" customHeight="1">
      <c r="A52" s="14"/>
      <c r="B52" s="14"/>
      <c r="C52" s="14"/>
      <c r="D52" s="14"/>
      <c r="E52" s="14"/>
      <c r="F52" s="14"/>
      <c r="G52" s="14"/>
      <c r="H52" s="14"/>
      <c r="I52" s="14"/>
      <c r="J52" s="14"/>
      <c r="M52" s="14"/>
    </row>
    <row r="53" spans="1:13" ht="18" customHeight="1">
      <c r="A53" s="14"/>
      <c r="B53" s="14"/>
      <c r="C53" s="14"/>
      <c r="D53" s="14"/>
      <c r="E53" s="14"/>
      <c r="F53" s="14"/>
      <c r="G53" s="14"/>
      <c r="H53" s="14"/>
      <c r="I53" s="14"/>
      <c r="J53" s="14"/>
      <c r="M53" s="14"/>
    </row>
    <row r="54" spans="1:13" ht="18" customHeight="1">
      <c r="A54" s="14"/>
      <c r="B54" s="14"/>
      <c r="C54" s="14"/>
      <c r="D54" s="14"/>
      <c r="E54" s="14"/>
      <c r="F54" s="14"/>
      <c r="G54" s="14"/>
      <c r="H54" s="14"/>
      <c r="I54" s="14"/>
      <c r="J54" s="14"/>
      <c r="M54" s="14"/>
    </row>
    <row r="55" spans="1:13" ht="18" customHeight="1">
      <c r="A55" s="14"/>
      <c r="B55" s="14"/>
      <c r="C55" s="14"/>
      <c r="D55" s="14"/>
      <c r="E55" s="14"/>
      <c r="F55" s="14"/>
      <c r="G55" s="14"/>
      <c r="H55" s="14"/>
      <c r="I55" s="14"/>
      <c r="J55" s="14"/>
      <c r="M55" s="14"/>
    </row>
    <row r="56" spans="1:13" ht="18" customHeight="1">
      <c r="A56" s="14"/>
      <c r="B56" s="14"/>
      <c r="C56" s="14"/>
      <c r="D56" s="14"/>
      <c r="E56" s="14"/>
      <c r="F56" s="14"/>
      <c r="G56" s="14"/>
      <c r="H56" s="14"/>
      <c r="I56" s="14"/>
      <c r="J56" s="14"/>
      <c r="M56" s="14"/>
    </row>
    <row r="57" spans="1:13" ht="18" customHeight="1">
      <c r="A57" s="14"/>
      <c r="B57" s="14"/>
      <c r="C57" s="14"/>
      <c r="D57" s="14"/>
      <c r="E57" s="14"/>
      <c r="F57" s="14"/>
      <c r="G57" s="14"/>
      <c r="H57" s="14"/>
      <c r="I57" s="14"/>
      <c r="J57" s="14"/>
      <c r="M57" s="14"/>
    </row>
    <row r="58" spans="1:13" ht="18" customHeight="1">
      <c r="A58" s="14"/>
      <c r="B58" s="14"/>
      <c r="C58" s="14"/>
      <c r="D58" s="14"/>
      <c r="E58" s="14"/>
      <c r="F58" s="14"/>
      <c r="G58" s="14"/>
      <c r="H58" s="14"/>
      <c r="I58" s="14"/>
      <c r="J58" s="14"/>
      <c r="M58" s="14"/>
    </row>
    <row r="59" spans="1:13" ht="18" customHeight="1">
      <c r="A59" s="14"/>
      <c r="B59" s="14"/>
      <c r="C59" s="14"/>
      <c r="D59" s="14"/>
      <c r="E59" s="14"/>
      <c r="F59" s="14"/>
      <c r="G59" s="14"/>
      <c r="H59" s="14"/>
      <c r="I59" s="14"/>
      <c r="J59" s="14"/>
      <c r="M59" s="14"/>
    </row>
    <row r="60" spans="1:13" ht="18" customHeight="1">
      <c r="A60" s="14"/>
      <c r="B60" s="14"/>
      <c r="C60" s="14"/>
      <c r="D60" s="14"/>
      <c r="E60" s="14"/>
      <c r="F60" s="14"/>
      <c r="G60" s="14"/>
      <c r="H60" s="14"/>
      <c r="I60" s="14"/>
      <c r="J60" s="14"/>
      <c r="M60" s="14"/>
    </row>
    <row r="61" spans="1:13" ht="18" customHeight="1">
      <c r="A61" s="14"/>
      <c r="B61" s="14"/>
      <c r="C61" s="14"/>
      <c r="D61" s="14"/>
      <c r="E61" s="14"/>
      <c r="F61" s="14"/>
      <c r="G61" s="14"/>
      <c r="H61" s="14"/>
      <c r="I61" s="14"/>
      <c r="J61" s="14"/>
      <c r="M61" s="14"/>
    </row>
    <row r="62" spans="1:13" ht="18" customHeight="1">
      <c r="A62" s="14"/>
      <c r="B62" s="14"/>
      <c r="C62" s="14"/>
      <c r="D62" s="14"/>
      <c r="E62" s="14"/>
      <c r="F62" s="14"/>
      <c r="G62" s="14"/>
      <c r="H62" s="14"/>
      <c r="I62" s="14"/>
      <c r="J62" s="14"/>
      <c r="M62" s="14"/>
    </row>
    <row r="63" spans="1:13" ht="18" customHeight="1">
      <c r="A63" s="14"/>
      <c r="B63" s="14"/>
      <c r="C63" s="14"/>
      <c r="D63" s="14"/>
      <c r="E63" s="14"/>
      <c r="F63" s="14"/>
      <c r="G63" s="14"/>
      <c r="H63" s="14"/>
      <c r="I63" s="14"/>
      <c r="J63" s="14"/>
      <c r="M63" s="14"/>
    </row>
    <row r="64" spans="1:13" ht="18" customHeight="1">
      <c r="A64" s="14"/>
      <c r="B64" s="14"/>
      <c r="C64" s="14"/>
      <c r="D64" s="14"/>
      <c r="E64" s="14"/>
      <c r="F64" s="14"/>
      <c r="G64" s="14"/>
      <c r="H64" s="14"/>
      <c r="I64" s="14"/>
      <c r="J64" s="14"/>
      <c r="M64" s="14"/>
    </row>
    <row r="65" spans="1:13" ht="18" customHeight="1">
      <c r="A65" s="14"/>
      <c r="B65" s="14"/>
      <c r="C65" s="14"/>
      <c r="D65" s="14"/>
      <c r="E65" s="14"/>
      <c r="F65" s="14"/>
      <c r="G65" s="14"/>
      <c r="H65" s="14"/>
      <c r="I65" s="14"/>
      <c r="J65" s="14"/>
      <c r="M65" s="14"/>
    </row>
    <row r="66" spans="1:13" ht="18" customHeight="1">
      <c r="A66" s="14"/>
      <c r="B66" s="14"/>
      <c r="C66" s="14"/>
      <c r="D66" s="14"/>
      <c r="E66" s="14"/>
      <c r="F66" s="14"/>
      <c r="G66" s="14"/>
      <c r="H66" s="14"/>
      <c r="I66" s="14"/>
      <c r="J66" s="14"/>
      <c r="M66" s="14"/>
    </row>
    <row r="67" spans="1:13" ht="18" customHeight="1">
      <c r="A67" s="14"/>
      <c r="B67" s="14"/>
      <c r="C67" s="14"/>
      <c r="D67" s="14"/>
      <c r="E67" s="14"/>
      <c r="F67" s="14"/>
      <c r="G67" s="14"/>
      <c r="H67" s="14"/>
      <c r="I67" s="14"/>
      <c r="J67" s="14"/>
      <c r="M67" s="14"/>
    </row>
    <row r="68" spans="1:13" ht="18" customHeight="1">
      <c r="A68" s="14"/>
      <c r="B68" s="14"/>
      <c r="C68" s="14"/>
      <c r="D68" s="14"/>
      <c r="E68" s="14"/>
      <c r="F68" s="14"/>
      <c r="G68" s="14"/>
      <c r="H68" s="14"/>
      <c r="I68" s="14"/>
      <c r="J68" s="14"/>
      <c r="M68" s="14"/>
    </row>
    <row r="69" spans="1:13" ht="18" customHeight="1">
      <c r="A69" s="14"/>
      <c r="B69" s="14"/>
      <c r="C69" s="14"/>
      <c r="D69" s="14"/>
      <c r="E69" s="14"/>
      <c r="F69" s="14"/>
      <c r="G69" s="14"/>
      <c r="H69" s="14"/>
      <c r="I69" s="14"/>
      <c r="J69" s="14"/>
      <c r="M69" s="14"/>
    </row>
    <row r="70" spans="1:13" ht="18" customHeight="1">
      <c r="A70" s="14"/>
      <c r="B70" s="14"/>
      <c r="C70" s="14"/>
      <c r="D70" s="14"/>
      <c r="E70" s="14"/>
      <c r="F70" s="14"/>
      <c r="G70" s="14"/>
      <c r="H70" s="14"/>
      <c r="I70" s="14"/>
      <c r="J70" s="14"/>
      <c r="M70" s="14"/>
    </row>
    <row r="71" spans="1:13" ht="18" customHeight="1">
      <c r="A71" s="14"/>
      <c r="B71" s="14"/>
      <c r="C71" s="14"/>
      <c r="D71" s="14"/>
      <c r="E71" s="14"/>
      <c r="F71" s="14"/>
      <c r="G71" s="14"/>
      <c r="H71" s="14"/>
      <c r="I71" s="14"/>
      <c r="J71" s="14"/>
      <c r="M71" s="14"/>
    </row>
    <row r="72" spans="1:13" ht="18" customHeight="1">
      <c r="A72" s="14"/>
      <c r="B72" s="14"/>
      <c r="C72" s="14"/>
      <c r="D72" s="14"/>
      <c r="E72" s="14"/>
      <c r="F72" s="14"/>
      <c r="G72" s="14"/>
      <c r="H72" s="14"/>
      <c r="I72" s="14"/>
      <c r="J72" s="14"/>
      <c r="M72" s="14"/>
    </row>
    <row r="73" spans="1:13" ht="18" customHeight="1">
      <c r="A73" s="14"/>
      <c r="B73" s="14"/>
      <c r="C73" s="14"/>
      <c r="D73" s="14"/>
      <c r="E73" s="14"/>
      <c r="F73" s="14"/>
      <c r="G73" s="14"/>
      <c r="H73" s="14"/>
      <c r="I73" s="14"/>
      <c r="J73" s="14"/>
      <c r="M73" s="14"/>
    </row>
    <row r="74" spans="1:13" ht="18" customHeight="1">
      <c r="A74" s="14"/>
      <c r="B74" s="14"/>
      <c r="C74" s="14"/>
      <c r="D74" s="14"/>
      <c r="E74" s="14"/>
      <c r="F74" s="14"/>
      <c r="G74" s="14"/>
      <c r="H74" s="14"/>
      <c r="I74" s="14"/>
      <c r="J74" s="14"/>
      <c r="M74" s="14"/>
    </row>
    <row r="75" spans="1:13" ht="18" customHeight="1">
      <c r="A75" s="14"/>
      <c r="B75" s="14"/>
      <c r="C75" s="14"/>
      <c r="D75" s="14"/>
      <c r="E75" s="14"/>
      <c r="F75" s="14"/>
      <c r="G75" s="14"/>
      <c r="H75" s="14"/>
      <c r="I75" s="14"/>
      <c r="J75" s="14"/>
      <c r="M75" s="14"/>
    </row>
    <row r="76" spans="1:13" ht="18" customHeight="1">
      <c r="A76" s="14"/>
      <c r="B76" s="14"/>
      <c r="C76" s="14"/>
      <c r="D76" s="14"/>
      <c r="E76" s="14"/>
      <c r="F76" s="14"/>
      <c r="G76" s="14"/>
      <c r="H76" s="14"/>
      <c r="I76" s="14"/>
      <c r="J76" s="14"/>
      <c r="M76" s="14"/>
    </row>
    <row r="77" spans="1:13" ht="18" customHeight="1">
      <c r="A77" s="14"/>
      <c r="B77" s="14"/>
      <c r="C77" s="14"/>
      <c r="D77" s="14"/>
      <c r="E77" s="14"/>
      <c r="F77" s="14"/>
      <c r="G77" s="14"/>
      <c r="H77" s="14"/>
      <c r="I77" s="14"/>
      <c r="J77" s="14"/>
      <c r="M77" s="14"/>
    </row>
    <row r="78" spans="1:13" ht="18" customHeight="1">
      <c r="A78" s="14"/>
      <c r="B78" s="14"/>
      <c r="C78" s="14"/>
      <c r="D78" s="14"/>
      <c r="E78" s="14"/>
      <c r="F78" s="14"/>
      <c r="G78" s="14"/>
      <c r="H78" s="14"/>
      <c r="I78" s="14"/>
      <c r="J78" s="14"/>
      <c r="M78" s="14"/>
    </row>
    <row r="79" spans="1:13" ht="18" customHeight="1">
      <c r="A79" s="14"/>
      <c r="B79" s="14"/>
      <c r="C79" s="14"/>
      <c r="D79" s="14"/>
      <c r="E79" s="14"/>
      <c r="F79" s="14"/>
      <c r="G79" s="14"/>
      <c r="H79" s="14"/>
      <c r="I79" s="14"/>
      <c r="J79" s="14"/>
      <c r="M79" s="14"/>
    </row>
    <row r="80" spans="1:13" ht="18" customHeight="1">
      <c r="A80" s="14"/>
      <c r="B80" s="14"/>
      <c r="C80" s="14"/>
      <c r="D80" s="14"/>
      <c r="E80" s="14"/>
      <c r="F80" s="14"/>
      <c r="G80" s="14"/>
      <c r="H80" s="14"/>
      <c r="I80" s="14"/>
      <c r="J80" s="14"/>
    </row>
    <row r="81" spans="1:10" ht="18" customHeight="1">
      <c r="A81" s="14"/>
      <c r="B81" s="14"/>
      <c r="C81" s="14"/>
      <c r="D81" s="14"/>
      <c r="E81" s="14"/>
      <c r="F81" s="14"/>
      <c r="G81" s="14"/>
      <c r="H81" s="14"/>
      <c r="I81" s="14"/>
      <c r="J81" s="14"/>
    </row>
    <row r="82" spans="1:10" ht="18" customHeight="1">
      <c r="A82" s="14"/>
      <c r="B82" s="14"/>
      <c r="C82" s="14"/>
      <c r="D82" s="14"/>
      <c r="E82" s="14"/>
      <c r="F82" s="14"/>
      <c r="G82" s="14"/>
      <c r="H82" s="14"/>
      <c r="I82" s="14"/>
      <c r="J82" s="14"/>
    </row>
    <row r="83" spans="1:10" ht="18" customHeight="1">
      <c r="A83" s="14"/>
      <c r="B83" s="14"/>
      <c r="C83" s="14"/>
      <c r="D83" s="14"/>
      <c r="E83" s="14"/>
      <c r="F83" s="14"/>
      <c r="G83" s="14"/>
      <c r="H83" s="14"/>
      <c r="I83" s="14"/>
      <c r="J83" s="14"/>
    </row>
    <row r="89" spans="1:10" ht="18" hidden="1" customHeight="1">
      <c r="G89" t="s">
        <v>18</v>
      </c>
      <c r="H89" s="2" t="s">
        <v>103</v>
      </c>
      <c r="I89" s="2" t="s">
        <v>89</v>
      </c>
      <c r="J89" s="5" t="s">
        <v>16</v>
      </c>
    </row>
    <row r="90" spans="1:10" ht="18" hidden="1" customHeight="1">
      <c r="G90" t="s">
        <v>19</v>
      </c>
      <c r="H90" s="2" t="s">
        <v>104</v>
      </c>
      <c r="I90" s="2" t="s">
        <v>90</v>
      </c>
      <c r="J90" s="5">
        <v>44600</v>
      </c>
    </row>
    <row r="91" spans="1:10" ht="18" hidden="1" customHeight="1">
      <c r="G91" t="s">
        <v>20</v>
      </c>
      <c r="I91" s="2" t="s">
        <v>91</v>
      </c>
      <c r="J91" s="5">
        <v>34500</v>
      </c>
    </row>
    <row r="92" spans="1:10" ht="18" hidden="1" customHeight="1">
      <c r="G92" t="s">
        <v>21</v>
      </c>
      <c r="I92" s="2" t="s">
        <v>92</v>
      </c>
      <c r="J92" s="5">
        <v>23800</v>
      </c>
    </row>
    <row r="93" spans="1:10" ht="18" hidden="1" customHeight="1">
      <c r="G93" t="s">
        <v>22</v>
      </c>
      <c r="I93" s="2" t="s">
        <v>93</v>
      </c>
      <c r="J93" s="5">
        <v>34500</v>
      </c>
    </row>
    <row r="94" spans="1:10" ht="18" hidden="1" customHeight="1">
      <c r="G94" t="s">
        <v>23</v>
      </c>
      <c r="I94" s="2" t="s">
        <v>94</v>
      </c>
      <c r="J94" s="5">
        <v>23800</v>
      </c>
    </row>
    <row r="95" spans="1:10" ht="18" hidden="1" customHeight="1">
      <c r="G95" t="s">
        <v>24</v>
      </c>
      <c r="I95" s="2" t="s">
        <v>95</v>
      </c>
      <c r="J95" s="5">
        <v>58300</v>
      </c>
    </row>
    <row r="96" spans="1:10" ht="18" hidden="1" customHeight="1">
      <c r="G96" t="s">
        <v>25</v>
      </c>
      <c r="I96" s="2" t="s">
        <v>96</v>
      </c>
      <c r="J96" s="5">
        <v>28500</v>
      </c>
    </row>
    <row r="97" spans="7:10" ht="18" hidden="1" customHeight="1">
      <c r="G97" t="s">
        <v>26</v>
      </c>
      <c r="I97" s="2" t="s">
        <v>97</v>
      </c>
      <c r="J97" s="5">
        <v>28500</v>
      </c>
    </row>
    <row r="98" spans="7:10" ht="18" hidden="1" customHeight="1">
      <c r="G98" t="s">
        <v>27</v>
      </c>
      <c r="I98" s="2" t="s">
        <v>98</v>
      </c>
      <c r="J98" s="5">
        <v>52600</v>
      </c>
    </row>
    <row r="99" spans="7:10" ht="18" hidden="1" customHeight="1">
      <c r="G99" t="s">
        <v>28</v>
      </c>
      <c r="I99" s="2" t="s">
        <v>99</v>
      </c>
      <c r="J99" s="5">
        <v>38000</v>
      </c>
    </row>
    <row r="100" spans="7:10" ht="18" hidden="1" customHeight="1">
      <c r="G100" t="s">
        <v>29</v>
      </c>
    </row>
    <row r="101" spans="7:10" ht="29.4" hidden="1" customHeight="1">
      <c r="G101" t="s">
        <v>30</v>
      </c>
      <c r="I101" s="2" t="s">
        <v>112</v>
      </c>
      <c r="J101" s="13" t="s">
        <v>111</v>
      </c>
    </row>
    <row r="102" spans="7:10" ht="18" hidden="1" customHeight="1">
      <c r="G102" t="s">
        <v>31</v>
      </c>
      <c r="H102" s="2" t="s">
        <v>18</v>
      </c>
      <c r="I102" s="2" t="s">
        <v>90</v>
      </c>
      <c r="J102" s="12">
        <v>33450</v>
      </c>
    </row>
    <row r="103" spans="7:10" ht="18" hidden="1" customHeight="1">
      <c r="G103" t="s">
        <v>32</v>
      </c>
      <c r="H103" t="s">
        <v>19</v>
      </c>
      <c r="I103" s="2" t="s">
        <v>91</v>
      </c>
      <c r="J103" s="12">
        <v>25875</v>
      </c>
    </row>
    <row r="104" spans="7:10" ht="18" hidden="1" customHeight="1">
      <c r="G104" t="s">
        <v>33</v>
      </c>
      <c r="H104" t="s">
        <v>20</v>
      </c>
      <c r="I104" s="2" t="s">
        <v>92</v>
      </c>
      <c r="J104" s="12">
        <v>17850</v>
      </c>
    </row>
    <row r="105" spans="7:10" ht="18" hidden="1" customHeight="1">
      <c r="G105" t="s">
        <v>34</v>
      </c>
      <c r="H105" t="s">
        <v>21</v>
      </c>
      <c r="I105" s="2" t="s">
        <v>93</v>
      </c>
      <c r="J105" s="12">
        <v>25875</v>
      </c>
    </row>
    <row r="106" spans="7:10" ht="18" hidden="1" customHeight="1">
      <c r="G106" t="s">
        <v>35</v>
      </c>
      <c r="H106" t="s">
        <v>22</v>
      </c>
      <c r="I106" s="2" t="s">
        <v>94</v>
      </c>
      <c r="J106" s="12">
        <v>17850</v>
      </c>
    </row>
    <row r="107" spans="7:10" ht="18" hidden="1" customHeight="1">
      <c r="G107" t="s">
        <v>36</v>
      </c>
      <c r="H107" t="s">
        <v>23</v>
      </c>
      <c r="I107" s="2" t="s">
        <v>113</v>
      </c>
      <c r="J107" s="12">
        <v>43725</v>
      </c>
    </row>
    <row r="108" spans="7:10" ht="18" hidden="1" customHeight="1">
      <c r="G108" t="s">
        <v>37</v>
      </c>
      <c r="H108" t="s">
        <v>24</v>
      </c>
      <c r="I108" s="2" t="s">
        <v>96</v>
      </c>
      <c r="J108" s="12">
        <v>21375</v>
      </c>
    </row>
    <row r="109" spans="7:10" ht="18" hidden="1" customHeight="1">
      <c r="G109" t="s">
        <v>38</v>
      </c>
      <c r="H109" t="s">
        <v>25</v>
      </c>
      <c r="I109" s="2" t="s">
        <v>97</v>
      </c>
      <c r="J109" s="12">
        <v>21375</v>
      </c>
    </row>
    <row r="110" spans="7:10" ht="18" hidden="1" customHeight="1">
      <c r="G110" t="s">
        <v>39</v>
      </c>
      <c r="H110" t="s">
        <v>26</v>
      </c>
      <c r="I110" s="2" t="s">
        <v>98</v>
      </c>
      <c r="J110" s="12">
        <v>39450</v>
      </c>
    </row>
    <row r="111" spans="7:10" ht="18" hidden="1" customHeight="1">
      <c r="G111" t="s">
        <v>40</v>
      </c>
      <c r="H111" t="s">
        <v>27</v>
      </c>
      <c r="I111" s="2" t="s">
        <v>99</v>
      </c>
      <c r="J111" s="12">
        <v>28500</v>
      </c>
    </row>
    <row r="112" spans="7:10" ht="18" hidden="1" customHeight="1">
      <c r="G112" t="s">
        <v>41</v>
      </c>
      <c r="H112" t="s">
        <v>28</v>
      </c>
    </row>
    <row r="113" spans="7:8" ht="18" hidden="1" customHeight="1">
      <c r="G113" t="s">
        <v>42</v>
      </c>
      <c r="H113" t="s">
        <v>29</v>
      </c>
    </row>
    <row r="114" spans="7:8" ht="18" hidden="1" customHeight="1">
      <c r="G114" t="s">
        <v>43</v>
      </c>
      <c r="H114" t="s">
        <v>30</v>
      </c>
    </row>
    <row r="115" spans="7:8" ht="18" hidden="1" customHeight="1">
      <c r="G115" t="s">
        <v>44</v>
      </c>
      <c r="H115" t="s">
        <v>31</v>
      </c>
    </row>
    <row r="116" spans="7:8" ht="18" hidden="1" customHeight="1">
      <c r="G116" t="s">
        <v>45</v>
      </c>
      <c r="H116" t="s">
        <v>32</v>
      </c>
    </row>
    <row r="117" spans="7:8" ht="18" hidden="1" customHeight="1">
      <c r="G117" t="s">
        <v>46</v>
      </c>
      <c r="H117" t="s">
        <v>33</v>
      </c>
    </row>
    <row r="118" spans="7:8" ht="18" hidden="1" customHeight="1">
      <c r="G118" t="s">
        <v>47</v>
      </c>
      <c r="H118" t="s">
        <v>34</v>
      </c>
    </row>
    <row r="119" spans="7:8" ht="18" hidden="1" customHeight="1">
      <c r="G119" t="s">
        <v>48</v>
      </c>
      <c r="H119" t="s">
        <v>35</v>
      </c>
    </row>
    <row r="120" spans="7:8" ht="18" hidden="1" customHeight="1">
      <c r="G120" t="s">
        <v>49</v>
      </c>
      <c r="H120" t="s">
        <v>36</v>
      </c>
    </row>
    <row r="121" spans="7:8" ht="18" hidden="1" customHeight="1">
      <c r="G121" t="s">
        <v>50</v>
      </c>
      <c r="H121" t="s">
        <v>37</v>
      </c>
    </row>
    <row r="122" spans="7:8" ht="18" hidden="1" customHeight="1">
      <c r="G122" t="s">
        <v>51</v>
      </c>
      <c r="H122" t="s">
        <v>38</v>
      </c>
    </row>
    <row r="123" spans="7:8" ht="18" hidden="1" customHeight="1">
      <c r="G123" t="s">
        <v>52</v>
      </c>
      <c r="H123" t="s">
        <v>39</v>
      </c>
    </row>
    <row r="124" spans="7:8" ht="18" hidden="1" customHeight="1">
      <c r="G124" t="s">
        <v>53</v>
      </c>
      <c r="H124" t="s">
        <v>40</v>
      </c>
    </row>
    <row r="125" spans="7:8" ht="18" hidden="1" customHeight="1">
      <c r="G125" t="s">
        <v>54</v>
      </c>
      <c r="H125" t="s">
        <v>41</v>
      </c>
    </row>
    <row r="126" spans="7:8" ht="18" hidden="1" customHeight="1">
      <c r="G126" t="s">
        <v>55</v>
      </c>
      <c r="H126" t="s">
        <v>42</v>
      </c>
    </row>
    <row r="127" spans="7:8" ht="18" hidden="1" customHeight="1">
      <c r="G127" t="s">
        <v>56</v>
      </c>
      <c r="H127" t="s">
        <v>43</v>
      </c>
    </row>
    <row r="128" spans="7:8" ht="18" hidden="1" customHeight="1">
      <c r="G128" t="s">
        <v>57</v>
      </c>
      <c r="H128" t="s">
        <v>44</v>
      </c>
    </row>
    <row r="129" spans="7:8" ht="18" hidden="1" customHeight="1">
      <c r="G129" t="s">
        <v>58</v>
      </c>
      <c r="H129" t="s">
        <v>45</v>
      </c>
    </row>
    <row r="130" spans="7:8" ht="18" hidden="1" customHeight="1">
      <c r="G130" t="s">
        <v>59</v>
      </c>
      <c r="H130" t="s">
        <v>46</v>
      </c>
    </row>
    <row r="131" spans="7:8" ht="18" hidden="1" customHeight="1">
      <c r="G131" t="s">
        <v>60</v>
      </c>
      <c r="H131" t="s">
        <v>47</v>
      </c>
    </row>
    <row r="132" spans="7:8" ht="18" hidden="1" customHeight="1">
      <c r="G132" t="s">
        <v>61</v>
      </c>
      <c r="H132" t="s">
        <v>48</v>
      </c>
    </row>
    <row r="133" spans="7:8" ht="18" hidden="1" customHeight="1">
      <c r="G133" t="s">
        <v>62</v>
      </c>
      <c r="H133" t="s">
        <v>49</v>
      </c>
    </row>
    <row r="134" spans="7:8" ht="18" hidden="1" customHeight="1">
      <c r="G134" t="s">
        <v>63</v>
      </c>
      <c r="H134" t="s">
        <v>50</v>
      </c>
    </row>
    <row r="135" spans="7:8" ht="18" hidden="1" customHeight="1">
      <c r="G135" t="s">
        <v>64</v>
      </c>
      <c r="H135" t="s">
        <v>51</v>
      </c>
    </row>
    <row r="136" spans="7:8" ht="18" hidden="1" customHeight="1">
      <c r="G136" t="s">
        <v>65</v>
      </c>
      <c r="H136" t="s">
        <v>52</v>
      </c>
    </row>
    <row r="137" spans="7:8" ht="18" hidden="1" customHeight="1">
      <c r="H137" t="s">
        <v>53</v>
      </c>
    </row>
    <row r="138" spans="7:8" ht="18" hidden="1" customHeight="1">
      <c r="H138" t="s">
        <v>54</v>
      </c>
    </row>
    <row r="139" spans="7:8" ht="18" hidden="1" customHeight="1">
      <c r="H139" t="s">
        <v>55</v>
      </c>
    </row>
    <row r="140" spans="7:8" ht="18" hidden="1" customHeight="1">
      <c r="H140" t="s">
        <v>56</v>
      </c>
    </row>
    <row r="141" spans="7:8" ht="18" hidden="1" customHeight="1">
      <c r="H141" t="s">
        <v>57</v>
      </c>
    </row>
    <row r="142" spans="7:8" ht="18" hidden="1" customHeight="1">
      <c r="H142" t="s">
        <v>58</v>
      </c>
    </row>
    <row r="143" spans="7:8" ht="18" hidden="1" customHeight="1">
      <c r="H143" t="s">
        <v>59</v>
      </c>
    </row>
    <row r="144" spans="7:8" ht="18" hidden="1" customHeight="1">
      <c r="H144" t="s">
        <v>60</v>
      </c>
    </row>
    <row r="145" spans="8:8" ht="18" hidden="1" customHeight="1">
      <c r="H145" t="s">
        <v>61</v>
      </c>
    </row>
    <row r="146" spans="8:8" ht="18" hidden="1" customHeight="1">
      <c r="H146" t="s">
        <v>62</v>
      </c>
    </row>
    <row r="147" spans="8:8" ht="18" hidden="1" customHeight="1">
      <c r="H147" t="s">
        <v>63</v>
      </c>
    </row>
    <row r="148" spans="8:8" ht="18" hidden="1" customHeight="1">
      <c r="H148" t="s">
        <v>64</v>
      </c>
    </row>
    <row r="149" spans="8:8" ht="18" hidden="1" customHeight="1">
      <c r="H149" t="s">
        <v>65</v>
      </c>
    </row>
  </sheetData>
  <sheetProtection algorithmName="SHA-512" hashValue="1YeZLTrizwSbYwF7X5Id0nZzfiZYIZ7xi02+mZlacx3GgAGMFSueDEN5NUEaJEM/XVmQfh1TK+3Wq3G0vi+FEA==" saltValue="J77XJDS/ho/tdGV6fEnR0g==" spinCount="100000" sheet="1" objects="1" scenarios="1"/>
  <mergeCells count="12">
    <mergeCell ref="A4:M4"/>
    <mergeCell ref="E13:E14"/>
    <mergeCell ref="D13:D14"/>
    <mergeCell ref="C13:C14"/>
    <mergeCell ref="B13:B14"/>
    <mergeCell ref="A13:A14"/>
    <mergeCell ref="I13:I14"/>
    <mergeCell ref="H13:H14"/>
    <mergeCell ref="G13:G14"/>
    <mergeCell ref="F13:F14"/>
    <mergeCell ref="C6:E6"/>
    <mergeCell ref="C7:E7"/>
  </mergeCells>
  <phoneticPr fontId="2"/>
  <dataValidations count="3">
    <dataValidation type="list" allowBlank="1" showInputMessage="1" showErrorMessage="1" sqref="E15:E34" xr:uid="{00000000-0002-0000-0100-000000000000}">
      <formula1>"ケアプラン作成,予防ケアプラン作成,認定調査員,ケアプラン点検,その他"</formula1>
    </dataValidation>
    <dataValidation type="list" allowBlank="1" showInputMessage="1" sqref="F15:F34" xr:uid="{00000000-0002-0000-0100-000001000000}">
      <formula1>"実務研修,専門研修Ⅰ,専門研修Ⅱ,更新研修（実務経験者向け56時間・前期）,更新研修（実務経験者向け32時間・後期）,更新研修（実務経験者向け88時間）,更新研修（実務未経験者向け54時間）,再研修,主任研修,主任更新研修"</formula1>
    </dataValidation>
    <dataValidation type="list" allowBlank="1" showInputMessage="1" showErrorMessage="1" sqref="G15:G34" xr:uid="{00000000-0002-0000-0100-000002000000}">
      <formula1>$G$90:$G$136</formula1>
    </dataValidation>
  </dataValidations>
  <printOptions horizontalCentered="1"/>
  <pageMargins left="0.70866141732283472" right="0.70866141732283472" top="0.74803149606299213" bottom="0.74803149606299213" header="0.31496062992125984" footer="0.31496062992125984"/>
  <pageSetup paperSize="8" scale="66" orientation="landscape"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別記様式第1号_交付申請書</vt:lpstr>
      <vt:lpstr>別記様式第1号別紙_交付申請書内訳</vt:lpstr>
      <vt:lpstr>別記様式第1号_交付申請書!Print_Area</vt:lpstr>
      <vt:lpstr>別記様式第1号別紙_交付申請書内訳!Print_Area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平尾　晴佳</cp:lastModifiedBy>
  <cp:lastPrinted>2024-07-30T01:05:21Z</cp:lastPrinted>
  <dcterms:created xsi:type="dcterms:W3CDTF">2023-01-10T08:43:49Z</dcterms:created>
  <dcterms:modified xsi:type="dcterms:W3CDTF">2025-09-03T00:50:47Z</dcterms:modified>
</cp:coreProperties>
</file>