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13.52\送迎バス\05_要綱\02_交付要綱\★消費税仕入控除報告様式（第6号様式）\"/>
    </mc:Choice>
  </mc:AlternateContent>
  <bookViews>
    <workbookView xWindow="120" yWindow="90" windowWidth="20340" windowHeight="8100" tabRatio="751" activeTab="1"/>
  </bookViews>
  <sheets>
    <sheet name="【共通】別紙様式6-3_返還額算定基礎シート" sheetId="9" r:id="rId1"/>
    <sheet name="報告対象事業所一覧（課税期間【１】）" sheetId="17" r:id="rId2"/>
    <sheet name="報告対象事業所一覧（課税期間【２】）" sheetId="18" r:id="rId3"/>
    <sheet name="別紙様式6-3-1① (５億超or95%未満で個別対応方式) " sheetId="10" r:id="rId4"/>
    <sheet name="別紙様式6-3-1②(５億超or95%未満で個別対応方式 " sheetId="13" r:id="rId5"/>
    <sheet name="別紙様式6-3-2① (５億超or95%未満一括比例配分方式）" sheetId="11" r:id="rId6"/>
    <sheet name="別紙様式6-3-2②(５億超or95%未満で一括比例配分方式）" sheetId="14" r:id="rId7"/>
    <sheet name="別紙様式6-3-3① (５億以下and95%以上) " sheetId="12" r:id="rId8"/>
    <sheet name="別紙様式6-3-3② (５億以下and95%以上)  " sheetId="15" r:id="rId9"/>
    <sheet name="事業所・施設一覧" sheetId="16" state="hidden" r:id="rId10"/>
  </sheets>
  <definedNames>
    <definedName name="_xlnm.Print_Area" localSheetId="0">'【共通】別紙様式6-3_返還額算定基礎シート'!$A$1:$BB$100</definedName>
    <definedName name="_xlnm.Print_Area" localSheetId="3">'別紙様式6-3-1① (５億超or95%未満で個別対応方式) '!$A$1:$BB$66</definedName>
    <definedName name="_xlnm.Print_Area" localSheetId="4">'別紙様式6-3-1②(５億超or95%未満で個別対応方式 '!$A$1:$BB$61</definedName>
    <definedName name="_xlnm.Print_Area" localSheetId="5">'別紙様式6-3-2① (５億超or95%未満一括比例配分方式）'!$A$1:$BB$44</definedName>
    <definedName name="_xlnm.Print_Area" localSheetId="6">'別紙様式6-3-2②(５億超or95%未満で一括比例配分方式）'!$A$1:$BB$44</definedName>
    <definedName name="_xlnm.Print_Area" localSheetId="7">'別紙様式6-3-3① (５億以下and95%以上) '!$A$1:$BB$43</definedName>
    <definedName name="_xlnm.Print_Area" localSheetId="8">'別紙様式6-3-3② (５億以下and95%以上)  '!$A$1:$BB$43</definedName>
  </definedNames>
  <calcPr calcId="162913"/>
</workbook>
</file>

<file path=xl/calcChain.xml><?xml version="1.0" encoding="utf-8"?>
<calcChain xmlns="http://schemas.openxmlformats.org/spreadsheetml/2006/main">
  <c r="L56" i="18" l="1"/>
  <c r="C82" i="9" l="1"/>
  <c r="O56" i="18"/>
  <c r="AG82" i="9" s="1"/>
  <c r="N56" i="18"/>
  <c r="W82" i="9" s="1"/>
  <c r="M56" i="18"/>
  <c r="M82" i="9" s="1"/>
  <c r="K56" i="18"/>
  <c r="P55" i="18"/>
  <c r="P54" i="18"/>
  <c r="P53" i="18"/>
  <c r="P52" i="18"/>
  <c r="P51" i="18"/>
  <c r="P50" i="18"/>
  <c r="P49" i="18"/>
  <c r="P48" i="18"/>
  <c r="P47" i="18"/>
  <c r="P46" i="18"/>
  <c r="P45" i="18"/>
  <c r="P44" i="18"/>
  <c r="P43" i="18"/>
  <c r="P42" i="18"/>
  <c r="P41" i="18"/>
  <c r="P40" i="18"/>
  <c r="P39" i="18"/>
  <c r="P38" i="18"/>
  <c r="P37" i="18"/>
  <c r="P36" i="18"/>
  <c r="P35" i="18"/>
  <c r="P34" i="18"/>
  <c r="P33" i="18"/>
  <c r="P32" i="18"/>
  <c r="P31" i="18"/>
  <c r="P30" i="18"/>
  <c r="P29" i="18"/>
  <c r="P28" i="18"/>
  <c r="P27" i="18"/>
  <c r="P26" i="18"/>
  <c r="P25" i="18"/>
  <c r="P24" i="18"/>
  <c r="P23" i="18"/>
  <c r="P22" i="18"/>
  <c r="P21" i="18"/>
  <c r="P20" i="18"/>
  <c r="P19" i="18"/>
  <c r="P18" i="18"/>
  <c r="P17" i="18"/>
  <c r="P16" i="18"/>
  <c r="P15" i="18"/>
  <c r="P14" i="18"/>
  <c r="P13" i="18"/>
  <c r="P12" i="18"/>
  <c r="P11" i="18"/>
  <c r="P10" i="18"/>
  <c r="P9" i="18"/>
  <c r="P8" i="18"/>
  <c r="P7" i="18"/>
  <c r="P6" i="18"/>
  <c r="P56" i="18" s="1"/>
  <c r="O56" i="17"/>
  <c r="AG46" i="9" s="1"/>
  <c r="N56" i="17"/>
  <c r="W46" i="9" s="1"/>
  <c r="M56" i="17"/>
  <c r="M46" i="9" s="1"/>
  <c r="L56" i="17"/>
  <c r="C46" i="9" s="1"/>
  <c r="K56" i="17"/>
  <c r="N86" i="9" s="1"/>
  <c r="P55" i="17"/>
  <c r="P54" i="17"/>
  <c r="P53" i="17"/>
  <c r="P52" i="17"/>
  <c r="P51" i="17"/>
  <c r="P50" i="17"/>
  <c r="P49" i="17"/>
  <c r="P48" i="17"/>
  <c r="P47" i="17"/>
  <c r="P46" i="17"/>
  <c r="P45" i="17"/>
  <c r="P44" i="17"/>
  <c r="P43" i="17"/>
  <c r="P42" i="17"/>
  <c r="P41" i="17"/>
  <c r="P40" i="17"/>
  <c r="P39" i="17"/>
  <c r="P38" i="17"/>
  <c r="P37" i="17"/>
  <c r="P36" i="17"/>
  <c r="P35" i="17"/>
  <c r="P34" i="17"/>
  <c r="P33" i="17"/>
  <c r="P32" i="17"/>
  <c r="P31" i="17"/>
  <c r="P30" i="17"/>
  <c r="P29" i="17"/>
  <c r="P28" i="17"/>
  <c r="P27" i="17"/>
  <c r="P26" i="17"/>
  <c r="P25" i="17"/>
  <c r="P24" i="17"/>
  <c r="P23" i="17"/>
  <c r="P22" i="17"/>
  <c r="P21" i="17"/>
  <c r="P20" i="17"/>
  <c r="P19" i="17"/>
  <c r="P18" i="17"/>
  <c r="P17" i="17"/>
  <c r="P16" i="17"/>
  <c r="P15" i="17"/>
  <c r="P14" i="17"/>
  <c r="P13" i="17"/>
  <c r="P12" i="17"/>
  <c r="P11" i="17"/>
  <c r="P10" i="17"/>
  <c r="P9" i="17"/>
  <c r="P8" i="17"/>
  <c r="P7" i="17"/>
  <c r="P6" i="17"/>
  <c r="P56" i="17" l="1"/>
  <c r="N87" i="9" s="1"/>
  <c r="AF5" i="15" l="1"/>
  <c r="L5" i="15"/>
  <c r="AF5" i="12"/>
  <c r="L5" i="12"/>
  <c r="AF5" i="14"/>
  <c r="L5" i="14"/>
  <c r="L5" i="11"/>
  <c r="AF5" i="11"/>
  <c r="AF5" i="13"/>
  <c r="L5" i="13"/>
  <c r="AF5" i="10"/>
  <c r="L5" i="10"/>
  <c r="B60" i="9"/>
  <c r="A7" i="15" l="1"/>
  <c r="A7" i="14"/>
  <c r="A7" i="13"/>
  <c r="A7" i="10"/>
  <c r="A7" i="12"/>
  <c r="A7" i="11"/>
  <c r="B23" i="9"/>
  <c r="N36" i="10" l="1"/>
  <c r="L36" i="15" l="1"/>
  <c r="U23" i="15"/>
  <c r="B23" i="15"/>
  <c r="L36" i="12"/>
  <c r="U23" i="12"/>
  <c r="B23" i="12"/>
  <c r="L37" i="14"/>
  <c r="U24" i="14"/>
  <c r="B24" i="14"/>
  <c r="U24" i="11"/>
  <c r="B24" i="11"/>
  <c r="L37" i="11"/>
  <c r="L45" i="13"/>
  <c r="N36" i="13"/>
  <c r="U24" i="13" l="1"/>
  <c r="B24" i="13"/>
  <c r="L45" i="10" l="1"/>
  <c r="U24" i="10"/>
  <c r="B24" i="10"/>
  <c r="AQ82" i="9" l="1"/>
  <c r="AN72" i="9"/>
  <c r="AF37" i="14" s="1"/>
  <c r="AQ46" i="9"/>
  <c r="B37" i="11" s="1"/>
  <c r="B96" i="9" l="1"/>
  <c r="B88" i="9"/>
  <c r="B37" i="14"/>
  <c r="B45" i="13"/>
  <c r="B36" i="15"/>
  <c r="B36" i="13"/>
  <c r="B36" i="12"/>
  <c r="B36" i="10"/>
  <c r="B45" i="10"/>
  <c r="V36" i="12"/>
  <c r="V37" i="11"/>
  <c r="Z36" i="10"/>
  <c r="V45" i="10"/>
  <c r="V36" i="15"/>
  <c r="V45" i="13"/>
  <c r="V37" i="14"/>
  <c r="Z36" i="13"/>
  <c r="AN24" i="14"/>
  <c r="AN23" i="15"/>
  <c r="AF45" i="13"/>
  <c r="AN24" i="13"/>
  <c r="AN36" i="9"/>
  <c r="AR36" i="10" l="1"/>
  <c r="B54" i="10" s="1"/>
  <c r="AV45" i="13"/>
  <c r="S54" i="13" s="1"/>
  <c r="AR36" i="13"/>
  <c r="B54" i="13" s="1"/>
  <c r="AL36" i="12"/>
  <c r="BE22" i="9" s="1"/>
  <c r="AL36" i="15"/>
  <c r="BE59" i="9" s="1"/>
  <c r="AV37" i="14"/>
  <c r="BE57" i="9" s="1"/>
  <c r="AN24" i="11"/>
  <c r="AN23" i="12"/>
  <c r="AF37" i="11"/>
  <c r="AV37" i="11" s="1"/>
  <c r="BE20" i="9" s="1"/>
  <c r="AN24" i="10"/>
  <c r="AF45" i="10"/>
  <c r="N94" i="9" l="1"/>
  <c r="AV45" i="10"/>
  <c r="S54" i="10" s="1"/>
  <c r="AJ54" i="10" s="1"/>
  <c r="BE18" i="9" s="1"/>
  <c r="AJ54" i="13"/>
  <c r="BE55" i="9" s="1"/>
</calcChain>
</file>

<file path=xl/comments1.xml><?xml version="1.0" encoding="utf-8"?>
<comments xmlns="http://schemas.openxmlformats.org/spreadsheetml/2006/main">
  <authors>
    <author>東京都</author>
  </authors>
  <commentList>
    <comment ref="K4" authorId="0" shapeId="0">
      <text>
        <r>
          <rPr>
            <b/>
            <sz val="9"/>
            <color indexed="81"/>
            <rFont val="MS P ゴシック"/>
            <family val="3"/>
            <charset val="128"/>
          </rPr>
          <t>補助金確定額は「報告対象事業所一覧（課税期間【１】）」にまとめて記載してください。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<sst xmlns="http://schemas.openxmlformats.org/spreadsheetml/2006/main" count="503" uniqueCount="147">
  <si>
    <t>（１）課税売上割合</t>
    <rPh sb="3" eb="5">
      <t>カゼイ</t>
    </rPh>
    <rPh sb="5" eb="7">
      <t>ウリアゲ</t>
    </rPh>
    <rPh sb="7" eb="9">
      <t>ワリアイ</t>
    </rPh>
    <phoneticPr fontId="1"/>
  </si>
  <si>
    <r>
      <t xml:space="preserve">課税資産の譲渡等
の対価の額
</t>
    </r>
    <r>
      <rPr>
        <sz val="9"/>
        <color theme="1"/>
        <rFont val="ＭＳ Ｐゴシック"/>
        <family val="3"/>
        <charset val="128"/>
        <scheme val="minor"/>
      </rPr>
      <t>付表２「消費税等の確定申告書における課税売上割合・控除対象税額等の計算表」の④の額</t>
    </r>
    <rPh sb="0" eb="2">
      <t>カゼイ</t>
    </rPh>
    <rPh sb="2" eb="4">
      <t>シサン</t>
    </rPh>
    <rPh sb="5" eb="7">
      <t>ジョウト</t>
    </rPh>
    <rPh sb="7" eb="8">
      <t>トウ</t>
    </rPh>
    <rPh sb="10" eb="12">
      <t>タイカ</t>
    </rPh>
    <rPh sb="13" eb="14">
      <t>ガク</t>
    </rPh>
    <rPh sb="16" eb="18">
      <t>フヒョウ</t>
    </rPh>
    <rPh sb="20" eb="23">
      <t>ショウヒゼイ</t>
    </rPh>
    <rPh sb="23" eb="24">
      <t>トウ</t>
    </rPh>
    <rPh sb="25" eb="27">
      <t>カクテイ</t>
    </rPh>
    <rPh sb="27" eb="29">
      <t>シンコク</t>
    </rPh>
    <rPh sb="29" eb="30">
      <t>ショ</t>
    </rPh>
    <rPh sb="34" eb="36">
      <t>カゼイ</t>
    </rPh>
    <rPh sb="36" eb="38">
      <t>ウリアゲ</t>
    </rPh>
    <rPh sb="38" eb="40">
      <t>ワリアイ</t>
    </rPh>
    <rPh sb="41" eb="43">
      <t>コウジョ</t>
    </rPh>
    <rPh sb="43" eb="45">
      <t>タイショウ</t>
    </rPh>
    <rPh sb="45" eb="47">
      <t>ゼイガク</t>
    </rPh>
    <rPh sb="47" eb="48">
      <t>トウ</t>
    </rPh>
    <rPh sb="49" eb="51">
      <t>ケイサン</t>
    </rPh>
    <rPh sb="51" eb="52">
      <t>ヒョウ</t>
    </rPh>
    <rPh sb="56" eb="57">
      <t>ガク</t>
    </rPh>
    <phoneticPr fontId="1"/>
  </si>
  <si>
    <r>
      <t xml:space="preserve">資産の譲渡等
の対価の額
</t>
    </r>
    <r>
      <rPr>
        <sz val="9"/>
        <color theme="1"/>
        <rFont val="ＭＳ Ｐゴシック"/>
        <family val="3"/>
        <charset val="128"/>
        <scheme val="minor"/>
      </rPr>
      <t>付表２「消費税等の確定申告書における課税売上割合・控除対象仕入税額等の計算表」の⑦の額</t>
    </r>
    <rPh sb="0" eb="2">
      <t>シサン</t>
    </rPh>
    <rPh sb="3" eb="5">
      <t>ジョウト</t>
    </rPh>
    <rPh sb="5" eb="6">
      <t>トウ</t>
    </rPh>
    <rPh sb="8" eb="10">
      <t>タイカ</t>
    </rPh>
    <rPh sb="11" eb="12">
      <t>ガク</t>
    </rPh>
    <rPh sb="14" eb="16">
      <t>フヒョウ</t>
    </rPh>
    <rPh sb="18" eb="21">
      <t>ショウヒゼイ</t>
    </rPh>
    <rPh sb="21" eb="22">
      <t>トウ</t>
    </rPh>
    <rPh sb="23" eb="25">
      <t>カクテイ</t>
    </rPh>
    <rPh sb="25" eb="27">
      <t>シンコク</t>
    </rPh>
    <rPh sb="27" eb="28">
      <t>ショ</t>
    </rPh>
    <rPh sb="32" eb="34">
      <t>カゼイ</t>
    </rPh>
    <rPh sb="34" eb="36">
      <t>ウリアゲ</t>
    </rPh>
    <rPh sb="36" eb="38">
      <t>ワリアイ</t>
    </rPh>
    <rPh sb="39" eb="41">
      <t>コウジョ</t>
    </rPh>
    <rPh sb="41" eb="43">
      <t>タイショウ</t>
    </rPh>
    <rPh sb="43" eb="45">
      <t>シイレ</t>
    </rPh>
    <rPh sb="45" eb="47">
      <t>ゼイガク</t>
    </rPh>
    <rPh sb="47" eb="48">
      <t>トウ</t>
    </rPh>
    <rPh sb="49" eb="51">
      <t>ケイサン</t>
    </rPh>
    <rPh sb="51" eb="52">
      <t>ヒョウ</t>
    </rPh>
    <rPh sb="56" eb="57">
      <t>ガク</t>
    </rPh>
    <phoneticPr fontId="1"/>
  </si>
  <si>
    <t>課税売上割合</t>
    <rPh sb="0" eb="2">
      <t>カゼイ</t>
    </rPh>
    <rPh sb="2" eb="4">
      <t>ウリアゲ</t>
    </rPh>
    <rPh sb="4" eb="6">
      <t>ワリアイ</t>
    </rPh>
    <phoneticPr fontId="1"/>
  </si>
  <si>
    <r>
      <t xml:space="preserve">課税売上割合
</t>
    </r>
    <r>
      <rPr>
        <sz val="9"/>
        <color theme="1"/>
        <rFont val="ＭＳ Ｐゴシック"/>
        <family val="3"/>
        <charset val="128"/>
        <scheme val="minor"/>
      </rPr>
      <t>付表２「消費税等の確定申告書における課税売上割合・控除対象仕入税額等の計算表」の④／⑦</t>
    </r>
    <rPh sb="0" eb="2">
      <t>カゼイ</t>
    </rPh>
    <rPh sb="2" eb="4">
      <t>ウリアゲ</t>
    </rPh>
    <rPh sb="4" eb="6">
      <t>ワリアイ</t>
    </rPh>
    <rPh sb="8" eb="10">
      <t>フヒョウ</t>
    </rPh>
    <rPh sb="12" eb="15">
      <t>ショウヒゼイ</t>
    </rPh>
    <rPh sb="15" eb="16">
      <t>トウ</t>
    </rPh>
    <rPh sb="17" eb="19">
      <t>カクテイ</t>
    </rPh>
    <rPh sb="19" eb="21">
      <t>シンコク</t>
    </rPh>
    <rPh sb="21" eb="22">
      <t>ショ</t>
    </rPh>
    <rPh sb="26" eb="28">
      <t>カゼイ</t>
    </rPh>
    <rPh sb="28" eb="30">
      <t>ウリアゲ</t>
    </rPh>
    <rPh sb="30" eb="32">
      <t>ワリアイ</t>
    </rPh>
    <rPh sb="33" eb="35">
      <t>コウジョ</t>
    </rPh>
    <rPh sb="35" eb="37">
      <t>タイショウ</t>
    </rPh>
    <rPh sb="37" eb="39">
      <t>シイレ</t>
    </rPh>
    <rPh sb="39" eb="41">
      <t>ゼイガク</t>
    </rPh>
    <rPh sb="41" eb="42">
      <t>トウ</t>
    </rPh>
    <rPh sb="43" eb="45">
      <t>ケイサン</t>
    </rPh>
    <rPh sb="45" eb="46">
      <t>ヒョウ</t>
    </rPh>
    <phoneticPr fontId="1"/>
  </si>
  <si>
    <t>・</t>
    <phoneticPr fontId="1"/>
  </si>
  <si>
    <t>補助対象経費</t>
    <rPh sb="0" eb="2">
      <t>ホジョ</t>
    </rPh>
    <rPh sb="2" eb="4">
      <t>タイショウ</t>
    </rPh>
    <rPh sb="4" eb="6">
      <t>ケイヒ</t>
    </rPh>
    <phoneticPr fontId="1"/>
  </si>
  <si>
    <t>A</t>
    <phoneticPr fontId="1"/>
  </si>
  <si>
    <t>（２）補助金に係る仕入控除税額</t>
    <rPh sb="3" eb="6">
      <t>ホジョキン</t>
    </rPh>
    <rPh sb="7" eb="8">
      <t>カカ</t>
    </rPh>
    <rPh sb="9" eb="11">
      <t>シイレ</t>
    </rPh>
    <rPh sb="11" eb="13">
      <t>コウジョ</t>
    </rPh>
    <rPh sb="13" eb="15">
      <t>ゼイガク</t>
    </rPh>
    <phoneticPr fontId="1"/>
  </si>
  <si>
    <t>Ｂ</t>
    <phoneticPr fontId="1"/>
  </si>
  <si>
    <t>B</t>
    <phoneticPr fontId="1"/>
  </si>
  <si>
    <t>10/110</t>
  </si>
  <si>
    <t>10/110</t>
    <phoneticPr fontId="1"/>
  </si>
  <si>
    <t>※課税売上割合は、端数処理を行わないでください。</t>
    <rPh sb="1" eb="3">
      <t>カゼイ</t>
    </rPh>
    <rPh sb="3" eb="5">
      <t>ウリアゲ</t>
    </rPh>
    <rPh sb="5" eb="7">
      <t>ワリアイ</t>
    </rPh>
    <rPh sb="9" eb="11">
      <t>ハスウ</t>
    </rPh>
    <rPh sb="11" eb="13">
      <t>ショリ</t>
    </rPh>
    <rPh sb="14" eb="15">
      <t>オコナ</t>
    </rPh>
    <phoneticPr fontId="1"/>
  </si>
  <si>
    <t>◎課税売上高が５億円超、又は課税売上割合が９５％未満の法人であって、個別対応方式により消費税の申告を行っている場合</t>
    <rPh sb="1" eb="3">
      <t>カゼイ</t>
    </rPh>
    <rPh sb="3" eb="5">
      <t>ウリアゲ</t>
    </rPh>
    <rPh sb="5" eb="6">
      <t>ダカ</t>
    </rPh>
    <rPh sb="8" eb="11">
      <t>オクエンチョウ</t>
    </rPh>
    <rPh sb="12" eb="13">
      <t>マタ</t>
    </rPh>
    <rPh sb="14" eb="16">
      <t>カゼイ</t>
    </rPh>
    <rPh sb="16" eb="18">
      <t>ウリアゲ</t>
    </rPh>
    <rPh sb="18" eb="20">
      <t>ワリアイ</t>
    </rPh>
    <rPh sb="24" eb="26">
      <t>ミマン</t>
    </rPh>
    <rPh sb="27" eb="29">
      <t>ホウジン</t>
    </rPh>
    <rPh sb="34" eb="36">
      <t>コベツ</t>
    </rPh>
    <rPh sb="36" eb="38">
      <t>タイオウ</t>
    </rPh>
    <rPh sb="38" eb="40">
      <t>ホウシキ</t>
    </rPh>
    <rPh sb="43" eb="46">
      <t>ショウヒゼイ</t>
    </rPh>
    <rPh sb="47" eb="49">
      <t>シンコク</t>
    </rPh>
    <rPh sb="50" eb="51">
      <t>オコナ</t>
    </rPh>
    <rPh sb="55" eb="57">
      <t>バアイ</t>
    </rPh>
    <phoneticPr fontId="1"/>
  </si>
  <si>
    <t>◎課税売上高が５億円超、又は課税売上割合が９５％未満の法人であって、一括比例配分方式により消費税の申告を行っている場合</t>
    <rPh sb="1" eb="3">
      <t>カゼイ</t>
    </rPh>
    <rPh sb="3" eb="5">
      <t>ウリアゲ</t>
    </rPh>
    <rPh sb="5" eb="6">
      <t>ダカ</t>
    </rPh>
    <rPh sb="8" eb="11">
      <t>オクエンチョウ</t>
    </rPh>
    <rPh sb="12" eb="13">
      <t>マタ</t>
    </rPh>
    <rPh sb="14" eb="16">
      <t>カゼイ</t>
    </rPh>
    <rPh sb="16" eb="18">
      <t>ウリアゲ</t>
    </rPh>
    <rPh sb="18" eb="20">
      <t>ワリアイ</t>
    </rPh>
    <rPh sb="24" eb="26">
      <t>ミマン</t>
    </rPh>
    <rPh sb="27" eb="29">
      <t>ホウジン</t>
    </rPh>
    <rPh sb="34" eb="36">
      <t>イッカツ</t>
    </rPh>
    <rPh sb="36" eb="38">
      <t>ヒレイ</t>
    </rPh>
    <rPh sb="38" eb="40">
      <t>ハイブン</t>
    </rPh>
    <rPh sb="40" eb="42">
      <t>ホウシキ</t>
    </rPh>
    <rPh sb="45" eb="48">
      <t>ショウヒゼイ</t>
    </rPh>
    <rPh sb="49" eb="51">
      <t>シンコク</t>
    </rPh>
    <rPh sb="52" eb="53">
      <t>オコナ</t>
    </rPh>
    <rPh sb="57" eb="59">
      <t>バアイ</t>
    </rPh>
    <phoneticPr fontId="1"/>
  </si>
  <si>
    <t>◎課税売上高が５億円以下、かつ課税売上割合が９５％以上の場合</t>
    <rPh sb="1" eb="3">
      <t>カゼイ</t>
    </rPh>
    <rPh sb="3" eb="5">
      <t>ウリアゲ</t>
    </rPh>
    <rPh sb="5" eb="6">
      <t>ダカ</t>
    </rPh>
    <rPh sb="8" eb="12">
      <t>オクエンイカ</t>
    </rPh>
    <rPh sb="15" eb="17">
      <t>カゼイ</t>
    </rPh>
    <rPh sb="17" eb="19">
      <t>ウリアゲ</t>
    </rPh>
    <rPh sb="19" eb="21">
      <t>ワリアイ</t>
    </rPh>
    <rPh sb="25" eb="27">
      <t>イジョウ</t>
    </rPh>
    <rPh sb="28" eb="30">
      <t>バアイ</t>
    </rPh>
    <phoneticPr fontId="1"/>
  </si>
  <si>
    <t>課税売上対応分</t>
    <phoneticPr fontId="1"/>
  </si>
  <si>
    <t>非課税売上対応分</t>
    <phoneticPr fontId="1"/>
  </si>
  <si>
    <t>共通対応分</t>
    <phoneticPr fontId="1"/>
  </si>
  <si>
    <t>非課税仕入
（人件費等）</t>
    <phoneticPr fontId="1"/>
  </si>
  <si>
    <t>合計</t>
    <phoneticPr fontId="1"/>
  </si>
  <si>
    <t>課税仕入</t>
    <phoneticPr fontId="1"/>
  </si>
  <si>
    <t>補助金確定額</t>
    <rPh sb="0" eb="3">
      <t>ホジョキン</t>
    </rPh>
    <rPh sb="3" eb="5">
      <t>カクテイ</t>
    </rPh>
    <rPh sb="5" eb="6">
      <t>ガク</t>
    </rPh>
    <phoneticPr fontId="1"/>
  </si>
  <si>
    <t>補助金確定額（※1）</t>
    <rPh sb="0" eb="3">
      <t>ホジョキン</t>
    </rPh>
    <rPh sb="3" eb="5">
      <t>カクテイ</t>
    </rPh>
    <rPh sb="5" eb="6">
      <t>ガク</t>
    </rPh>
    <phoneticPr fontId="1"/>
  </si>
  <si>
    <t>※1 課税期間【1】と課税期間【2】に要した補助対象経費をもとに按分</t>
    <phoneticPr fontId="1"/>
  </si>
  <si>
    <t>※2 返還額は、円未満を切り捨ててください。</t>
    <phoneticPr fontId="1"/>
  </si>
  <si>
    <t>補助金確定額</t>
    <phoneticPr fontId="1"/>
  </si>
  <si>
    <t>課税期間【1】に要した補助対象経費</t>
    <phoneticPr fontId="1"/>
  </si>
  <si>
    <t>補助金確定額（※1）</t>
    <phoneticPr fontId="1"/>
  </si>
  <si>
    <r>
      <t xml:space="preserve">補助対象経費
</t>
    </r>
    <r>
      <rPr>
        <sz val="8"/>
        <color theme="1"/>
        <rFont val="ＭＳ Ｐゴシック"/>
        <family val="3"/>
        <charset val="128"/>
        <scheme val="minor"/>
      </rPr>
      <t>（課税期間【1】における）</t>
    </r>
    <rPh sb="0" eb="2">
      <t>ホジョ</t>
    </rPh>
    <rPh sb="2" eb="4">
      <t>タイショウ</t>
    </rPh>
    <rPh sb="4" eb="6">
      <t>ケイヒ</t>
    </rPh>
    <phoneticPr fontId="1"/>
  </si>
  <si>
    <r>
      <rPr>
        <sz val="11"/>
        <color theme="1"/>
        <rFont val="ＭＳ Ｐゴシック"/>
        <family val="3"/>
        <charset val="128"/>
        <scheme val="minor"/>
      </rPr>
      <t>補助対象経費</t>
    </r>
    <r>
      <rPr>
        <sz val="9"/>
        <color theme="1"/>
        <rFont val="ＭＳ Ｐゴシック"/>
        <family val="2"/>
        <charset val="128"/>
        <scheme val="minor"/>
      </rPr>
      <t xml:space="preserve">
</t>
    </r>
    <r>
      <rPr>
        <sz val="8"/>
        <color theme="1"/>
        <rFont val="ＭＳ Ｐゴシック"/>
        <family val="3"/>
        <charset val="128"/>
        <scheme val="minor"/>
      </rPr>
      <t>（課税期間【1】における）</t>
    </r>
    <rPh sb="0" eb="2">
      <t>ホジョ</t>
    </rPh>
    <rPh sb="2" eb="4">
      <t>タイショウ</t>
    </rPh>
    <rPh sb="4" eb="6">
      <t>ケイヒ</t>
    </rPh>
    <phoneticPr fontId="1"/>
  </si>
  <si>
    <r>
      <rPr>
        <sz val="11"/>
        <color theme="1"/>
        <rFont val="ＭＳ Ｐゴシック"/>
        <family val="3"/>
        <charset val="128"/>
        <scheme val="minor"/>
      </rPr>
      <t>課税売上対応分</t>
    </r>
    <r>
      <rPr>
        <sz val="9"/>
        <color theme="1"/>
        <rFont val="ＭＳ Ｐゴシック"/>
        <family val="2"/>
        <charset val="128"/>
        <scheme val="minor"/>
      </rPr>
      <t xml:space="preserve">
</t>
    </r>
    <r>
      <rPr>
        <sz val="8"/>
        <color theme="1"/>
        <rFont val="ＭＳ Ｐゴシック"/>
        <family val="3"/>
        <charset val="128"/>
        <scheme val="minor"/>
      </rPr>
      <t>（課税期間【1】における）</t>
    </r>
    <rPh sb="0" eb="2">
      <t>カゼイ</t>
    </rPh>
    <rPh sb="2" eb="4">
      <t>ウリアゲ</t>
    </rPh>
    <rPh sb="4" eb="6">
      <t>タイオウ</t>
    </rPh>
    <rPh sb="6" eb="7">
      <t>ブン</t>
    </rPh>
    <phoneticPr fontId="1"/>
  </si>
  <si>
    <r>
      <t xml:space="preserve">共通対応分
</t>
    </r>
    <r>
      <rPr>
        <sz val="8"/>
        <color theme="1"/>
        <rFont val="ＭＳ Ｐゴシック"/>
        <family val="3"/>
        <charset val="128"/>
        <scheme val="minor"/>
      </rPr>
      <t>（課税期間【1】における）</t>
    </r>
    <rPh sb="0" eb="2">
      <t>キョウツウ</t>
    </rPh>
    <rPh sb="2" eb="4">
      <t>タイオウ</t>
    </rPh>
    <rPh sb="4" eb="5">
      <t>ブン</t>
    </rPh>
    <phoneticPr fontId="1"/>
  </si>
  <si>
    <r>
      <t xml:space="preserve">課税売上割合
</t>
    </r>
    <r>
      <rPr>
        <sz val="8"/>
        <color theme="1"/>
        <rFont val="ＭＳ Ｐゴシック"/>
        <family val="3"/>
        <charset val="128"/>
        <scheme val="minor"/>
      </rPr>
      <t>（課税期間【1】における）</t>
    </r>
    <rPh sb="0" eb="2">
      <t>カゼイ</t>
    </rPh>
    <rPh sb="2" eb="4">
      <t>ウリアゲ</t>
    </rPh>
    <rPh sb="4" eb="6">
      <t>ワリアイ</t>
    </rPh>
    <phoneticPr fontId="1"/>
  </si>
  <si>
    <t>補助金に係る仕入控除税額
（課税期間【1】における）
（返還額※2）</t>
    <rPh sb="0" eb="3">
      <t>ホジョキン</t>
    </rPh>
    <rPh sb="4" eb="5">
      <t>カカ</t>
    </rPh>
    <rPh sb="6" eb="8">
      <t>シイレ</t>
    </rPh>
    <rPh sb="8" eb="10">
      <t>コウジョ</t>
    </rPh>
    <rPh sb="10" eb="12">
      <t>ゼイガク</t>
    </rPh>
    <rPh sb="28" eb="31">
      <t>ヘンカンガク</t>
    </rPh>
    <phoneticPr fontId="1"/>
  </si>
  <si>
    <r>
      <rPr>
        <sz val="11"/>
        <color theme="1"/>
        <rFont val="ＭＳ Ｐゴシック"/>
        <family val="3"/>
        <charset val="128"/>
        <scheme val="minor"/>
      </rPr>
      <t>課税売上対応分</t>
    </r>
    <r>
      <rPr>
        <sz val="9"/>
        <color theme="1"/>
        <rFont val="ＭＳ Ｐゴシック"/>
        <family val="2"/>
        <charset val="128"/>
        <scheme val="minor"/>
      </rPr>
      <t xml:space="preserve">
</t>
    </r>
    <r>
      <rPr>
        <sz val="8"/>
        <color theme="1"/>
        <rFont val="ＭＳ Ｐゴシック"/>
        <family val="3"/>
        <charset val="128"/>
        <scheme val="minor"/>
      </rPr>
      <t>（課税期間【2】における）</t>
    </r>
    <rPh sb="0" eb="2">
      <t>カゼイ</t>
    </rPh>
    <rPh sb="2" eb="4">
      <t>ウリアゲ</t>
    </rPh>
    <rPh sb="4" eb="6">
      <t>タイオウ</t>
    </rPh>
    <rPh sb="6" eb="7">
      <t>ブン</t>
    </rPh>
    <phoneticPr fontId="1"/>
  </si>
  <si>
    <r>
      <rPr>
        <sz val="11"/>
        <color theme="1"/>
        <rFont val="ＭＳ Ｐゴシック"/>
        <family val="3"/>
        <charset val="128"/>
        <scheme val="minor"/>
      </rPr>
      <t>補助対象経費</t>
    </r>
    <r>
      <rPr>
        <sz val="9"/>
        <color theme="1"/>
        <rFont val="ＭＳ Ｐゴシック"/>
        <family val="2"/>
        <charset val="128"/>
        <scheme val="minor"/>
      </rPr>
      <t xml:space="preserve">
</t>
    </r>
    <r>
      <rPr>
        <sz val="8"/>
        <color theme="1"/>
        <rFont val="ＭＳ Ｐゴシック"/>
        <family val="3"/>
        <charset val="128"/>
        <scheme val="minor"/>
      </rPr>
      <t>（課税期間【2】における）</t>
    </r>
    <rPh sb="0" eb="2">
      <t>ホジョ</t>
    </rPh>
    <rPh sb="2" eb="4">
      <t>タイショウ</t>
    </rPh>
    <rPh sb="4" eb="6">
      <t>ケイヒ</t>
    </rPh>
    <phoneticPr fontId="1"/>
  </si>
  <si>
    <r>
      <t xml:space="preserve">共通対応分
</t>
    </r>
    <r>
      <rPr>
        <sz val="8"/>
        <color theme="1"/>
        <rFont val="ＭＳ Ｐゴシック"/>
        <family val="3"/>
        <charset val="128"/>
        <scheme val="minor"/>
      </rPr>
      <t>（課税期間【2】における）</t>
    </r>
    <rPh sb="0" eb="2">
      <t>キョウツウ</t>
    </rPh>
    <rPh sb="2" eb="4">
      <t>タイオウ</t>
    </rPh>
    <rPh sb="4" eb="5">
      <t>ブン</t>
    </rPh>
    <phoneticPr fontId="1"/>
  </si>
  <si>
    <r>
      <t xml:space="preserve">補助対象経費
</t>
    </r>
    <r>
      <rPr>
        <sz val="8"/>
        <color theme="1"/>
        <rFont val="ＭＳ Ｐゴシック"/>
        <family val="3"/>
        <charset val="128"/>
        <scheme val="minor"/>
      </rPr>
      <t>（課税期間【2】における）</t>
    </r>
    <rPh sb="0" eb="2">
      <t>ホジョ</t>
    </rPh>
    <rPh sb="2" eb="4">
      <t>タイショウ</t>
    </rPh>
    <rPh sb="4" eb="6">
      <t>ケイヒ</t>
    </rPh>
    <phoneticPr fontId="1"/>
  </si>
  <si>
    <r>
      <t xml:space="preserve">課税売上割合
</t>
    </r>
    <r>
      <rPr>
        <sz val="8"/>
        <color theme="1"/>
        <rFont val="ＭＳ Ｐゴシック"/>
        <family val="3"/>
        <charset val="128"/>
        <scheme val="minor"/>
      </rPr>
      <t>（課税期間【2】における）</t>
    </r>
    <rPh sb="0" eb="2">
      <t>カゼイ</t>
    </rPh>
    <rPh sb="2" eb="4">
      <t>ウリアゲ</t>
    </rPh>
    <rPh sb="4" eb="6">
      <t>ワリアイ</t>
    </rPh>
    <phoneticPr fontId="1"/>
  </si>
  <si>
    <t>課税期間【2】に要した補助対象経費</t>
    <phoneticPr fontId="1"/>
  </si>
  <si>
    <r>
      <t xml:space="preserve">課税仕入等分
</t>
    </r>
    <r>
      <rPr>
        <sz val="8"/>
        <color theme="1"/>
        <rFont val="ＭＳ Ｐゴシック"/>
        <family val="3"/>
        <charset val="128"/>
        <scheme val="minor"/>
      </rPr>
      <t>（課税期間【1】における）</t>
    </r>
    <rPh sb="0" eb="2">
      <t>カゼイ</t>
    </rPh>
    <rPh sb="2" eb="4">
      <t>シイ</t>
    </rPh>
    <rPh sb="4" eb="5">
      <t>トウ</t>
    </rPh>
    <rPh sb="5" eb="6">
      <t>ブン</t>
    </rPh>
    <phoneticPr fontId="1"/>
  </si>
  <si>
    <t>補助金に係る仕入控除税額
（課税期間【2】における）
（返還額※2）</t>
    <rPh sb="0" eb="3">
      <t>ホジョキン</t>
    </rPh>
    <rPh sb="4" eb="5">
      <t>カカ</t>
    </rPh>
    <rPh sb="6" eb="8">
      <t>シイレ</t>
    </rPh>
    <rPh sb="8" eb="10">
      <t>コウジョ</t>
    </rPh>
    <rPh sb="10" eb="12">
      <t>ゼイガク</t>
    </rPh>
    <rPh sb="28" eb="31">
      <t>ヘンカンガク</t>
    </rPh>
    <phoneticPr fontId="1"/>
  </si>
  <si>
    <r>
      <t xml:space="preserve">補助金に係る仕入控除税額
</t>
    </r>
    <r>
      <rPr>
        <sz val="8"/>
        <color theme="1"/>
        <rFont val="ＭＳ Ｐゴシック"/>
        <family val="3"/>
        <charset val="128"/>
        <scheme val="minor"/>
      </rPr>
      <t>（課税期間【2】における）
（返還額※2）</t>
    </r>
    <rPh sb="0" eb="3">
      <t>ホジョキン</t>
    </rPh>
    <rPh sb="4" eb="5">
      <t>カカワ</t>
    </rPh>
    <rPh sb="6" eb="8">
      <t>シイレ</t>
    </rPh>
    <rPh sb="8" eb="10">
      <t>コウジョ</t>
    </rPh>
    <rPh sb="10" eb="12">
      <t>ゼイガク</t>
    </rPh>
    <rPh sb="14" eb="16">
      <t>カゼイ</t>
    </rPh>
    <rPh sb="16" eb="18">
      <t>キカン</t>
    </rPh>
    <rPh sb="28" eb="30">
      <t>ヘンカン</t>
    </rPh>
    <rPh sb="30" eb="31">
      <t>ガク</t>
    </rPh>
    <phoneticPr fontId="1"/>
  </si>
  <si>
    <r>
      <t xml:space="preserve">補助金に係る仕入控除税額
</t>
    </r>
    <r>
      <rPr>
        <sz val="8"/>
        <color theme="1"/>
        <rFont val="ＭＳ Ｐゴシック"/>
        <family val="3"/>
        <charset val="128"/>
        <scheme val="minor"/>
      </rPr>
      <t>（課税期間【1】における）
（返還額※2）</t>
    </r>
    <rPh sb="0" eb="3">
      <t>ホジョキン</t>
    </rPh>
    <rPh sb="4" eb="5">
      <t>カカワ</t>
    </rPh>
    <rPh sb="6" eb="8">
      <t>シイレ</t>
    </rPh>
    <rPh sb="8" eb="10">
      <t>コウジョ</t>
    </rPh>
    <rPh sb="10" eb="12">
      <t>ゼイガク</t>
    </rPh>
    <rPh sb="14" eb="16">
      <t>カゼイ</t>
    </rPh>
    <rPh sb="16" eb="18">
      <t>キカン</t>
    </rPh>
    <rPh sb="28" eb="30">
      <t>ヘンカン</t>
    </rPh>
    <rPh sb="30" eb="31">
      <t>ガク</t>
    </rPh>
    <phoneticPr fontId="1"/>
  </si>
  <si>
    <r>
      <t xml:space="preserve">課税仕入等分
</t>
    </r>
    <r>
      <rPr>
        <sz val="8"/>
        <color theme="1"/>
        <rFont val="ＭＳ Ｐゴシック"/>
        <family val="3"/>
        <charset val="128"/>
        <scheme val="minor"/>
      </rPr>
      <t>（課税期間【2】における）</t>
    </r>
    <rPh sb="0" eb="2">
      <t>カゼイ</t>
    </rPh>
    <rPh sb="2" eb="4">
      <t>シイ</t>
    </rPh>
    <rPh sb="4" eb="5">
      <t>トウ</t>
    </rPh>
    <rPh sb="5" eb="6">
      <t>ブン</t>
    </rPh>
    <phoneticPr fontId="1"/>
  </si>
  <si>
    <r>
      <t xml:space="preserve">課税仕入等分
</t>
    </r>
    <r>
      <rPr>
        <sz val="9"/>
        <color theme="1"/>
        <rFont val="ＭＳ Ｐゴシック"/>
        <family val="3"/>
        <charset val="128"/>
        <scheme val="minor"/>
      </rPr>
      <t>（課税期間【1】における）</t>
    </r>
    <rPh sb="0" eb="2">
      <t>カゼイ</t>
    </rPh>
    <rPh sb="2" eb="4">
      <t>シイ</t>
    </rPh>
    <rPh sb="4" eb="5">
      <t>トウ</t>
    </rPh>
    <rPh sb="5" eb="6">
      <t>ブン</t>
    </rPh>
    <phoneticPr fontId="1"/>
  </si>
  <si>
    <r>
      <t xml:space="preserve">補助金に係る仕入控除税額
</t>
    </r>
    <r>
      <rPr>
        <sz val="8"/>
        <color theme="1"/>
        <rFont val="ＭＳ Ｐゴシック"/>
        <family val="3"/>
        <charset val="128"/>
        <scheme val="minor"/>
      </rPr>
      <t>（課税期間【1】における）
（返還額※2）</t>
    </r>
    <rPh sb="0" eb="3">
      <t>ホジョキン</t>
    </rPh>
    <rPh sb="4" eb="5">
      <t>カカ</t>
    </rPh>
    <rPh sb="6" eb="8">
      <t>シイレ</t>
    </rPh>
    <rPh sb="8" eb="10">
      <t>コウジョ</t>
    </rPh>
    <rPh sb="10" eb="12">
      <t>ゼイガク</t>
    </rPh>
    <phoneticPr fontId="1"/>
  </si>
  <si>
    <r>
      <t xml:space="preserve">課税仕入等分
</t>
    </r>
    <r>
      <rPr>
        <sz val="9"/>
        <color theme="1"/>
        <rFont val="ＭＳ Ｐゴシック"/>
        <family val="3"/>
        <charset val="128"/>
        <scheme val="minor"/>
      </rPr>
      <t>（課税期間【2】における）</t>
    </r>
    <rPh sb="0" eb="2">
      <t>カゼイ</t>
    </rPh>
    <rPh sb="2" eb="4">
      <t>シイ</t>
    </rPh>
    <rPh sb="4" eb="5">
      <t>トウ</t>
    </rPh>
    <rPh sb="5" eb="6">
      <t>ブン</t>
    </rPh>
    <phoneticPr fontId="1"/>
  </si>
  <si>
    <r>
      <t xml:space="preserve">補助金に係る仕入控除税額
</t>
    </r>
    <r>
      <rPr>
        <sz val="8"/>
        <color theme="1"/>
        <rFont val="ＭＳ Ｐゴシック"/>
        <family val="3"/>
        <charset val="128"/>
        <scheme val="minor"/>
      </rPr>
      <t>（課税期間【2】における）
（返還額※2）</t>
    </r>
    <rPh sb="0" eb="3">
      <t>ホジョキン</t>
    </rPh>
    <rPh sb="4" eb="5">
      <t>カカ</t>
    </rPh>
    <rPh sb="6" eb="8">
      <t>シイレ</t>
    </rPh>
    <rPh sb="8" eb="10">
      <t>コウジョ</t>
    </rPh>
    <rPh sb="10" eb="12">
      <t>ゼイガク</t>
    </rPh>
    <phoneticPr fontId="1"/>
  </si>
  <si>
    <t>事業所名</t>
    <rPh sb="0" eb="3">
      <t>ジギョウショ</t>
    </rPh>
    <rPh sb="3" eb="4">
      <t>メイ</t>
    </rPh>
    <phoneticPr fontId="1"/>
  </si>
  <si>
    <t>法人名</t>
    <rPh sb="0" eb="2">
      <t>ホウジン</t>
    </rPh>
    <rPh sb="2" eb="3">
      <t>メイ</t>
    </rPh>
    <phoneticPr fontId="1"/>
  </si>
  <si>
    <t>（２）課税売上割合</t>
    <rPh sb="3" eb="5">
      <t>カゼイ</t>
    </rPh>
    <rPh sb="5" eb="7">
      <t>ウリアゲ</t>
    </rPh>
    <rPh sb="7" eb="9">
      <t>ワリアイ</t>
    </rPh>
    <phoneticPr fontId="1"/>
  </si>
  <si>
    <t>（３）補助金の使途（補助対象経費）の内訳</t>
    <rPh sb="3" eb="6">
      <t>ホジョキン</t>
    </rPh>
    <rPh sb="7" eb="9">
      <t>シト</t>
    </rPh>
    <rPh sb="10" eb="12">
      <t>ホジョ</t>
    </rPh>
    <rPh sb="12" eb="14">
      <t>タイショウ</t>
    </rPh>
    <rPh sb="14" eb="16">
      <t>ケイヒ</t>
    </rPh>
    <rPh sb="18" eb="20">
      <t>ウチワケ</t>
    </rPh>
    <phoneticPr fontId="1"/>
  </si>
  <si>
    <t>（１）算出方法について</t>
    <rPh sb="3" eb="5">
      <t>サンシュツ</t>
    </rPh>
    <rPh sb="5" eb="7">
      <t>ホウホウ</t>
    </rPh>
    <phoneticPr fontId="1"/>
  </si>
  <si>
    <t>【１】の課税期間における課税売上割合を算出してください。</t>
    <rPh sb="12" eb="14">
      <t>カゼイ</t>
    </rPh>
    <rPh sb="14" eb="16">
      <t>ウリアゲ</t>
    </rPh>
    <rPh sb="16" eb="18">
      <t>ワリアイ</t>
    </rPh>
    <rPh sb="19" eb="21">
      <t>サンシュツ</t>
    </rPh>
    <phoneticPr fontId="1"/>
  </si>
  <si>
    <t>〇</t>
    <phoneticPr fontId="1"/>
  </si>
  <si>
    <t>⇒以下の（２）、（３）を入力してください。また、別紙様式3-1②を提出してください。</t>
    <rPh sb="24" eb="26">
      <t>ベッシ</t>
    </rPh>
    <phoneticPr fontId="1"/>
  </si>
  <si>
    <t>【２】の課税期間において、該当するもののいずれか一つに〇を付してください。</t>
    <rPh sb="13" eb="15">
      <t>ガイトウ</t>
    </rPh>
    <rPh sb="24" eb="25">
      <t>ヒト</t>
    </rPh>
    <rPh sb="29" eb="30">
      <t>フ</t>
    </rPh>
    <phoneticPr fontId="1"/>
  </si>
  <si>
    <t>【２】の課税期間における課税売上割合を算出してください。</t>
    <rPh sb="12" eb="14">
      <t>カゼイ</t>
    </rPh>
    <rPh sb="14" eb="16">
      <t>ウリアゲ</t>
    </rPh>
    <rPh sb="16" eb="18">
      <t>ワリアイ</t>
    </rPh>
    <rPh sb="19" eb="21">
      <t>サンシュツ</t>
    </rPh>
    <phoneticPr fontId="1"/>
  </si>
  <si>
    <t>認知症対応型通所介護事業所</t>
  </si>
  <si>
    <t>短期入所生活介護事業所</t>
  </si>
  <si>
    <t>短期入所療養介護事業所</t>
  </si>
  <si>
    <t>小規模多機能型居宅介護事業所</t>
  </si>
  <si>
    <t>看護小規模多機能型居宅介護事業所</t>
  </si>
  <si>
    <t>介護療養型医療施設</t>
  </si>
  <si>
    <t>認知症対応型共同生活介護事業所</t>
  </si>
  <si>
    <t>こちらのシートは、提出不要です。</t>
    <rPh sb="9" eb="11">
      <t>テイシュツ</t>
    </rPh>
    <rPh sb="11" eb="13">
      <t>フヨウ</t>
    </rPh>
    <phoneticPr fontId="1"/>
  </si>
  <si>
    <t>こちらのシートは、提出不要です。</t>
  </si>
  <si>
    <t>こちらのシートは、提出不要です。</t>
    <phoneticPr fontId="1"/>
  </si>
  <si>
    <t>補助金に係る
仕入控除税額
（返還額）（※3）</t>
    <rPh sb="0" eb="3">
      <t>ホジョキン</t>
    </rPh>
    <rPh sb="4" eb="5">
      <t>カカワ</t>
    </rPh>
    <rPh sb="7" eb="9">
      <t>シイレ</t>
    </rPh>
    <rPh sb="9" eb="11">
      <t>コウジョ</t>
    </rPh>
    <rPh sb="11" eb="13">
      <t>ゼイガク</t>
    </rPh>
    <rPh sb="15" eb="17">
      <t>ヘンカン</t>
    </rPh>
    <rPh sb="17" eb="18">
      <t>ガク</t>
    </rPh>
    <phoneticPr fontId="1"/>
  </si>
  <si>
    <t>～</t>
    <phoneticPr fontId="1"/>
  </si>
  <si>
    <t>　【１】課税期間　：</t>
    <phoneticPr fontId="1"/>
  </si>
  <si>
    <t>　【２】課税期間　：</t>
    <phoneticPr fontId="1"/>
  </si>
  <si>
    <t>◎補助金に係る仕入控除額（返還額）について</t>
    <rPh sb="1" eb="4">
      <t>ホジョキン</t>
    </rPh>
    <rPh sb="5" eb="6">
      <t>カカワ</t>
    </rPh>
    <rPh sb="7" eb="9">
      <t>シイレ</t>
    </rPh>
    <rPh sb="9" eb="11">
      <t>コウジョ</t>
    </rPh>
    <rPh sb="11" eb="12">
      <t>ガク</t>
    </rPh>
    <rPh sb="13" eb="15">
      <t>ヘンカン</t>
    </rPh>
    <rPh sb="15" eb="16">
      <t>ガク</t>
    </rPh>
    <phoneticPr fontId="1"/>
  </si>
  <si>
    <t>選択欄</t>
    <rPh sb="0" eb="2">
      <t>センタク</t>
    </rPh>
    <rPh sb="2" eb="3">
      <t>ラン</t>
    </rPh>
    <phoneticPr fontId="1"/>
  </si>
  <si>
    <t>①</t>
    <phoneticPr fontId="1"/>
  </si>
  <si>
    <t>課税売上高が５億円超、又は課税売上割合が９５％未満の法人であって、個別対応方式により消費税の申告を行っている場合</t>
    <phoneticPr fontId="1"/>
  </si>
  <si>
    <t>②</t>
    <phoneticPr fontId="1"/>
  </si>
  <si>
    <t>課税売上高が５億円超、又は課税売上割合が９５％未満の法人であって、一括比例配分方式により消費税の申告を行っている場合</t>
    <phoneticPr fontId="1"/>
  </si>
  <si>
    <t>③</t>
    <phoneticPr fontId="1"/>
  </si>
  <si>
    <t>課税売上高が５億円以下、かつ課税売上割合が９５％以上の場合</t>
    <phoneticPr fontId="1"/>
  </si>
  <si>
    <t>①</t>
    <phoneticPr fontId="1"/>
  </si>
  <si>
    <t>②</t>
    <phoneticPr fontId="1"/>
  </si>
  <si>
    <t>③</t>
    <phoneticPr fontId="1"/>
  </si>
  <si>
    <r>
      <rPr>
        <b/>
        <sz val="11"/>
        <color theme="1"/>
        <rFont val="ＭＳ Ｐゴシック"/>
        <family val="3"/>
        <charset val="128"/>
        <scheme val="minor"/>
      </rPr>
      <t>課税資産の譲渡等
の対価の額</t>
    </r>
    <r>
      <rPr>
        <sz val="11"/>
        <color theme="1"/>
        <rFont val="ＭＳ Ｐゴシック"/>
        <family val="2"/>
        <charset val="128"/>
        <scheme val="minor"/>
      </rPr>
      <t xml:space="preserve">
</t>
    </r>
    <r>
      <rPr>
        <sz val="9"/>
        <color theme="1"/>
        <rFont val="ＭＳ Ｐゴシック"/>
        <family val="3"/>
        <charset val="128"/>
        <scheme val="minor"/>
      </rPr>
      <t>付表２「消費税等の確定申告書における課税売上割合・控除対象税額等の計算表」の④の額</t>
    </r>
    <rPh sb="0" eb="2">
      <t>カゼイ</t>
    </rPh>
    <rPh sb="2" eb="4">
      <t>シサン</t>
    </rPh>
    <rPh sb="5" eb="7">
      <t>ジョウト</t>
    </rPh>
    <rPh sb="7" eb="8">
      <t>トウ</t>
    </rPh>
    <rPh sb="10" eb="12">
      <t>タイカ</t>
    </rPh>
    <rPh sb="13" eb="14">
      <t>ガク</t>
    </rPh>
    <rPh sb="15" eb="17">
      <t>フヒョウ</t>
    </rPh>
    <rPh sb="19" eb="22">
      <t>ショウヒゼイ</t>
    </rPh>
    <rPh sb="22" eb="23">
      <t>トウ</t>
    </rPh>
    <rPh sb="24" eb="26">
      <t>カクテイ</t>
    </rPh>
    <rPh sb="26" eb="28">
      <t>シンコク</t>
    </rPh>
    <rPh sb="28" eb="29">
      <t>ショ</t>
    </rPh>
    <rPh sb="33" eb="35">
      <t>カゼイ</t>
    </rPh>
    <rPh sb="35" eb="37">
      <t>ウリアゲ</t>
    </rPh>
    <rPh sb="37" eb="39">
      <t>ワリアイ</t>
    </rPh>
    <rPh sb="40" eb="42">
      <t>コウジョ</t>
    </rPh>
    <rPh sb="42" eb="44">
      <t>タイショウ</t>
    </rPh>
    <rPh sb="44" eb="46">
      <t>ゼイガク</t>
    </rPh>
    <rPh sb="46" eb="47">
      <t>トウ</t>
    </rPh>
    <rPh sb="48" eb="50">
      <t>ケイサン</t>
    </rPh>
    <rPh sb="50" eb="51">
      <t>ヒョウ</t>
    </rPh>
    <rPh sb="55" eb="56">
      <t>ガク</t>
    </rPh>
    <phoneticPr fontId="1"/>
  </si>
  <si>
    <r>
      <rPr>
        <b/>
        <sz val="11"/>
        <color theme="1"/>
        <rFont val="ＭＳ Ｐゴシック"/>
        <family val="3"/>
        <charset val="128"/>
        <scheme val="minor"/>
      </rPr>
      <t>資産の譲渡等
の対価の額</t>
    </r>
    <r>
      <rPr>
        <sz val="11"/>
        <color theme="1"/>
        <rFont val="ＭＳ Ｐゴシック"/>
        <family val="2"/>
        <charset val="128"/>
        <scheme val="minor"/>
      </rPr>
      <t xml:space="preserve">
</t>
    </r>
    <r>
      <rPr>
        <sz val="9"/>
        <color theme="1"/>
        <rFont val="ＭＳ Ｐゴシック"/>
        <family val="3"/>
        <charset val="128"/>
        <scheme val="minor"/>
      </rPr>
      <t>付表２「消費税等の確定申告書における課税売上割合・控除対象仕入税額等の計算表」の⑦の額</t>
    </r>
    <rPh sb="0" eb="2">
      <t>シサン</t>
    </rPh>
    <rPh sb="3" eb="5">
      <t>ジョウト</t>
    </rPh>
    <rPh sb="5" eb="6">
      <t>トウ</t>
    </rPh>
    <rPh sb="8" eb="10">
      <t>タイカ</t>
    </rPh>
    <rPh sb="11" eb="12">
      <t>ガク</t>
    </rPh>
    <rPh sb="13" eb="15">
      <t>フヒョウ</t>
    </rPh>
    <rPh sb="17" eb="20">
      <t>ショウヒゼイ</t>
    </rPh>
    <rPh sb="20" eb="21">
      <t>トウ</t>
    </rPh>
    <rPh sb="22" eb="24">
      <t>カクテイ</t>
    </rPh>
    <rPh sb="24" eb="26">
      <t>シンコク</t>
    </rPh>
    <rPh sb="26" eb="27">
      <t>ショ</t>
    </rPh>
    <rPh sb="31" eb="33">
      <t>カゼイ</t>
    </rPh>
    <rPh sb="33" eb="35">
      <t>ウリアゲ</t>
    </rPh>
    <rPh sb="35" eb="37">
      <t>ワリアイ</t>
    </rPh>
    <rPh sb="38" eb="40">
      <t>コウジョ</t>
    </rPh>
    <rPh sb="40" eb="42">
      <t>タイショウ</t>
    </rPh>
    <rPh sb="42" eb="44">
      <t>シイレ</t>
    </rPh>
    <rPh sb="44" eb="46">
      <t>ゼイガク</t>
    </rPh>
    <rPh sb="46" eb="47">
      <t>トウ</t>
    </rPh>
    <rPh sb="48" eb="50">
      <t>ケイサン</t>
    </rPh>
    <rPh sb="50" eb="51">
      <t>ヒョウ</t>
    </rPh>
    <rPh sb="55" eb="56">
      <t>ガク</t>
    </rPh>
    <phoneticPr fontId="1"/>
  </si>
  <si>
    <r>
      <rPr>
        <b/>
        <sz val="11"/>
        <color theme="1"/>
        <rFont val="ＭＳ Ｐゴシック"/>
        <family val="3"/>
        <charset val="128"/>
        <scheme val="minor"/>
      </rPr>
      <t>課税売上割合（※2）</t>
    </r>
    <r>
      <rPr>
        <sz val="11"/>
        <color theme="1"/>
        <rFont val="ＭＳ Ｐゴシック"/>
        <family val="2"/>
        <charset val="128"/>
        <scheme val="minor"/>
      </rPr>
      <t xml:space="preserve">
</t>
    </r>
    <r>
      <rPr>
        <sz val="9"/>
        <color theme="1"/>
        <rFont val="ＭＳ Ｐゴシック"/>
        <family val="3"/>
        <charset val="128"/>
        <scheme val="minor"/>
      </rPr>
      <t>付表２「消費税等の確定申告書における課税売上割合・控除対象仕入税額等の計算表」の④／⑦</t>
    </r>
    <rPh sb="0" eb="2">
      <t>カゼイ</t>
    </rPh>
    <rPh sb="2" eb="4">
      <t>ウリアゲ</t>
    </rPh>
    <rPh sb="4" eb="6">
      <t>ワリアイ</t>
    </rPh>
    <rPh sb="11" eb="13">
      <t>フヒョウ</t>
    </rPh>
    <rPh sb="15" eb="18">
      <t>ショウヒゼイ</t>
    </rPh>
    <rPh sb="18" eb="19">
      <t>トウ</t>
    </rPh>
    <rPh sb="20" eb="22">
      <t>カクテイ</t>
    </rPh>
    <rPh sb="22" eb="24">
      <t>シンコク</t>
    </rPh>
    <rPh sb="24" eb="25">
      <t>ショ</t>
    </rPh>
    <rPh sb="29" eb="31">
      <t>カゼイ</t>
    </rPh>
    <rPh sb="31" eb="33">
      <t>ウリアゲ</t>
    </rPh>
    <rPh sb="33" eb="35">
      <t>ワリアイ</t>
    </rPh>
    <rPh sb="36" eb="38">
      <t>コウジョ</t>
    </rPh>
    <rPh sb="38" eb="40">
      <t>タイショウ</t>
    </rPh>
    <rPh sb="40" eb="42">
      <t>シイレ</t>
    </rPh>
    <rPh sb="42" eb="44">
      <t>ゼイガク</t>
    </rPh>
    <rPh sb="44" eb="45">
      <t>トウ</t>
    </rPh>
    <rPh sb="46" eb="48">
      <t>ケイサン</t>
    </rPh>
    <rPh sb="48" eb="49">
      <t>ヒョウ</t>
    </rPh>
    <phoneticPr fontId="1"/>
  </si>
  <si>
    <t>【１】の課税期間において、①から③のうち、該当するものを選択してください。</t>
    <phoneticPr fontId="1"/>
  </si>
  <si>
    <t>⇒以下の（２）、（３）を入力してください。また、別紙様式3-1①を提出してください。</t>
    <rPh sb="24" eb="26">
      <t>ベッシ</t>
    </rPh>
    <phoneticPr fontId="1"/>
  </si>
  <si>
    <t>⇒以下の（２）、（３）を入力してください。また、別紙様式3-2①を提出してください。</t>
    <phoneticPr fontId="1"/>
  </si>
  <si>
    <t>⇒以下の（２）、（３）を入力してください。また、別紙様式3-2②を提出してください。</t>
    <phoneticPr fontId="1"/>
  </si>
  <si>
    <t>⇒以下の（２）、（３）を入力してください。また、別紙様式3-3②を提出してください。</t>
    <phoneticPr fontId="1"/>
  </si>
  <si>
    <t>⇒以下の（２）、（３）を入力してください。また、別紙様式3-3①を提出してください。</t>
    <phoneticPr fontId="1"/>
  </si>
  <si>
    <t>※3 上記の金額が返還額となります。様式第５号の「３　補助金返還相当額」に転記してください。また、上記の（１）から（４）までに誤りがないことを確認の上、提出してください。</t>
  </si>
  <si>
    <t>※2 課税売上割合は、端数処理を行わないでください。</t>
    <phoneticPr fontId="1"/>
  </si>
  <si>
    <t>課税期間【1】及び【2】の（３）の合計欄の足し上げと上記の補助対象経費の金額が一致しません。課税期間【1】及び【2】の（３）の補助対象経費の内訳又は上記の補助対象経費の金額に誤りがないか確認してください。</t>
    <rPh sb="0" eb="2">
      <t>カゼイ</t>
    </rPh>
    <rPh sb="2" eb="4">
      <t>キカン</t>
    </rPh>
    <rPh sb="7" eb="8">
      <t>オヨ</t>
    </rPh>
    <rPh sb="21" eb="22">
      <t>タ</t>
    </rPh>
    <rPh sb="23" eb="24">
      <t>ア</t>
    </rPh>
    <rPh sb="26" eb="28">
      <t>ジョウキ</t>
    </rPh>
    <rPh sb="74" eb="76">
      <t>ジョウキ</t>
    </rPh>
    <phoneticPr fontId="1"/>
  </si>
  <si>
    <t>※3【１】及び【２】（１）から（３）、補助金確定額、補助対象経費の入力内容を確認してください。</t>
    <rPh sb="5" eb="6">
      <t>オヨ</t>
    </rPh>
    <phoneticPr fontId="1"/>
  </si>
  <si>
    <t>課税期間【１】の積算資料として、こちらのシートを提出してください。</t>
    <rPh sb="10" eb="12">
      <t>シリョウ</t>
    </rPh>
    <phoneticPr fontId="1"/>
  </si>
  <si>
    <t>課税期間【２】の積算資料として、こちらのシートを提出してください。</t>
    <rPh sb="10" eb="12">
      <t>シリョウ</t>
    </rPh>
    <phoneticPr fontId="1"/>
  </si>
  <si>
    <t>令和〇年〇月○日</t>
    <rPh sb="0" eb="1">
      <t>レイ</t>
    </rPh>
    <rPh sb="1" eb="2">
      <t>ワ</t>
    </rPh>
    <rPh sb="3" eb="4">
      <t>ネン</t>
    </rPh>
    <rPh sb="5" eb="6">
      <t>ガツ</t>
    </rPh>
    <rPh sb="7" eb="8">
      <t>ニチ</t>
    </rPh>
    <phoneticPr fontId="1"/>
  </si>
  <si>
    <t>令和〇年〇月○日</t>
    <phoneticPr fontId="1"/>
  </si>
  <si>
    <t>（円）</t>
    <rPh sb="1" eb="2">
      <t>エン</t>
    </rPh>
    <phoneticPr fontId="1"/>
  </si>
  <si>
    <t>サービス種別</t>
    <rPh sb="4" eb="6">
      <t>シュベツ</t>
    </rPh>
    <phoneticPr fontId="1"/>
  </si>
  <si>
    <t>交付決定通知番号</t>
    <rPh sb="0" eb="2">
      <t>コウフ</t>
    </rPh>
    <rPh sb="2" eb="4">
      <t>ケッテイ</t>
    </rPh>
    <rPh sb="4" eb="6">
      <t>ツウチ</t>
    </rPh>
    <rPh sb="6" eb="8">
      <t>バンゴウ</t>
    </rPh>
    <phoneticPr fontId="1"/>
  </si>
  <si>
    <t>額確定通知番号</t>
    <rPh sb="0" eb="1">
      <t>ガク</t>
    </rPh>
    <rPh sb="1" eb="3">
      <t>カクテイ</t>
    </rPh>
    <rPh sb="3" eb="5">
      <t>ツウチ</t>
    </rPh>
    <rPh sb="5" eb="7">
      <t>バンゴウ</t>
    </rPh>
    <phoneticPr fontId="1"/>
  </si>
  <si>
    <t>課税仕入</t>
    <rPh sb="0" eb="2">
      <t>カゼイ</t>
    </rPh>
    <rPh sb="2" eb="4">
      <t>シイレ</t>
    </rPh>
    <phoneticPr fontId="1"/>
  </si>
  <si>
    <t>非課税仕入
（人件費等）</t>
    <rPh sb="0" eb="3">
      <t>ヒカゼイ</t>
    </rPh>
    <rPh sb="3" eb="5">
      <t>シイ</t>
    </rPh>
    <rPh sb="7" eb="10">
      <t>ジンケンヒ</t>
    </rPh>
    <rPh sb="10" eb="11">
      <t>トウ</t>
    </rPh>
    <phoneticPr fontId="1"/>
  </si>
  <si>
    <t>補助対象経費計</t>
    <rPh sb="0" eb="2">
      <t>ホジョ</t>
    </rPh>
    <rPh sb="2" eb="4">
      <t>タイショウ</t>
    </rPh>
    <rPh sb="4" eb="6">
      <t>ケイヒ</t>
    </rPh>
    <rPh sb="6" eb="7">
      <t>ケイ</t>
    </rPh>
    <phoneticPr fontId="1"/>
  </si>
  <si>
    <t>課税売上対応分</t>
    <rPh sb="0" eb="2">
      <t>カゼイ</t>
    </rPh>
    <rPh sb="2" eb="4">
      <t>ウリアゲ</t>
    </rPh>
    <rPh sb="4" eb="6">
      <t>タイオウ</t>
    </rPh>
    <rPh sb="6" eb="7">
      <t>フン</t>
    </rPh>
    <phoneticPr fontId="1"/>
  </si>
  <si>
    <t>非課税売上対応分</t>
    <rPh sb="0" eb="3">
      <t>ヒカゼイ</t>
    </rPh>
    <rPh sb="3" eb="4">
      <t>ウ</t>
    </rPh>
    <rPh sb="4" eb="5">
      <t>ア</t>
    </rPh>
    <rPh sb="5" eb="7">
      <t>タイオウ</t>
    </rPh>
    <rPh sb="7" eb="8">
      <t>ブン</t>
    </rPh>
    <phoneticPr fontId="1"/>
  </si>
  <si>
    <t>共通対応分</t>
    <rPh sb="0" eb="2">
      <t>キョウツウ</t>
    </rPh>
    <rPh sb="2" eb="4">
      <t>タイオウ</t>
    </rPh>
    <rPh sb="4" eb="5">
      <t>ブン</t>
    </rPh>
    <phoneticPr fontId="1"/>
  </si>
  <si>
    <t>号</t>
    <rPh sb="0" eb="1">
      <t>ゴウ</t>
    </rPh>
    <phoneticPr fontId="1"/>
  </si>
  <si>
    <t>合計</t>
    <rPh sb="0" eb="2">
      <t>ゴウケイ</t>
    </rPh>
    <phoneticPr fontId="1"/>
  </si>
  <si>
    <t>●報告対象事業所一覧①</t>
    <rPh sb="1" eb="3">
      <t>ホウコク</t>
    </rPh>
    <rPh sb="3" eb="5">
      <t>タイショウ</t>
    </rPh>
    <rPh sb="5" eb="8">
      <t>ジギョウショ</t>
    </rPh>
    <rPh sb="8" eb="10">
      <t>イチラン</t>
    </rPh>
    <phoneticPr fontId="1"/>
  </si>
  <si>
    <t>●報告対象事業所一覧②</t>
    <rPh sb="1" eb="3">
      <t>ホウコク</t>
    </rPh>
    <rPh sb="3" eb="5">
      <t>タイショウ</t>
    </rPh>
    <rPh sb="5" eb="8">
      <t>ジギョウショ</t>
    </rPh>
    <rPh sb="8" eb="10">
      <t>イチラン</t>
    </rPh>
    <phoneticPr fontId="1"/>
  </si>
  <si>
    <t>※事業所名、施設種別は、別シート「報告対象事業所一覧」に記載してください。</t>
    <phoneticPr fontId="1"/>
  </si>
  <si>
    <t>　課税期間【２】</t>
    <rPh sb="1" eb="3">
      <t>カゼイ</t>
    </rPh>
    <rPh sb="3" eb="5">
      <t>キカン</t>
    </rPh>
    <phoneticPr fontId="1"/>
  </si>
  <si>
    <r>
      <t>　</t>
    </r>
    <r>
      <rPr>
        <b/>
        <u/>
        <sz val="11"/>
        <color theme="1"/>
        <rFont val="ＭＳ Ｐゴシック"/>
        <family val="3"/>
        <charset val="128"/>
        <scheme val="minor"/>
      </rPr>
      <t>課税期間【１】</t>
    </r>
    <rPh sb="1" eb="3">
      <t>カゼイ</t>
    </rPh>
    <rPh sb="3" eb="5">
      <t>キカン</t>
    </rPh>
    <phoneticPr fontId="1"/>
  </si>
  <si>
    <r>
      <t>【１】の課税期間において要した補助対象経費について、</t>
    </r>
    <r>
      <rPr>
        <b/>
        <sz val="11"/>
        <color theme="1"/>
        <rFont val="ＭＳ Ｐゴシック"/>
        <family val="3"/>
        <charset val="128"/>
        <scheme val="minor"/>
      </rPr>
      <t>「報告対象事業所一覧（課税期間【１】）」</t>
    </r>
    <r>
      <rPr>
        <sz val="11"/>
        <color theme="1"/>
        <rFont val="ＭＳ Ｐゴシック"/>
        <family val="2"/>
        <charset val="128"/>
        <scheme val="minor"/>
      </rPr>
      <t>シートにて各経費の入力をしてください。</t>
    </r>
    <rPh sb="4" eb="6">
      <t>カゼイ</t>
    </rPh>
    <rPh sb="6" eb="8">
      <t>キカン</t>
    </rPh>
    <rPh sb="12" eb="13">
      <t>ヨウ</t>
    </rPh>
    <rPh sb="15" eb="17">
      <t>ホジョ</t>
    </rPh>
    <rPh sb="17" eb="19">
      <t>タイショウ</t>
    </rPh>
    <rPh sb="19" eb="21">
      <t>ケイヒ</t>
    </rPh>
    <rPh sb="27" eb="29">
      <t>ホウコク</t>
    </rPh>
    <rPh sb="29" eb="31">
      <t>タイショウ</t>
    </rPh>
    <rPh sb="31" eb="34">
      <t>ジギョウショ</t>
    </rPh>
    <rPh sb="34" eb="36">
      <t>イチラン</t>
    </rPh>
    <rPh sb="37" eb="39">
      <t>カゼイ</t>
    </rPh>
    <rPh sb="39" eb="41">
      <t>キカン</t>
    </rPh>
    <rPh sb="51" eb="54">
      <t>カクケイヒ</t>
    </rPh>
    <rPh sb="55" eb="57">
      <t>ニュウリョク</t>
    </rPh>
    <phoneticPr fontId="1"/>
  </si>
  <si>
    <r>
      <t>【２】の課税期間において要した補助対象経費について、</t>
    </r>
    <r>
      <rPr>
        <b/>
        <sz val="11"/>
        <color theme="1"/>
        <rFont val="ＭＳ Ｐゴシック"/>
        <family val="3"/>
        <charset val="128"/>
        <scheme val="minor"/>
      </rPr>
      <t>「報告対象事業所一覧（課税期間【２】）」</t>
    </r>
    <r>
      <rPr>
        <sz val="11"/>
        <color theme="1"/>
        <rFont val="ＭＳ Ｐゴシック"/>
        <family val="2"/>
        <charset val="128"/>
        <scheme val="minor"/>
      </rPr>
      <t>シートにて各経費の入力をしてください。</t>
    </r>
    <rPh sb="4" eb="6">
      <t>カゼイ</t>
    </rPh>
    <rPh sb="6" eb="8">
      <t>キカン</t>
    </rPh>
    <rPh sb="12" eb="13">
      <t>ヨウ</t>
    </rPh>
    <rPh sb="15" eb="17">
      <t>ホジョ</t>
    </rPh>
    <rPh sb="17" eb="19">
      <t>タイショウ</t>
    </rPh>
    <rPh sb="19" eb="21">
      <t>ケイヒ</t>
    </rPh>
    <rPh sb="27" eb="29">
      <t>ホウコク</t>
    </rPh>
    <rPh sb="29" eb="31">
      <t>タイショウ</t>
    </rPh>
    <rPh sb="31" eb="34">
      <t>ジギョウショ</t>
    </rPh>
    <rPh sb="34" eb="36">
      <t>イチラン</t>
    </rPh>
    <rPh sb="37" eb="39">
      <t>カゼイ</t>
    </rPh>
    <rPh sb="39" eb="41">
      <t>キカン</t>
    </rPh>
    <rPh sb="51" eb="52">
      <t>カク</t>
    </rPh>
    <rPh sb="52" eb="54">
      <t>ケイヒ</t>
    </rPh>
    <rPh sb="55" eb="57">
      <t>ニュウリョク</t>
    </rPh>
    <phoneticPr fontId="1"/>
  </si>
  <si>
    <t>令和５年度介護サービス事業所送迎バス等安全対策支援事業補助金に係る仕入控除税額積算資料（補助対象経費が複数の課税期間に跨る場合）</t>
    <rPh sb="31" eb="32">
      <t>カカ</t>
    </rPh>
    <rPh sb="33" eb="35">
      <t>シイレ</t>
    </rPh>
    <rPh sb="35" eb="37">
      <t>コウジョ</t>
    </rPh>
    <rPh sb="37" eb="39">
      <t>ゼイガク</t>
    </rPh>
    <rPh sb="39" eb="41">
      <t>セキサン</t>
    </rPh>
    <rPh sb="41" eb="43">
      <t>シリョウ</t>
    </rPh>
    <phoneticPr fontId="1"/>
  </si>
  <si>
    <t>令和５年度介護サービス事業所送迎バス等安全対策支援事業補助金に係る仕入控除税額積算資料（補助対象経費が複数の課税期間に跨る場合）</t>
    <rPh sb="31" eb="32">
      <t>カカワ</t>
    </rPh>
    <rPh sb="33" eb="35">
      <t>シイレ</t>
    </rPh>
    <rPh sb="35" eb="37">
      <t>コウジョ</t>
    </rPh>
    <rPh sb="37" eb="39">
      <t>ゼイガク</t>
    </rPh>
    <rPh sb="39" eb="41">
      <t>セキサン</t>
    </rPh>
    <rPh sb="41" eb="43">
      <t>シリョウ</t>
    </rPh>
    <rPh sb="44" eb="46">
      <t>ホジョ</t>
    </rPh>
    <rPh sb="46" eb="48">
      <t>タイショウ</t>
    </rPh>
    <rPh sb="48" eb="50">
      <t>ケイヒ</t>
    </rPh>
    <rPh sb="51" eb="53">
      <t>フクスウ</t>
    </rPh>
    <rPh sb="54" eb="56">
      <t>カゼイ</t>
    </rPh>
    <rPh sb="56" eb="58">
      <t>キカン</t>
    </rPh>
    <rPh sb="59" eb="60">
      <t>マタガ</t>
    </rPh>
    <rPh sb="61" eb="63">
      <t>バアイ</t>
    </rPh>
    <phoneticPr fontId="1"/>
  </si>
  <si>
    <t>令和５年度介護サービス事業所送迎バス等安全対策支援事業補助金に係る仕入控除税額積算資料（補助対象経費が複数の課税期間に跨る場合）</t>
    <rPh sb="31" eb="32">
      <t>カカ</t>
    </rPh>
    <rPh sb="33" eb="35">
      <t>シイレ</t>
    </rPh>
    <rPh sb="35" eb="37">
      <t>コウジョ</t>
    </rPh>
    <rPh sb="37" eb="39">
      <t>ゼイガク</t>
    </rPh>
    <rPh sb="39" eb="41">
      <t>セキサン</t>
    </rPh>
    <rPh sb="41" eb="43">
      <t>シリョウ</t>
    </rPh>
    <rPh sb="44" eb="46">
      <t>ホジョ</t>
    </rPh>
    <rPh sb="46" eb="48">
      <t>タイショウ</t>
    </rPh>
    <rPh sb="48" eb="50">
      <t>ケイヒ</t>
    </rPh>
    <rPh sb="51" eb="53">
      <t>フクスウ</t>
    </rPh>
    <rPh sb="54" eb="56">
      <t>カゼイ</t>
    </rPh>
    <rPh sb="56" eb="58">
      <t>キカン</t>
    </rPh>
    <rPh sb="59" eb="60">
      <t>マタガ</t>
    </rPh>
    <rPh sb="61" eb="63">
      <t>バアイ</t>
    </rPh>
    <phoneticPr fontId="1"/>
  </si>
  <si>
    <t>別紙様式6-3  返還額算定基礎シート</t>
    <rPh sb="0" eb="2">
      <t>ベッシ</t>
    </rPh>
    <rPh sb="2" eb="4">
      <t>ヨウシキ</t>
    </rPh>
    <rPh sb="9" eb="11">
      <t>ヘンカン</t>
    </rPh>
    <rPh sb="11" eb="12">
      <t>ガク</t>
    </rPh>
    <rPh sb="12" eb="14">
      <t>サンテイ</t>
    </rPh>
    <rPh sb="14" eb="16">
      <t>キソ</t>
    </rPh>
    <phoneticPr fontId="1"/>
  </si>
  <si>
    <t>５福祉高介第</t>
    <phoneticPr fontId="1"/>
  </si>
  <si>
    <t>別紙様式6-3-1①</t>
    <rPh sb="0" eb="2">
      <t>ベッシ</t>
    </rPh>
    <rPh sb="2" eb="4">
      <t>ヨウシキ</t>
    </rPh>
    <phoneticPr fontId="1"/>
  </si>
  <si>
    <t>別紙様式6-3-1②</t>
    <rPh sb="0" eb="2">
      <t>ベッシ</t>
    </rPh>
    <rPh sb="2" eb="4">
      <t>ヨウシキ</t>
    </rPh>
    <phoneticPr fontId="1"/>
  </si>
  <si>
    <t>別紙様式6-3-2①</t>
    <rPh sb="0" eb="2">
      <t>ベッシ</t>
    </rPh>
    <rPh sb="2" eb="4">
      <t>ヨウシキ</t>
    </rPh>
    <phoneticPr fontId="1"/>
  </si>
  <si>
    <t>別紙様式6-3-2②</t>
    <rPh sb="0" eb="2">
      <t>ベッシ</t>
    </rPh>
    <rPh sb="2" eb="4">
      <t>ヨウシキ</t>
    </rPh>
    <phoneticPr fontId="1"/>
  </si>
  <si>
    <t>別紙様式6-3-3①</t>
    <rPh sb="0" eb="2">
      <t>ベッシ</t>
    </rPh>
    <rPh sb="2" eb="4">
      <t>ヨウシキ</t>
    </rPh>
    <phoneticPr fontId="1"/>
  </si>
  <si>
    <t>別紙様式6-3-3②</t>
    <rPh sb="0" eb="2">
      <t>ベッシ</t>
    </rPh>
    <rPh sb="2" eb="4">
      <t>ヨウシキ</t>
    </rPh>
    <phoneticPr fontId="1"/>
  </si>
  <si>
    <t>補助対象経費が複数の課税期間に跨る場合は、課税期間ごとに以下を作成してください。複数の課税期間に跨らない場合は、別紙様式6-2を用いて作成してください。</t>
    <rPh sb="0" eb="2">
      <t>ホジョ</t>
    </rPh>
    <rPh sb="2" eb="4">
      <t>タイショウ</t>
    </rPh>
    <rPh sb="4" eb="6">
      <t>ケイヒ</t>
    </rPh>
    <rPh sb="7" eb="9">
      <t>フクスウ</t>
    </rPh>
    <rPh sb="10" eb="12">
      <t>カゼイ</t>
    </rPh>
    <rPh sb="12" eb="14">
      <t>キカン</t>
    </rPh>
    <rPh sb="15" eb="16">
      <t>マタガ</t>
    </rPh>
    <rPh sb="17" eb="19">
      <t>バアイ</t>
    </rPh>
    <rPh sb="21" eb="23">
      <t>カゼイ</t>
    </rPh>
    <rPh sb="23" eb="25">
      <t>キカン</t>
    </rPh>
    <rPh sb="28" eb="30">
      <t>イカ</t>
    </rPh>
    <rPh sb="31" eb="33">
      <t>サクセイ</t>
    </rPh>
    <rPh sb="40" eb="42">
      <t>フクスウ</t>
    </rPh>
    <rPh sb="43" eb="45">
      <t>カゼイ</t>
    </rPh>
    <rPh sb="45" eb="47">
      <t>キカン</t>
    </rPh>
    <rPh sb="48" eb="49">
      <t>マタガ</t>
    </rPh>
    <rPh sb="52" eb="54">
      <t>バアイ</t>
    </rPh>
    <rPh sb="56" eb="58">
      <t>ベッシ</t>
    </rPh>
    <rPh sb="58" eb="60">
      <t>ヨウシキ</t>
    </rPh>
    <rPh sb="64" eb="65">
      <t>モチ</t>
    </rPh>
    <rPh sb="67" eb="69">
      <t>サクセイ</t>
    </rPh>
    <phoneticPr fontId="1"/>
  </si>
  <si>
    <t>福祉高介第</t>
    <phoneticPr fontId="1"/>
  </si>
  <si>
    <t>福祉高介第</t>
    <phoneticPr fontId="1"/>
  </si>
  <si>
    <t>通所介護事業所</t>
  </si>
  <si>
    <t>通所リハビリテーション事業所</t>
  </si>
  <si>
    <t>地域密着型通所介護事業所</t>
  </si>
  <si>
    <t>地域密着型介護老人福祉施設</t>
  </si>
  <si>
    <t>介護老人福祉施設</t>
  </si>
  <si>
    <t>介護老人保健施設</t>
  </si>
  <si>
    <t>介護医療院</t>
  </si>
  <si>
    <t>養護老人ホーム</t>
  </si>
  <si>
    <t>軽費老人ホーム</t>
  </si>
  <si>
    <t>有料老人ホーム</t>
  </si>
  <si>
    <t>サービス付き高齢者向け住宅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</si>
</sst>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0000000%"/>
    <numFmt numFmtId="177" formatCode="#,##0_);[Red]\(#,##0\)"/>
    <numFmt numFmtId="178" formatCode="#,##0_ "/>
  </numFmts>
  <fonts count="2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color theme="1"/>
      <name val="ＭＳ Ｐゴシック"/>
      <family val="2"/>
      <scheme val="minor"/>
    </font>
    <font>
      <sz val="11"/>
      <name val="ＭＳ Ｐ明朝"/>
      <family val="1"/>
      <charset val="128"/>
    </font>
    <font>
      <b/>
      <sz val="11"/>
      <name val="ＭＳ Ｐゴシック"/>
      <family val="3"/>
      <charset val="128"/>
      <scheme val="minor"/>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u/>
      <sz val="11"/>
      <color theme="1"/>
      <name val="ＭＳ Ｐゴシック"/>
      <family val="3"/>
      <charset val="128"/>
      <scheme val="minor"/>
    </font>
    <font>
      <sz val="11"/>
      <color theme="1"/>
      <name val="ＭＳ 明朝"/>
      <family val="1"/>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0" fillId="0" borderId="0"/>
  </cellStyleXfs>
  <cellXfs count="349">
    <xf numFmtId="0" fontId="0" fillId="0" borderId="0" xfId="0">
      <alignment vertical="center"/>
    </xf>
    <xf numFmtId="0" fontId="0" fillId="0" borderId="3"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Border="1">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0" fillId="0" borderId="11" xfId="0" applyBorder="1">
      <alignment vertical="center"/>
    </xf>
    <xf numFmtId="0" fontId="0" fillId="3" borderId="0" xfId="0" applyNumberFormat="1" applyFill="1" applyBorder="1" applyAlignment="1">
      <alignment vertical="center"/>
    </xf>
    <xf numFmtId="0" fontId="4" fillId="0" borderId="0" xfId="0" applyFont="1" applyAlignment="1">
      <alignment horizontal="left" vertical="center" wrapText="1"/>
    </xf>
    <xf numFmtId="0" fontId="0" fillId="0" borderId="0" xfId="0" applyFill="1">
      <alignment vertical="center"/>
    </xf>
    <xf numFmtId="38" fontId="0" fillId="0" borderId="0" xfId="1" applyFont="1" applyFill="1" applyBorder="1" applyAlignment="1">
      <alignment horizontal="center" vertical="center"/>
    </xf>
    <xf numFmtId="38" fontId="5" fillId="0" borderId="0" xfId="1"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wrapText="1"/>
    </xf>
    <xf numFmtId="0" fontId="6" fillId="0" borderId="0" xfId="0" applyFont="1">
      <alignment vertical="center"/>
    </xf>
    <xf numFmtId="0" fontId="4"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left" vertical="center" wrapText="1"/>
    </xf>
    <xf numFmtId="177" fontId="0" fillId="0" borderId="0" xfId="0" applyNumberFormat="1" applyAlignment="1">
      <alignment horizontal="right" vertical="center"/>
    </xf>
    <xf numFmtId="0" fontId="10" fillId="0" borderId="0" xfId="3"/>
    <xf numFmtId="0" fontId="11" fillId="0" borderId="0" xfId="3" applyFont="1" applyAlignment="1">
      <alignment vertical="center"/>
    </xf>
    <xf numFmtId="0" fontId="10" fillId="0" borderId="0" xfId="3" applyAlignment="1">
      <alignment vertical="center"/>
    </xf>
    <xf numFmtId="0" fontId="10" fillId="0" borderId="0" xfId="3" applyFill="1" applyAlignment="1">
      <alignment vertical="center"/>
    </xf>
    <xf numFmtId="0" fontId="4" fillId="0" borderId="0" xfId="0" applyFont="1" applyAlignment="1">
      <alignment horizontal="left" vertical="center"/>
    </xf>
    <xf numFmtId="0" fontId="0" fillId="0" borderId="0" xfId="0"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3" fontId="0" fillId="0" borderId="0" xfId="0" applyNumberForma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Border="1">
      <alignment vertical="center"/>
    </xf>
    <xf numFmtId="0" fontId="0" fillId="0" borderId="1" xfId="0" applyFill="1" applyBorder="1">
      <alignment vertical="center"/>
    </xf>
    <xf numFmtId="0" fontId="0" fillId="0" borderId="3" xfId="0" applyFill="1" applyBorder="1" applyAlignment="1">
      <alignment vertical="center" wrapText="1"/>
    </xf>
    <xf numFmtId="0" fontId="0" fillId="0" borderId="0" xfId="0" applyFill="1" applyBorder="1" applyAlignment="1">
      <alignment vertical="center"/>
    </xf>
    <xf numFmtId="0" fontId="0" fillId="0" borderId="1"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2" xfId="0" applyFill="1" applyBorder="1" applyAlignment="1">
      <alignment vertical="center"/>
    </xf>
    <xf numFmtId="0" fontId="0" fillId="0" borderId="4" xfId="0" applyFill="1" applyBorder="1">
      <alignment vertical="center"/>
    </xf>
    <xf numFmtId="0" fontId="0" fillId="0" borderId="5" xfId="0" applyFill="1" applyBorder="1" applyAlignment="1">
      <alignment vertical="center" wrapText="1"/>
    </xf>
    <xf numFmtId="0" fontId="0" fillId="0" borderId="6" xfId="0" applyFill="1" applyBorder="1">
      <alignment vertical="center"/>
    </xf>
    <xf numFmtId="0" fontId="0" fillId="0" borderId="8" xfId="0" applyFill="1" applyBorder="1" applyAlignment="1">
      <alignment vertical="center" wrapText="1"/>
    </xf>
    <xf numFmtId="0" fontId="0" fillId="0" borderId="6" xfId="0" applyFill="1" applyBorder="1" applyAlignment="1">
      <alignment vertical="center"/>
    </xf>
    <xf numFmtId="0" fontId="0" fillId="0" borderId="8" xfId="0" applyFill="1" applyBorder="1" applyAlignment="1">
      <alignment vertical="center"/>
    </xf>
    <xf numFmtId="0" fontId="0" fillId="0" borderId="7" xfId="0" applyFill="1" applyBorder="1" applyAlignment="1">
      <alignment vertical="center"/>
    </xf>
    <xf numFmtId="0" fontId="0" fillId="0" borderId="0" xfId="0" applyAlignment="1">
      <alignment horizontal="left" vertical="center"/>
    </xf>
    <xf numFmtId="0" fontId="0" fillId="0" borderId="2" xfId="0" applyFill="1" applyBorder="1" applyAlignment="1">
      <alignment horizontal="center" vertical="center"/>
    </xf>
    <xf numFmtId="0" fontId="0" fillId="0" borderId="0" xfId="0" applyAlignment="1">
      <alignment horizontal="right" vertical="center"/>
    </xf>
    <xf numFmtId="0" fontId="0" fillId="0" borderId="48" xfId="0" applyBorder="1" applyAlignment="1">
      <alignment horizontal="center" vertical="center"/>
    </xf>
    <xf numFmtId="0" fontId="0" fillId="0" borderId="48" xfId="0" applyBorder="1">
      <alignment vertical="center"/>
    </xf>
    <xf numFmtId="178" fontId="0" fillId="0" borderId="48" xfId="0" applyNumberFormat="1" applyBorder="1">
      <alignment vertical="center"/>
    </xf>
    <xf numFmtId="0" fontId="16" fillId="0" borderId="0" xfId="0" applyFont="1">
      <alignment vertical="center"/>
    </xf>
    <xf numFmtId="178" fontId="0" fillId="0" borderId="51" xfId="0" applyNumberFormat="1" applyBorder="1">
      <alignment vertical="center"/>
    </xf>
    <xf numFmtId="0" fontId="0" fillId="2" borderId="48" xfId="0" applyFill="1" applyBorder="1" applyAlignment="1">
      <alignment vertical="center" shrinkToFit="1"/>
    </xf>
    <xf numFmtId="0" fontId="0" fillId="2" borderId="26" xfId="0" applyFill="1" applyBorder="1" applyAlignment="1">
      <alignment vertical="center" shrinkToFit="1"/>
    </xf>
    <xf numFmtId="178" fontId="0" fillId="2" borderId="48" xfId="0" applyNumberFormat="1" applyFill="1" applyBorder="1">
      <alignment vertical="center"/>
    </xf>
    <xf numFmtId="38" fontId="0" fillId="0" borderId="0" xfId="1" applyFont="1">
      <alignment vertical="center"/>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5" fillId="0" borderId="0" xfId="0" applyFont="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left" vertical="center" wrapText="1"/>
    </xf>
    <xf numFmtId="3" fontId="0" fillId="0" borderId="26" xfId="0" applyNumberFormat="1" applyFill="1" applyBorder="1" applyAlignment="1" applyProtection="1">
      <alignment horizontal="center" vertical="center"/>
      <protection locked="0"/>
    </xf>
    <xf numFmtId="3" fontId="0" fillId="0" borderId="16" xfId="0" applyNumberFormat="1" applyFill="1" applyBorder="1" applyAlignment="1" applyProtection="1">
      <alignment horizontal="center" vertical="center"/>
      <protection locked="0"/>
    </xf>
    <xf numFmtId="3" fontId="0" fillId="0" borderId="9" xfId="0" applyNumberFormat="1" applyFill="1" applyBorder="1" applyAlignment="1" applyProtection="1">
      <alignment horizontal="center" vertical="center"/>
      <protection locked="0"/>
    </xf>
    <xf numFmtId="3" fontId="0" fillId="0" borderId="26" xfId="0" applyNumberFormat="1" applyBorder="1" applyAlignment="1">
      <alignment horizontal="center" vertical="center"/>
    </xf>
    <xf numFmtId="3" fontId="0" fillId="0" borderId="16" xfId="0" applyNumberFormat="1" applyBorder="1" applyAlignment="1">
      <alignment horizontal="center" vertical="center"/>
    </xf>
    <xf numFmtId="3" fontId="0" fillId="0" borderId="9" xfId="0" applyNumberFormat="1" applyBorder="1" applyAlignment="1">
      <alignment horizontal="center" vertical="center"/>
    </xf>
    <xf numFmtId="0" fontId="4" fillId="0" borderId="0" xfId="0" applyFont="1" applyAlignment="1">
      <alignment horizontal="left" vertical="center"/>
    </xf>
    <xf numFmtId="176" fontId="0" fillId="0" borderId="10" xfId="2" applyNumberFormat="1" applyFont="1" applyBorder="1" applyAlignment="1">
      <alignment horizontal="center" vertical="center"/>
    </xf>
    <xf numFmtId="176" fontId="0" fillId="0" borderId="11" xfId="2" applyNumberFormat="1" applyFont="1" applyBorder="1" applyAlignment="1">
      <alignment horizontal="center" vertical="center"/>
    </xf>
    <xf numFmtId="176" fontId="0" fillId="0" borderId="12" xfId="2" applyNumberFormat="1" applyFont="1" applyBorder="1" applyAlignment="1">
      <alignment horizontal="center" vertical="center"/>
    </xf>
    <xf numFmtId="176" fontId="0" fillId="0" borderId="13" xfId="2" applyNumberFormat="1" applyFont="1" applyBorder="1" applyAlignment="1">
      <alignment horizontal="center" vertical="center"/>
    </xf>
    <xf numFmtId="176" fontId="0" fillId="0" borderId="14" xfId="2" applyNumberFormat="1" applyFont="1" applyBorder="1" applyAlignment="1">
      <alignment horizontal="center" vertical="center"/>
    </xf>
    <xf numFmtId="176" fontId="0" fillId="0" borderId="15" xfId="2" applyNumberFormat="1" applyFont="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4" fillId="0" borderId="44" xfId="0" applyFont="1" applyBorder="1" applyAlignment="1">
      <alignment horizontal="center" vertical="center"/>
    </xf>
    <xf numFmtId="0" fontId="4" fillId="0" borderId="31" xfId="0" applyFont="1" applyBorder="1" applyAlignment="1">
      <alignment horizontal="center" vertical="center"/>
    </xf>
    <xf numFmtId="0" fontId="4" fillId="0" borderId="45" xfId="0" applyFont="1" applyBorder="1" applyAlignment="1">
      <alignment horizontal="center" vertical="center"/>
    </xf>
    <xf numFmtId="0" fontId="0" fillId="0" borderId="46"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14" fillId="2" borderId="4" xfId="0" applyFont="1" applyFill="1" applyBorder="1" applyAlignment="1" applyProtection="1">
      <alignment horizontal="center" vertical="center" wrapText="1"/>
      <protection locked="0"/>
    </xf>
    <xf numFmtId="0" fontId="15" fillId="2" borderId="0" xfId="0" applyFont="1" applyFill="1" applyBorder="1" applyAlignment="1" applyProtection="1">
      <alignment horizontal="center" vertical="center" wrapText="1"/>
      <protection locked="0"/>
    </xf>
    <xf numFmtId="0" fontId="15" fillId="2" borderId="43"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41"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0" fontId="15" fillId="2" borderId="15" xfId="0" applyFont="1" applyFill="1" applyBorder="1" applyAlignment="1" applyProtection="1">
      <alignment horizontal="center" vertical="center" wrapText="1"/>
      <protection locked="0"/>
    </xf>
    <xf numFmtId="0" fontId="0" fillId="0" borderId="38" xfId="0" applyBorder="1" applyAlignment="1">
      <alignment horizontal="center" vertical="center" wrapText="1"/>
    </xf>
    <xf numFmtId="0" fontId="0" fillId="0" borderId="3" xfId="0" applyBorder="1" applyAlignment="1">
      <alignment horizontal="center" vertical="center" wrapText="1"/>
    </xf>
    <xf numFmtId="0" fontId="0" fillId="0" borderId="39"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center" vertical="center" wrapText="1"/>
    </xf>
    <xf numFmtId="0" fontId="0" fillId="0" borderId="40" xfId="0" applyBorder="1" applyAlignment="1">
      <alignment horizontal="center" vertical="center" wrapText="1"/>
    </xf>
    <xf numFmtId="0" fontId="0" fillId="0" borderId="14" xfId="0" applyBorder="1" applyAlignment="1">
      <alignment horizontal="left" vertical="center" wrapText="1"/>
    </xf>
    <xf numFmtId="0" fontId="0" fillId="0" borderId="40" xfId="0" applyBorder="1" applyAlignment="1">
      <alignment horizontal="left" vertical="center"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38" fontId="0" fillId="2" borderId="10" xfId="1" applyFont="1" applyFill="1" applyBorder="1" applyAlignment="1" applyProtection="1">
      <alignment horizontal="center" vertical="center"/>
      <protection locked="0"/>
    </xf>
    <xf numFmtId="38" fontId="0" fillId="2" borderId="11" xfId="1" applyFont="1" applyFill="1" applyBorder="1" applyAlignment="1" applyProtection="1">
      <alignment horizontal="center" vertical="center"/>
      <protection locked="0"/>
    </xf>
    <xf numFmtId="38" fontId="0" fillId="2" borderId="12" xfId="1" applyFont="1" applyFill="1" applyBorder="1" applyAlignment="1" applyProtection="1">
      <alignment horizontal="center" vertical="center"/>
      <protection locked="0"/>
    </xf>
    <xf numFmtId="38" fontId="0" fillId="2" borderId="13" xfId="1" applyFont="1" applyFill="1" applyBorder="1" applyAlignment="1" applyProtection="1">
      <alignment horizontal="center" vertical="center"/>
      <protection locked="0"/>
    </xf>
    <xf numFmtId="38" fontId="0" fillId="2" borderId="14" xfId="1" applyFont="1" applyFill="1" applyBorder="1" applyAlignment="1" applyProtection="1">
      <alignment horizontal="center" vertical="center"/>
      <protection locked="0"/>
    </xf>
    <xf numFmtId="38" fontId="0" fillId="2" borderId="15" xfId="1" applyFont="1" applyFill="1" applyBorder="1" applyAlignment="1" applyProtection="1">
      <alignment horizontal="center" vertical="center"/>
      <protection locked="0"/>
    </xf>
    <xf numFmtId="3" fontId="4" fillId="2" borderId="36" xfId="0" applyNumberFormat="1" applyFont="1" applyFill="1" applyBorder="1" applyAlignment="1" applyProtection="1">
      <alignment horizontal="left" vertical="center" wrapText="1"/>
      <protection locked="0"/>
    </xf>
    <xf numFmtId="3" fontId="4" fillId="2" borderId="37" xfId="0" applyNumberFormat="1" applyFont="1" applyFill="1" applyBorder="1" applyAlignment="1" applyProtection="1">
      <alignment horizontal="left" vertical="center" wrapText="1"/>
      <protection locked="0"/>
    </xf>
    <xf numFmtId="0" fontId="0" fillId="0" borderId="9" xfId="0" applyBorder="1" applyAlignment="1">
      <alignment horizontal="center" vertical="center"/>
    </xf>
    <xf numFmtId="0" fontId="0" fillId="0" borderId="1" xfId="0" applyBorder="1" applyAlignment="1">
      <alignment horizontal="center" vertical="center" wrapText="1"/>
    </xf>
    <xf numFmtId="0" fontId="6" fillId="0" borderId="0" xfId="0" applyFont="1" applyAlignment="1">
      <alignment horizontal="center" vertical="center" wrapText="1"/>
    </xf>
    <xf numFmtId="58" fontId="6" fillId="2" borderId="1"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6" fillId="0" borderId="11" xfId="0" applyFont="1" applyBorder="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3" fontId="5" fillId="0" borderId="10"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0" borderId="12" xfId="0" applyNumberFormat="1" applyFont="1" applyFill="1" applyBorder="1" applyAlignment="1">
      <alignment horizontal="center" vertical="center" wrapText="1"/>
    </xf>
    <xf numFmtId="3" fontId="5" fillId="0" borderId="13" xfId="0" applyNumberFormat="1" applyFont="1" applyFill="1" applyBorder="1" applyAlignment="1">
      <alignment horizontal="center" vertical="center" wrapText="1"/>
    </xf>
    <xf numFmtId="3" fontId="5" fillId="0" borderId="14" xfId="0" applyNumberFormat="1" applyFont="1" applyFill="1" applyBorder="1" applyAlignment="1">
      <alignment horizontal="center" vertical="center" wrapText="1"/>
    </xf>
    <xf numFmtId="3" fontId="5" fillId="0" borderId="15" xfId="0" applyNumberFormat="1" applyFont="1" applyFill="1" applyBorder="1" applyAlignment="1">
      <alignment horizontal="center" vertical="center" wrapText="1"/>
    </xf>
    <xf numFmtId="0" fontId="6" fillId="0" borderId="0" xfId="0" applyFont="1" applyAlignment="1">
      <alignment horizontal="left"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3" fontId="4" fillId="0" borderId="11" xfId="0" applyNumberFormat="1" applyFont="1" applyFill="1" applyBorder="1" applyAlignment="1" applyProtection="1">
      <alignment horizontal="center" vertical="center" wrapText="1"/>
      <protection locked="0"/>
    </xf>
    <xf numFmtId="3" fontId="4" fillId="0" borderId="12" xfId="0" applyNumberFormat="1" applyFont="1" applyFill="1" applyBorder="1" applyAlignment="1" applyProtection="1">
      <alignment horizontal="center" vertical="center" wrapText="1"/>
      <protection locked="0"/>
    </xf>
    <xf numFmtId="0" fontId="4" fillId="0" borderId="0" xfId="0" applyFont="1" applyFill="1" applyBorder="1" applyAlignment="1">
      <alignment horizontal="left"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3" fontId="4" fillId="0" borderId="28" xfId="0" applyNumberFormat="1" applyFont="1" applyFill="1" applyBorder="1" applyAlignment="1" applyProtection="1">
      <alignment horizontal="center" vertical="center" wrapText="1"/>
      <protection locked="0"/>
    </xf>
    <xf numFmtId="3" fontId="4" fillId="0" borderId="33" xfId="0" applyNumberFormat="1" applyFont="1" applyFill="1" applyBorder="1" applyAlignment="1" applyProtection="1">
      <alignment horizontal="center" vertical="center" wrapText="1"/>
      <protection locked="0"/>
    </xf>
    <xf numFmtId="0" fontId="4" fillId="0" borderId="0" xfId="0" applyFont="1" applyFill="1" applyBorder="1" applyAlignment="1">
      <alignment horizontal="left" vertical="center"/>
    </xf>
    <xf numFmtId="0" fontId="17" fillId="0" borderId="26" xfId="0" applyFont="1" applyBorder="1" applyAlignment="1">
      <alignment horizontal="center" vertical="center"/>
    </xf>
    <xf numFmtId="0" fontId="0" fillId="2" borderId="16" xfId="0"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17" fillId="2" borderId="26" xfId="0" applyFont="1" applyFill="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0" fillId="0" borderId="48" xfId="0" applyBorder="1" applyAlignment="1">
      <alignment horizontal="center" vertical="center"/>
    </xf>
    <xf numFmtId="0" fontId="0" fillId="0" borderId="48" xfId="0" applyBorder="1" applyAlignment="1">
      <alignment horizontal="center" vertical="center" wrapText="1"/>
    </xf>
    <xf numFmtId="0" fontId="0" fillId="0" borderId="47"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50" xfId="0" applyBorder="1" applyAlignment="1">
      <alignment horizontal="center" vertical="center"/>
    </xf>
    <xf numFmtId="0" fontId="0" fillId="4" borderId="42" xfId="0" applyFill="1" applyBorder="1" applyAlignment="1">
      <alignment horizontal="center" vertical="center"/>
    </xf>
    <xf numFmtId="0" fontId="0" fillId="4" borderId="50"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38" fontId="0" fillId="0" borderId="10" xfId="1" applyFont="1" applyFill="1" applyBorder="1" applyAlignment="1">
      <alignment horizontal="center"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3" xfId="1" applyFont="1" applyFill="1" applyBorder="1" applyAlignment="1">
      <alignment horizontal="center" vertical="center"/>
    </xf>
    <xf numFmtId="38" fontId="0" fillId="0" borderId="14" xfId="1" applyFont="1" applyFill="1" applyBorder="1" applyAlignment="1">
      <alignment horizontal="center" vertical="center"/>
    </xf>
    <xf numFmtId="38" fontId="0" fillId="0" borderId="15" xfId="1" applyFont="1" applyFill="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2" fillId="0" borderId="0" xfId="0" quotePrefix="1" applyFont="1" applyAlignment="1">
      <alignment horizontal="center" vertical="center"/>
    </xf>
    <xf numFmtId="58" fontId="6" fillId="0" borderId="1"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12" fillId="0" borderId="0" xfId="0" applyFont="1" applyAlignment="1">
      <alignment horizontal="center" vertical="center"/>
    </xf>
    <xf numFmtId="38" fontId="0" fillId="3" borderId="10" xfId="1" applyFont="1" applyFill="1" applyBorder="1" applyAlignment="1">
      <alignment horizontal="center" vertical="center"/>
    </xf>
    <xf numFmtId="38" fontId="0" fillId="3" borderId="11" xfId="1" applyFont="1" applyFill="1" applyBorder="1" applyAlignment="1">
      <alignment horizontal="center" vertical="center"/>
    </xf>
    <xf numFmtId="38" fontId="0" fillId="3" borderId="12" xfId="1" applyFont="1" applyFill="1" applyBorder="1" applyAlignment="1">
      <alignment horizontal="center" vertical="center"/>
    </xf>
    <xf numFmtId="38" fontId="0" fillId="3" borderId="13" xfId="1" applyFont="1" applyFill="1" applyBorder="1" applyAlignment="1">
      <alignment horizontal="center" vertical="center"/>
    </xf>
    <xf numFmtId="38" fontId="0" fillId="3" borderId="14" xfId="1" applyFont="1" applyFill="1" applyBorder="1" applyAlignment="1">
      <alignment horizontal="center" vertical="center"/>
    </xf>
    <xf numFmtId="38" fontId="0" fillId="3" borderId="15" xfId="1" applyFont="1" applyFill="1" applyBorder="1" applyAlignment="1">
      <alignment horizontal="center" vertical="center"/>
    </xf>
    <xf numFmtId="0" fontId="13" fillId="0" borderId="0" xfId="0" applyFont="1" applyAlignment="1">
      <alignment horizontal="center" vertical="center"/>
    </xf>
    <xf numFmtId="38" fontId="0" fillId="0" borderId="10" xfId="1" applyFont="1" applyBorder="1" applyAlignment="1">
      <alignment horizontal="center" vertical="center"/>
    </xf>
    <xf numFmtId="38" fontId="0" fillId="0" borderId="11"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38" fontId="0" fillId="0" borderId="15" xfId="1" applyFont="1" applyBorder="1" applyAlignment="1">
      <alignment horizontal="center" vertical="center"/>
    </xf>
    <xf numFmtId="0" fontId="0" fillId="3" borderId="10" xfId="0" applyNumberFormat="1" applyFill="1" applyBorder="1" applyAlignment="1">
      <alignment horizontal="center" vertical="center"/>
    </xf>
    <xf numFmtId="0" fontId="0" fillId="3" borderId="11" xfId="0" applyNumberFormat="1" applyFill="1" applyBorder="1" applyAlignment="1">
      <alignment horizontal="center" vertical="center"/>
    </xf>
    <xf numFmtId="0" fontId="0" fillId="3" borderId="12" xfId="0" applyNumberFormat="1" applyFill="1" applyBorder="1" applyAlignment="1">
      <alignment horizontal="center" vertical="center"/>
    </xf>
    <xf numFmtId="0" fontId="0" fillId="3" borderId="13" xfId="0" applyNumberFormat="1" applyFill="1" applyBorder="1" applyAlignment="1">
      <alignment horizontal="center" vertical="center"/>
    </xf>
    <xf numFmtId="0" fontId="0" fillId="3" borderId="14" xfId="0" applyNumberFormat="1" applyFill="1" applyBorder="1" applyAlignment="1">
      <alignment horizontal="center" vertical="center"/>
    </xf>
    <xf numFmtId="0" fontId="0" fillId="3" borderId="15" xfId="0" applyNumberFormat="1" applyFill="1" applyBorder="1" applyAlignment="1">
      <alignment horizontal="center" vertical="center"/>
    </xf>
    <xf numFmtId="0" fontId="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38" fontId="5" fillId="0" borderId="10"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13" xfId="1" applyFont="1" applyFill="1" applyBorder="1" applyAlignment="1">
      <alignment horizontal="center" vertical="center"/>
    </xf>
    <xf numFmtId="38" fontId="5" fillId="0" borderId="14" xfId="1" applyFont="1" applyFill="1" applyBorder="1" applyAlignment="1">
      <alignment horizontal="center" vertical="center"/>
    </xf>
    <xf numFmtId="38" fontId="5" fillId="0" borderId="15" xfId="1"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38" fontId="9" fillId="0" borderId="10" xfId="1" applyFont="1" applyFill="1" applyBorder="1" applyAlignment="1">
      <alignment horizontal="center" vertical="center"/>
    </xf>
    <xf numFmtId="38" fontId="9" fillId="0" borderId="11" xfId="1" applyFont="1" applyFill="1" applyBorder="1" applyAlignment="1">
      <alignment horizontal="center" vertical="center"/>
    </xf>
    <xf numFmtId="38" fontId="9" fillId="0" borderId="12" xfId="1" applyFont="1" applyFill="1" applyBorder="1" applyAlignment="1">
      <alignment horizontal="center" vertical="center"/>
    </xf>
    <xf numFmtId="38" fontId="9" fillId="0" borderId="13" xfId="1" applyFont="1" applyFill="1" applyBorder="1" applyAlignment="1">
      <alignment horizontal="center" vertical="center"/>
    </xf>
    <xf numFmtId="38" fontId="9" fillId="0" borderId="14" xfId="1" applyFont="1" applyFill="1" applyBorder="1" applyAlignment="1">
      <alignment horizontal="center" vertical="center"/>
    </xf>
    <xf numFmtId="38" fontId="9" fillId="0" borderId="15" xfId="1" applyFont="1" applyFill="1" applyBorder="1" applyAlignment="1">
      <alignment horizontal="center" vertical="center"/>
    </xf>
    <xf numFmtId="176" fontId="0" fillId="0" borderId="10" xfId="2" applyNumberFormat="1" applyFont="1" applyFill="1" applyBorder="1" applyAlignment="1">
      <alignment horizontal="center" vertical="center"/>
    </xf>
    <xf numFmtId="176" fontId="0" fillId="0" borderId="11" xfId="2" applyNumberFormat="1" applyFont="1" applyFill="1" applyBorder="1" applyAlignment="1">
      <alignment horizontal="center" vertical="center"/>
    </xf>
    <xf numFmtId="176" fontId="0" fillId="0" borderId="12" xfId="2" applyNumberFormat="1" applyFont="1" applyFill="1" applyBorder="1" applyAlignment="1">
      <alignment horizontal="center" vertical="center"/>
    </xf>
    <xf numFmtId="176" fontId="0" fillId="0" borderId="13" xfId="2" applyNumberFormat="1" applyFont="1" applyFill="1" applyBorder="1" applyAlignment="1">
      <alignment horizontal="center" vertical="center"/>
    </xf>
    <xf numFmtId="176" fontId="0" fillId="0" borderId="14" xfId="2" applyNumberFormat="1" applyFont="1" applyFill="1" applyBorder="1" applyAlignment="1">
      <alignment horizontal="center" vertical="center"/>
    </xf>
    <xf numFmtId="176" fontId="0" fillId="0" borderId="15" xfId="2" applyNumberFormat="1" applyFont="1" applyFill="1" applyBorder="1" applyAlignment="1">
      <alignment horizontal="center" vertical="center"/>
    </xf>
    <xf numFmtId="0" fontId="0" fillId="0" borderId="0" xfId="0" applyFill="1" applyAlignment="1">
      <alignment horizontal="left" vertical="center" wrapText="1"/>
    </xf>
    <xf numFmtId="0" fontId="0" fillId="0" borderId="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7" xfId="0" applyFill="1" applyBorder="1" applyAlignment="1">
      <alignment horizontal="center" vertical="center" wrapText="1"/>
    </xf>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6"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0" xfId="0" applyNumberFormat="1" applyFill="1" applyBorder="1" applyAlignment="1">
      <alignment horizontal="center" vertical="center"/>
    </xf>
    <xf numFmtId="0" fontId="0" fillId="0" borderId="11" xfId="0" applyNumberFormat="1" applyFill="1" applyBorder="1" applyAlignment="1">
      <alignment horizontal="center" vertical="center"/>
    </xf>
    <xf numFmtId="0" fontId="0" fillId="0" borderId="12" xfId="0" applyNumberFormat="1" applyFill="1" applyBorder="1" applyAlignment="1">
      <alignment horizontal="center" vertical="center"/>
    </xf>
    <xf numFmtId="0" fontId="0" fillId="0" borderId="13" xfId="0" applyNumberFormat="1" applyFill="1" applyBorder="1" applyAlignment="1">
      <alignment horizontal="center" vertical="center"/>
    </xf>
    <xf numFmtId="0" fontId="0" fillId="0" borderId="14" xfId="0" applyNumberFormat="1" applyFill="1" applyBorder="1" applyAlignment="1">
      <alignment horizontal="center" vertical="center"/>
    </xf>
    <xf numFmtId="0" fontId="0" fillId="0" borderId="15" xfId="0" applyNumberFormat="1" applyFill="1" applyBorder="1" applyAlignment="1">
      <alignment horizontal="center" vertical="center"/>
    </xf>
    <xf numFmtId="0" fontId="12" fillId="0" borderId="0" xfId="0" quotePrefix="1" applyFont="1" applyFill="1" applyAlignment="1">
      <alignment horizontal="center" vertical="center"/>
    </xf>
    <xf numFmtId="0" fontId="12" fillId="0" borderId="0" xfId="0" applyFont="1" applyFill="1" applyAlignment="1">
      <alignment horizontal="center" vertical="center"/>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1" xfId="0" applyFill="1" applyBorder="1" applyAlignment="1">
      <alignment horizontal="center" vertical="center"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 xfId="0" applyFont="1" applyBorder="1" applyAlignment="1">
      <alignment horizontal="center" vertical="center" wrapText="1"/>
    </xf>
    <xf numFmtId="0" fontId="12" fillId="0" borderId="0" xfId="0" quotePrefix="1" applyFont="1" applyBorder="1" applyAlignment="1">
      <alignment horizontal="center" vertical="center"/>
    </xf>
    <xf numFmtId="0" fontId="12" fillId="0" borderId="0"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2" fillId="3" borderId="0" xfId="0" quotePrefix="1" applyNumberFormat="1" applyFont="1" applyFill="1" applyBorder="1" applyAlignment="1">
      <alignment horizontal="center" vertical="center"/>
    </xf>
    <xf numFmtId="0" fontId="12" fillId="3" borderId="0" xfId="0" applyNumberFormat="1" applyFont="1" applyFill="1" applyBorder="1" applyAlignment="1">
      <alignment horizontal="center" vertical="center"/>
    </xf>
    <xf numFmtId="0" fontId="0" fillId="0" borderId="0" xfId="0" applyAlignment="1"/>
  </cellXfs>
  <cellStyles count="4">
    <cellStyle name="パーセント" xfId="2" builtinId="5"/>
    <cellStyle name="桁区切り" xfId="1" builtinId="6"/>
    <cellStyle name="標準" xfId="0" builtinId="0"/>
    <cellStyle name="標準 2" xfId="3"/>
  </cellStyles>
  <dxfs count="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66675</xdr:colOff>
      <xdr:row>35</xdr:row>
      <xdr:rowOff>41910</xdr:rowOff>
    </xdr:from>
    <xdr:to>
      <xdr:col>19</xdr:col>
      <xdr:colOff>28575</xdr:colOff>
      <xdr:row>36</xdr:row>
      <xdr:rowOff>137160</xdr:rowOff>
    </xdr:to>
    <xdr:cxnSp macro="">
      <xdr:nvCxnSpPr>
        <xdr:cNvPr id="9" name="直線コネクタ 8"/>
        <xdr:cNvCxnSpPr/>
      </xdr:nvCxnSpPr>
      <xdr:spPr>
        <a:xfrm flipH="1">
          <a:off x="2124075" y="879729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28575</xdr:colOff>
      <xdr:row>35</xdr:row>
      <xdr:rowOff>47624</xdr:rowOff>
    </xdr:from>
    <xdr:to>
      <xdr:col>38</xdr:col>
      <xdr:colOff>85725</xdr:colOff>
      <xdr:row>36</xdr:row>
      <xdr:rowOff>85725</xdr:rowOff>
    </xdr:to>
    <xdr:sp macro="" textlink="">
      <xdr:nvSpPr>
        <xdr:cNvPr id="11" name="等号 10"/>
        <xdr:cNvSpPr/>
      </xdr:nvSpPr>
      <xdr:spPr>
        <a:xfrm>
          <a:off x="4257675" y="2836544"/>
          <a:ext cx="171450" cy="19050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66675</xdr:colOff>
      <xdr:row>71</xdr:row>
      <xdr:rowOff>57150</xdr:rowOff>
    </xdr:from>
    <xdr:to>
      <xdr:col>19</xdr:col>
      <xdr:colOff>28575</xdr:colOff>
      <xdr:row>72</xdr:row>
      <xdr:rowOff>152400</xdr:rowOff>
    </xdr:to>
    <xdr:cxnSp macro="">
      <xdr:nvCxnSpPr>
        <xdr:cNvPr id="29" name="直線コネクタ 28"/>
        <xdr:cNvCxnSpPr/>
      </xdr:nvCxnSpPr>
      <xdr:spPr>
        <a:xfrm flipH="1">
          <a:off x="2124075" y="324231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28575</xdr:colOff>
      <xdr:row>71</xdr:row>
      <xdr:rowOff>47624</xdr:rowOff>
    </xdr:from>
    <xdr:to>
      <xdr:col>38</xdr:col>
      <xdr:colOff>85725</xdr:colOff>
      <xdr:row>72</xdr:row>
      <xdr:rowOff>85725</xdr:rowOff>
    </xdr:to>
    <xdr:sp macro="" textlink="">
      <xdr:nvSpPr>
        <xdr:cNvPr id="31" name="等号 30"/>
        <xdr:cNvSpPr/>
      </xdr:nvSpPr>
      <xdr:spPr>
        <a:xfrm>
          <a:off x="4257675" y="3232784"/>
          <a:ext cx="171450" cy="19050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60960</xdr:colOff>
      <xdr:row>28</xdr:row>
      <xdr:rowOff>114300</xdr:rowOff>
    </xdr:from>
    <xdr:to>
      <xdr:col>19</xdr:col>
      <xdr:colOff>22860</xdr:colOff>
      <xdr:row>30</xdr:row>
      <xdr:rowOff>57150</xdr:rowOff>
    </xdr:to>
    <xdr:cxnSp macro="">
      <xdr:nvCxnSpPr>
        <xdr:cNvPr id="36" name="直線コネクタ 35"/>
        <xdr:cNvCxnSpPr/>
      </xdr:nvCxnSpPr>
      <xdr:spPr>
        <a:xfrm flipH="1">
          <a:off x="2118360" y="676656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28575</xdr:colOff>
      <xdr:row>28</xdr:row>
      <xdr:rowOff>131444</xdr:rowOff>
    </xdr:from>
    <xdr:to>
      <xdr:col>38</xdr:col>
      <xdr:colOff>85725</xdr:colOff>
      <xdr:row>30</xdr:row>
      <xdr:rowOff>17145</xdr:rowOff>
    </xdr:to>
    <xdr:sp macro="" textlink="">
      <xdr:nvSpPr>
        <xdr:cNvPr id="37" name="等号 36"/>
        <xdr:cNvSpPr/>
      </xdr:nvSpPr>
      <xdr:spPr>
        <a:xfrm>
          <a:off x="4257675" y="6783704"/>
          <a:ext cx="171450" cy="19050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60960</xdr:colOff>
      <xdr:row>64</xdr:row>
      <xdr:rowOff>114300</xdr:rowOff>
    </xdr:from>
    <xdr:to>
      <xdr:col>19</xdr:col>
      <xdr:colOff>22860</xdr:colOff>
      <xdr:row>66</xdr:row>
      <xdr:rowOff>57150</xdr:rowOff>
    </xdr:to>
    <xdr:cxnSp macro="">
      <xdr:nvCxnSpPr>
        <xdr:cNvPr id="16" name="直線コネクタ 15"/>
        <xdr:cNvCxnSpPr/>
      </xdr:nvCxnSpPr>
      <xdr:spPr>
        <a:xfrm flipH="1">
          <a:off x="2118360" y="595122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28575</xdr:colOff>
      <xdr:row>64</xdr:row>
      <xdr:rowOff>131444</xdr:rowOff>
    </xdr:from>
    <xdr:to>
      <xdr:col>38</xdr:col>
      <xdr:colOff>85725</xdr:colOff>
      <xdr:row>66</xdr:row>
      <xdr:rowOff>17145</xdr:rowOff>
    </xdr:to>
    <xdr:sp macro="" textlink="">
      <xdr:nvSpPr>
        <xdr:cNvPr id="17" name="等号 16"/>
        <xdr:cNvSpPr/>
      </xdr:nvSpPr>
      <xdr:spPr>
        <a:xfrm>
          <a:off x="4257675" y="5968364"/>
          <a:ext cx="171450" cy="19050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15</xdr:row>
      <xdr:rowOff>85725</xdr:rowOff>
    </xdr:from>
    <xdr:to>
      <xdr:col>2</xdr:col>
      <xdr:colOff>95250</xdr:colOff>
      <xdr:row>19</xdr:row>
      <xdr:rowOff>114300</xdr:rowOff>
    </xdr:to>
    <xdr:sp macro="" textlink="">
      <xdr:nvSpPr>
        <xdr:cNvPr id="2" name="左大かっこ 1"/>
        <xdr:cNvSpPr/>
      </xdr:nvSpPr>
      <xdr:spPr>
        <a:xfrm>
          <a:off x="228600" y="1884045"/>
          <a:ext cx="95250" cy="6381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104776</xdr:colOff>
      <xdr:row>15</xdr:row>
      <xdr:rowOff>95250</xdr:rowOff>
    </xdr:from>
    <xdr:to>
      <xdr:col>21</xdr:col>
      <xdr:colOff>76201</xdr:colOff>
      <xdr:row>19</xdr:row>
      <xdr:rowOff>114300</xdr:rowOff>
    </xdr:to>
    <xdr:sp macro="" textlink="">
      <xdr:nvSpPr>
        <xdr:cNvPr id="3" name="左大かっこ 2"/>
        <xdr:cNvSpPr/>
      </xdr:nvSpPr>
      <xdr:spPr>
        <a:xfrm>
          <a:off x="2390776" y="1893570"/>
          <a:ext cx="85725" cy="6286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15</xdr:row>
      <xdr:rowOff>57150</xdr:rowOff>
    </xdr:from>
    <xdr:to>
      <xdr:col>40</xdr:col>
      <xdr:colOff>57150</xdr:colOff>
      <xdr:row>19</xdr:row>
      <xdr:rowOff>104775</xdr:rowOff>
    </xdr:to>
    <xdr:sp macro="" textlink="">
      <xdr:nvSpPr>
        <xdr:cNvPr id="4" name="左大かっこ 3"/>
        <xdr:cNvSpPr/>
      </xdr:nvSpPr>
      <xdr:spPr>
        <a:xfrm>
          <a:off x="4533900" y="1855470"/>
          <a:ext cx="95250" cy="6572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15</xdr:row>
      <xdr:rowOff>95250</xdr:rowOff>
    </xdr:from>
    <xdr:to>
      <xdr:col>17</xdr:col>
      <xdr:colOff>16002</xdr:colOff>
      <xdr:row>19</xdr:row>
      <xdr:rowOff>114300</xdr:rowOff>
    </xdr:to>
    <xdr:sp macro="" textlink="">
      <xdr:nvSpPr>
        <xdr:cNvPr id="5" name="右大かっこ 4"/>
        <xdr:cNvSpPr/>
      </xdr:nvSpPr>
      <xdr:spPr>
        <a:xfrm>
          <a:off x="1857375" y="1893570"/>
          <a:ext cx="101727" cy="6286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15</xdr:row>
      <xdr:rowOff>114300</xdr:rowOff>
    </xdr:from>
    <xdr:to>
      <xdr:col>36</xdr:col>
      <xdr:colOff>44577</xdr:colOff>
      <xdr:row>19</xdr:row>
      <xdr:rowOff>133350</xdr:rowOff>
    </xdr:to>
    <xdr:sp macro="" textlink="">
      <xdr:nvSpPr>
        <xdr:cNvPr id="6" name="右大かっこ 5"/>
        <xdr:cNvSpPr/>
      </xdr:nvSpPr>
      <xdr:spPr>
        <a:xfrm>
          <a:off x="4057650" y="1912620"/>
          <a:ext cx="101727" cy="6286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57150</xdr:colOff>
      <xdr:row>15</xdr:row>
      <xdr:rowOff>104775</xdr:rowOff>
    </xdr:from>
    <xdr:to>
      <xdr:col>53</xdr:col>
      <xdr:colOff>44577</xdr:colOff>
      <xdr:row>19</xdr:row>
      <xdr:rowOff>123825</xdr:rowOff>
    </xdr:to>
    <xdr:sp macro="" textlink="">
      <xdr:nvSpPr>
        <xdr:cNvPr id="7" name="右大かっこ 6"/>
        <xdr:cNvSpPr/>
      </xdr:nvSpPr>
      <xdr:spPr>
        <a:xfrm>
          <a:off x="6000750" y="1903095"/>
          <a:ext cx="101727" cy="6286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57150</xdr:colOff>
      <xdr:row>16</xdr:row>
      <xdr:rowOff>28575</xdr:rowOff>
    </xdr:from>
    <xdr:to>
      <xdr:col>19</xdr:col>
      <xdr:colOff>19050</xdr:colOff>
      <xdr:row>17</xdr:row>
      <xdr:rowOff>123825</xdr:rowOff>
    </xdr:to>
    <xdr:cxnSp macro="">
      <xdr:nvCxnSpPr>
        <xdr:cNvPr id="8" name="直線コネクタ 7"/>
        <xdr:cNvCxnSpPr/>
      </xdr:nvCxnSpPr>
      <xdr:spPr>
        <a:xfrm flipH="1">
          <a:off x="2114550" y="1979295"/>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66675</xdr:colOff>
      <xdr:row>23</xdr:row>
      <xdr:rowOff>57150</xdr:rowOff>
    </xdr:from>
    <xdr:to>
      <xdr:col>19</xdr:col>
      <xdr:colOff>28575</xdr:colOff>
      <xdr:row>24</xdr:row>
      <xdr:rowOff>152400</xdr:rowOff>
    </xdr:to>
    <xdr:cxnSp macro="">
      <xdr:nvCxnSpPr>
        <xdr:cNvPr id="9" name="直線コネクタ 8"/>
        <xdr:cNvCxnSpPr/>
      </xdr:nvCxnSpPr>
      <xdr:spPr>
        <a:xfrm flipH="1">
          <a:off x="2124075" y="284607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38100</xdr:colOff>
      <xdr:row>16</xdr:row>
      <xdr:rowOff>85725</xdr:rowOff>
    </xdr:from>
    <xdr:to>
      <xdr:col>38</xdr:col>
      <xdr:colOff>114300</xdr:colOff>
      <xdr:row>17</xdr:row>
      <xdr:rowOff>123825</xdr:rowOff>
    </xdr:to>
    <xdr:sp macro="" textlink="">
      <xdr:nvSpPr>
        <xdr:cNvPr id="10" name="等号 9"/>
        <xdr:cNvSpPr/>
      </xdr:nvSpPr>
      <xdr:spPr>
        <a:xfrm>
          <a:off x="4267200" y="2036445"/>
          <a:ext cx="190500" cy="1905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28575</xdr:colOff>
      <xdr:row>23</xdr:row>
      <xdr:rowOff>47624</xdr:rowOff>
    </xdr:from>
    <xdr:to>
      <xdr:col>38</xdr:col>
      <xdr:colOff>85725</xdr:colOff>
      <xdr:row>24</xdr:row>
      <xdr:rowOff>85725</xdr:rowOff>
    </xdr:to>
    <xdr:sp macro="" textlink="">
      <xdr:nvSpPr>
        <xdr:cNvPr id="11" name="等号 10"/>
        <xdr:cNvSpPr/>
      </xdr:nvSpPr>
      <xdr:spPr>
        <a:xfrm>
          <a:off x="4257675" y="2836544"/>
          <a:ext cx="171450" cy="19050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41</xdr:col>
      <xdr:colOff>38100</xdr:colOff>
      <xdr:row>30</xdr:row>
      <xdr:rowOff>19050</xdr:rowOff>
    </xdr:from>
    <xdr:to>
      <xdr:col>42</xdr:col>
      <xdr:colOff>104776</xdr:colOff>
      <xdr:row>31</xdr:row>
      <xdr:rowOff>57150</xdr:rowOff>
    </xdr:to>
    <xdr:sp macro="" textlink="">
      <xdr:nvSpPr>
        <xdr:cNvPr id="12" name="等号 11"/>
        <xdr:cNvSpPr/>
      </xdr:nvSpPr>
      <xdr:spPr>
        <a:xfrm>
          <a:off x="4724400" y="3935730"/>
          <a:ext cx="180976" cy="1905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41</xdr:col>
      <xdr:colOff>47625</xdr:colOff>
      <xdr:row>35</xdr:row>
      <xdr:rowOff>57150</xdr:rowOff>
    </xdr:from>
    <xdr:to>
      <xdr:col>42</xdr:col>
      <xdr:colOff>85726</xdr:colOff>
      <xdr:row>36</xdr:row>
      <xdr:rowOff>133350</xdr:rowOff>
    </xdr:to>
    <xdr:sp macro="" textlink="">
      <xdr:nvSpPr>
        <xdr:cNvPr id="13" name="等号 12"/>
        <xdr:cNvSpPr/>
      </xdr:nvSpPr>
      <xdr:spPr>
        <a:xfrm>
          <a:off x="4733925" y="4507230"/>
          <a:ext cx="152401" cy="2286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9526</xdr:colOff>
      <xdr:row>30</xdr:row>
      <xdr:rowOff>9525</xdr:rowOff>
    </xdr:from>
    <xdr:to>
      <xdr:col>12</xdr:col>
      <xdr:colOff>95251</xdr:colOff>
      <xdr:row>31</xdr:row>
      <xdr:rowOff>47625</xdr:rowOff>
    </xdr:to>
    <xdr:sp macro="" textlink="">
      <xdr:nvSpPr>
        <xdr:cNvPr id="14" name="乗算記号 13"/>
        <xdr:cNvSpPr/>
      </xdr:nvSpPr>
      <xdr:spPr>
        <a:xfrm>
          <a:off x="1266826" y="3926205"/>
          <a:ext cx="200025" cy="1905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9526</xdr:colOff>
      <xdr:row>35</xdr:row>
      <xdr:rowOff>66674</xdr:rowOff>
    </xdr:from>
    <xdr:to>
      <xdr:col>12</xdr:col>
      <xdr:colOff>95251</xdr:colOff>
      <xdr:row>36</xdr:row>
      <xdr:rowOff>133349</xdr:rowOff>
    </xdr:to>
    <xdr:sp macro="" textlink="">
      <xdr:nvSpPr>
        <xdr:cNvPr id="15" name="乗算記号 14"/>
        <xdr:cNvSpPr/>
      </xdr:nvSpPr>
      <xdr:spPr>
        <a:xfrm>
          <a:off x="1266826" y="4516754"/>
          <a:ext cx="200025" cy="219075"/>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9526</xdr:colOff>
      <xdr:row>35</xdr:row>
      <xdr:rowOff>76200</xdr:rowOff>
    </xdr:from>
    <xdr:to>
      <xdr:col>37</xdr:col>
      <xdr:colOff>9526</xdr:colOff>
      <xdr:row>36</xdr:row>
      <xdr:rowOff>133350</xdr:rowOff>
    </xdr:to>
    <xdr:sp macro="" textlink="">
      <xdr:nvSpPr>
        <xdr:cNvPr id="16" name="乗算記号 15"/>
        <xdr:cNvSpPr/>
      </xdr:nvSpPr>
      <xdr:spPr>
        <a:xfrm>
          <a:off x="4010026" y="4526280"/>
          <a:ext cx="228600" cy="2095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9526</xdr:colOff>
      <xdr:row>30</xdr:row>
      <xdr:rowOff>19049</xdr:rowOff>
    </xdr:from>
    <xdr:to>
      <xdr:col>36</xdr:col>
      <xdr:colOff>114301</xdr:colOff>
      <xdr:row>31</xdr:row>
      <xdr:rowOff>66674</xdr:rowOff>
    </xdr:to>
    <xdr:sp macro="" textlink="">
      <xdr:nvSpPr>
        <xdr:cNvPr id="17" name="乗算記号 16"/>
        <xdr:cNvSpPr/>
      </xdr:nvSpPr>
      <xdr:spPr>
        <a:xfrm>
          <a:off x="4010026" y="3935729"/>
          <a:ext cx="219075" cy="200025"/>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85725</xdr:colOff>
      <xdr:row>29</xdr:row>
      <xdr:rowOff>133350</xdr:rowOff>
    </xdr:from>
    <xdr:to>
      <xdr:col>24</xdr:col>
      <xdr:colOff>47625</xdr:colOff>
      <xdr:row>31</xdr:row>
      <xdr:rowOff>57150</xdr:rowOff>
    </xdr:to>
    <xdr:cxnSp macro="">
      <xdr:nvCxnSpPr>
        <xdr:cNvPr id="18" name="直線コネクタ 17"/>
        <xdr:cNvCxnSpPr/>
      </xdr:nvCxnSpPr>
      <xdr:spPr>
        <a:xfrm flipH="1">
          <a:off x="2714625" y="3897630"/>
          <a:ext cx="76200" cy="2286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66675</xdr:colOff>
      <xdr:row>35</xdr:row>
      <xdr:rowOff>57150</xdr:rowOff>
    </xdr:from>
    <xdr:to>
      <xdr:col>24</xdr:col>
      <xdr:colOff>28575</xdr:colOff>
      <xdr:row>36</xdr:row>
      <xdr:rowOff>152400</xdr:rowOff>
    </xdr:to>
    <xdr:cxnSp macro="">
      <xdr:nvCxnSpPr>
        <xdr:cNvPr id="19" name="直線コネクタ 18"/>
        <xdr:cNvCxnSpPr/>
      </xdr:nvCxnSpPr>
      <xdr:spPr>
        <a:xfrm flipH="1">
          <a:off x="2695575" y="450723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47625</xdr:colOff>
      <xdr:row>39</xdr:row>
      <xdr:rowOff>47625</xdr:rowOff>
    </xdr:from>
    <xdr:to>
      <xdr:col>46</xdr:col>
      <xdr:colOff>95251</xdr:colOff>
      <xdr:row>40</xdr:row>
      <xdr:rowOff>47625</xdr:rowOff>
    </xdr:to>
    <xdr:sp macro="" textlink="">
      <xdr:nvSpPr>
        <xdr:cNvPr id="20" name="等号 19"/>
        <xdr:cNvSpPr/>
      </xdr:nvSpPr>
      <xdr:spPr>
        <a:xfrm>
          <a:off x="5191125" y="5153025"/>
          <a:ext cx="161926" cy="1524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45</xdr:col>
      <xdr:colOff>28575</xdr:colOff>
      <xdr:row>44</xdr:row>
      <xdr:rowOff>66674</xdr:rowOff>
    </xdr:from>
    <xdr:to>
      <xdr:col>46</xdr:col>
      <xdr:colOff>66676</xdr:colOff>
      <xdr:row>45</xdr:row>
      <xdr:rowOff>133349</xdr:rowOff>
    </xdr:to>
    <xdr:sp macro="" textlink="">
      <xdr:nvSpPr>
        <xdr:cNvPr id="21" name="等号 20"/>
        <xdr:cNvSpPr/>
      </xdr:nvSpPr>
      <xdr:spPr>
        <a:xfrm>
          <a:off x="5172075" y="5705474"/>
          <a:ext cx="152401" cy="21907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114300</xdr:colOff>
      <xdr:row>38</xdr:row>
      <xdr:rowOff>133350</xdr:rowOff>
    </xdr:from>
    <xdr:to>
      <xdr:col>41</xdr:col>
      <xdr:colOff>28576</xdr:colOff>
      <xdr:row>40</xdr:row>
      <xdr:rowOff>57150</xdr:rowOff>
    </xdr:to>
    <xdr:sp macro="" textlink="">
      <xdr:nvSpPr>
        <xdr:cNvPr id="22" name="乗算記号 21"/>
        <xdr:cNvSpPr/>
      </xdr:nvSpPr>
      <xdr:spPr>
        <a:xfrm>
          <a:off x="4457700" y="5086350"/>
          <a:ext cx="257176" cy="2286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104775</xdr:colOff>
      <xdr:row>44</xdr:row>
      <xdr:rowOff>57150</xdr:rowOff>
    </xdr:from>
    <xdr:to>
      <xdr:col>41</xdr:col>
      <xdr:colOff>19051</xdr:colOff>
      <xdr:row>45</xdr:row>
      <xdr:rowOff>152400</xdr:rowOff>
    </xdr:to>
    <xdr:sp macro="" textlink="">
      <xdr:nvSpPr>
        <xdr:cNvPr id="23" name="乗算記号 22"/>
        <xdr:cNvSpPr/>
      </xdr:nvSpPr>
      <xdr:spPr>
        <a:xfrm>
          <a:off x="4448175" y="5695950"/>
          <a:ext cx="257176" cy="2476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38</xdr:row>
      <xdr:rowOff>95250</xdr:rowOff>
    </xdr:from>
    <xdr:to>
      <xdr:col>10</xdr:col>
      <xdr:colOff>104776</xdr:colOff>
      <xdr:row>40</xdr:row>
      <xdr:rowOff>9525</xdr:rowOff>
    </xdr:to>
    <xdr:sp macro="" textlink="">
      <xdr:nvSpPr>
        <xdr:cNvPr id="24" name="乗算記号 23"/>
        <xdr:cNvSpPr/>
      </xdr:nvSpPr>
      <xdr:spPr>
        <a:xfrm>
          <a:off x="1028701" y="5048250"/>
          <a:ext cx="219075" cy="219075"/>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44</xdr:row>
      <xdr:rowOff>57150</xdr:rowOff>
    </xdr:from>
    <xdr:to>
      <xdr:col>10</xdr:col>
      <xdr:colOff>85726</xdr:colOff>
      <xdr:row>45</xdr:row>
      <xdr:rowOff>114300</xdr:rowOff>
    </xdr:to>
    <xdr:sp macro="" textlink="">
      <xdr:nvSpPr>
        <xdr:cNvPr id="25" name="乗算記号 24"/>
        <xdr:cNvSpPr/>
      </xdr:nvSpPr>
      <xdr:spPr>
        <a:xfrm>
          <a:off x="1028701" y="5695950"/>
          <a:ext cx="200025" cy="2095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114300</xdr:colOff>
      <xdr:row>38</xdr:row>
      <xdr:rowOff>123825</xdr:rowOff>
    </xdr:from>
    <xdr:to>
      <xdr:col>31</xdr:col>
      <xdr:colOff>28576</xdr:colOff>
      <xdr:row>40</xdr:row>
      <xdr:rowOff>47625</xdr:rowOff>
    </xdr:to>
    <xdr:sp macro="" textlink="">
      <xdr:nvSpPr>
        <xdr:cNvPr id="26" name="乗算記号 25"/>
        <xdr:cNvSpPr/>
      </xdr:nvSpPr>
      <xdr:spPr>
        <a:xfrm>
          <a:off x="3314700" y="5076825"/>
          <a:ext cx="257176" cy="2286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44</xdr:row>
      <xdr:rowOff>47625</xdr:rowOff>
    </xdr:from>
    <xdr:to>
      <xdr:col>31</xdr:col>
      <xdr:colOff>19051</xdr:colOff>
      <xdr:row>45</xdr:row>
      <xdr:rowOff>142875</xdr:rowOff>
    </xdr:to>
    <xdr:sp macro="" textlink="">
      <xdr:nvSpPr>
        <xdr:cNvPr id="27" name="乗算記号 26"/>
        <xdr:cNvSpPr/>
      </xdr:nvSpPr>
      <xdr:spPr>
        <a:xfrm>
          <a:off x="3305175" y="5686425"/>
          <a:ext cx="257176" cy="2476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66675</xdr:colOff>
      <xdr:row>38</xdr:row>
      <xdr:rowOff>161925</xdr:rowOff>
    </xdr:from>
    <xdr:to>
      <xdr:col>20</xdr:col>
      <xdr:colOff>28575</xdr:colOff>
      <xdr:row>40</xdr:row>
      <xdr:rowOff>85725</xdr:rowOff>
    </xdr:to>
    <xdr:cxnSp macro="">
      <xdr:nvCxnSpPr>
        <xdr:cNvPr id="28" name="直線コネクタ 27"/>
        <xdr:cNvCxnSpPr/>
      </xdr:nvCxnSpPr>
      <xdr:spPr>
        <a:xfrm flipH="1">
          <a:off x="2238375" y="5107305"/>
          <a:ext cx="76200" cy="23622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104775</xdr:colOff>
      <xdr:row>44</xdr:row>
      <xdr:rowOff>47625</xdr:rowOff>
    </xdr:from>
    <xdr:to>
      <xdr:col>20</xdr:col>
      <xdr:colOff>66675</xdr:colOff>
      <xdr:row>45</xdr:row>
      <xdr:rowOff>142875</xdr:rowOff>
    </xdr:to>
    <xdr:cxnSp macro="">
      <xdr:nvCxnSpPr>
        <xdr:cNvPr id="29" name="直線コネクタ 28"/>
        <xdr:cNvCxnSpPr/>
      </xdr:nvCxnSpPr>
      <xdr:spPr>
        <a:xfrm flipH="1">
          <a:off x="2276475" y="5686425"/>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48</xdr:row>
      <xdr:rowOff>0</xdr:rowOff>
    </xdr:from>
    <xdr:to>
      <xdr:col>17</xdr:col>
      <xdr:colOff>76200</xdr:colOff>
      <xdr:row>49</xdr:row>
      <xdr:rowOff>47625</xdr:rowOff>
    </xdr:to>
    <xdr:sp macro="" textlink="">
      <xdr:nvSpPr>
        <xdr:cNvPr id="30" name="加算記号 29"/>
        <xdr:cNvSpPr/>
      </xdr:nvSpPr>
      <xdr:spPr>
        <a:xfrm>
          <a:off x="1828800" y="6294120"/>
          <a:ext cx="190500" cy="200025"/>
        </a:xfrm>
        <a:prstGeom prst="mathPlus">
          <a:avLst>
            <a:gd name="adj1" fmla="val 6853"/>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53</xdr:row>
      <xdr:rowOff>76200</xdr:rowOff>
    </xdr:from>
    <xdr:to>
      <xdr:col>17</xdr:col>
      <xdr:colOff>95250</xdr:colOff>
      <xdr:row>54</xdr:row>
      <xdr:rowOff>123825</xdr:rowOff>
    </xdr:to>
    <xdr:sp macro="" textlink="">
      <xdr:nvSpPr>
        <xdr:cNvPr id="31" name="加算記号 30"/>
        <xdr:cNvSpPr/>
      </xdr:nvSpPr>
      <xdr:spPr>
        <a:xfrm>
          <a:off x="1847850" y="6903720"/>
          <a:ext cx="190500" cy="200025"/>
        </a:xfrm>
        <a:prstGeom prst="mathPlus">
          <a:avLst>
            <a:gd name="adj1" fmla="val 6853"/>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38100</xdr:colOff>
      <xdr:row>53</xdr:row>
      <xdr:rowOff>76200</xdr:rowOff>
    </xdr:from>
    <xdr:to>
      <xdr:col>34</xdr:col>
      <xdr:colOff>76201</xdr:colOff>
      <xdr:row>54</xdr:row>
      <xdr:rowOff>142875</xdr:rowOff>
    </xdr:to>
    <xdr:sp macro="" textlink="">
      <xdr:nvSpPr>
        <xdr:cNvPr id="32" name="等号 31"/>
        <xdr:cNvSpPr/>
      </xdr:nvSpPr>
      <xdr:spPr>
        <a:xfrm>
          <a:off x="3810000" y="6903720"/>
          <a:ext cx="152401" cy="21907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38100</xdr:colOff>
      <xdr:row>48</xdr:row>
      <xdr:rowOff>0</xdr:rowOff>
    </xdr:from>
    <xdr:to>
      <xdr:col>34</xdr:col>
      <xdr:colOff>76201</xdr:colOff>
      <xdr:row>49</xdr:row>
      <xdr:rowOff>66675</xdr:rowOff>
    </xdr:to>
    <xdr:sp macro="" textlink="">
      <xdr:nvSpPr>
        <xdr:cNvPr id="33" name="等号 32"/>
        <xdr:cNvSpPr/>
      </xdr:nvSpPr>
      <xdr:spPr>
        <a:xfrm>
          <a:off x="3810000" y="6294120"/>
          <a:ext cx="152401" cy="21907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23</xdr:col>
      <xdr:colOff>15240</xdr:colOff>
      <xdr:row>57</xdr:row>
      <xdr:rowOff>114300</xdr:rowOff>
    </xdr:from>
    <xdr:to>
      <xdr:col>24</xdr:col>
      <xdr:colOff>100965</xdr:colOff>
      <xdr:row>58</xdr:row>
      <xdr:rowOff>106680</xdr:rowOff>
    </xdr:to>
    <xdr:sp macro="" textlink="">
      <xdr:nvSpPr>
        <xdr:cNvPr id="34" name="乗算記号 13"/>
        <xdr:cNvSpPr/>
      </xdr:nvSpPr>
      <xdr:spPr>
        <a:xfrm>
          <a:off x="2644140" y="7764780"/>
          <a:ext cx="200025" cy="1905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45720</xdr:colOff>
      <xdr:row>57</xdr:row>
      <xdr:rowOff>129540</xdr:rowOff>
    </xdr:from>
    <xdr:to>
      <xdr:col>12</xdr:col>
      <xdr:colOff>93346</xdr:colOff>
      <xdr:row>58</xdr:row>
      <xdr:rowOff>83820</xdr:rowOff>
    </xdr:to>
    <xdr:sp macro="" textlink="">
      <xdr:nvSpPr>
        <xdr:cNvPr id="36" name="等号 35"/>
        <xdr:cNvSpPr/>
      </xdr:nvSpPr>
      <xdr:spPr>
        <a:xfrm>
          <a:off x="1303020" y="7780020"/>
          <a:ext cx="161926" cy="1524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34</xdr:col>
      <xdr:colOff>68580</xdr:colOff>
      <xdr:row>57</xdr:row>
      <xdr:rowOff>68580</xdr:rowOff>
    </xdr:from>
    <xdr:to>
      <xdr:col>35</xdr:col>
      <xdr:colOff>30480</xdr:colOff>
      <xdr:row>58</xdr:row>
      <xdr:rowOff>118110</xdr:rowOff>
    </xdr:to>
    <xdr:cxnSp macro="">
      <xdr:nvCxnSpPr>
        <xdr:cNvPr id="37" name="直線コネクタ 36"/>
        <xdr:cNvCxnSpPr/>
      </xdr:nvCxnSpPr>
      <xdr:spPr>
        <a:xfrm flipH="1">
          <a:off x="3954780" y="771906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15</xdr:row>
      <xdr:rowOff>85725</xdr:rowOff>
    </xdr:from>
    <xdr:to>
      <xdr:col>2</xdr:col>
      <xdr:colOff>95250</xdr:colOff>
      <xdr:row>19</xdr:row>
      <xdr:rowOff>114300</xdr:rowOff>
    </xdr:to>
    <xdr:sp macro="" textlink="">
      <xdr:nvSpPr>
        <xdr:cNvPr id="2" name="左大かっこ 1"/>
        <xdr:cNvSpPr/>
      </xdr:nvSpPr>
      <xdr:spPr>
        <a:xfrm>
          <a:off x="228600" y="2204085"/>
          <a:ext cx="95250" cy="6381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104776</xdr:colOff>
      <xdr:row>15</xdr:row>
      <xdr:rowOff>95250</xdr:rowOff>
    </xdr:from>
    <xdr:to>
      <xdr:col>21</xdr:col>
      <xdr:colOff>76201</xdr:colOff>
      <xdr:row>19</xdr:row>
      <xdr:rowOff>114300</xdr:rowOff>
    </xdr:to>
    <xdr:sp macro="" textlink="">
      <xdr:nvSpPr>
        <xdr:cNvPr id="3" name="左大かっこ 2"/>
        <xdr:cNvSpPr/>
      </xdr:nvSpPr>
      <xdr:spPr>
        <a:xfrm>
          <a:off x="2390776" y="2213610"/>
          <a:ext cx="85725" cy="6286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15</xdr:row>
      <xdr:rowOff>57150</xdr:rowOff>
    </xdr:from>
    <xdr:to>
      <xdr:col>40</xdr:col>
      <xdr:colOff>57150</xdr:colOff>
      <xdr:row>19</xdr:row>
      <xdr:rowOff>104775</xdr:rowOff>
    </xdr:to>
    <xdr:sp macro="" textlink="">
      <xdr:nvSpPr>
        <xdr:cNvPr id="4" name="左大かっこ 3"/>
        <xdr:cNvSpPr/>
      </xdr:nvSpPr>
      <xdr:spPr>
        <a:xfrm>
          <a:off x="4533900" y="2175510"/>
          <a:ext cx="95250" cy="6572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15</xdr:row>
      <xdr:rowOff>95250</xdr:rowOff>
    </xdr:from>
    <xdr:to>
      <xdr:col>17</xdr:col>
      <xdr:colOff>16002</xdr:colOff>
      <xdr:row>19</xdr:row>
      <xdr:rowOff>114300</xdr:rowOff>
    </xdr:to>
    <xdr:sp macro="" textlink="">
      <xdr:nvSpPr>
        <xdr:cNvPr id="5" name="右大かっこ 4"/>
        <xdr:cNvSpPr/>
      </xdr:nvSpPr>
      <xdr:spPr>
        <a:xfrm>
          <a:off x="1857375" y="2213610"/>
          <a:ext cx="101727" cy="6286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15</xdr:row>
      <xdr:rowOff>114300</xdr:rowOff>
    </xdr:from>
    <xdr:to>
      <xdr:col>36</xdr:col>
      <xdr:colOff>44577</xdr:colOff>
      <xdr:row>19</xdr:row>
      <xdr:rowOff>133350</xdr:rowOff>
    </xdr:to>
    <xdr:sp macro="" textlink="">
      <xdr:nvSpPr>
        <xdr:cNvPr id="6" name="右大かっこ 5"/>
        <xdr:cNvSpPr/>
      </xdr:nvSpPr>
      <xdr:spPr>
        <a:xfrm>
          <a:off x="4057650" y="2232660"/>
          <a:ext cx="101727" cy="6286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57150</xdr:colOff>
      <xdr:row>15</xdr:row>
      <xdr:rowOff>104775</xdr:rowOff>
    </xdr:from>
    <xdr:to>
      <xdr:col>53</xdr:col>
      <xdr:colOff>44577</xdr:colOff>
      <xdr:row>19</xdr:row>
      <xdr:rowOff>123825</xdr:rowOff>
    </xdr:to>
    <xdr:sp macro="" textlink="">
      <xdr:nvSpPr>
        <xdr:cNvPr id="7" name="右大かっこ 6"/>
        <xdr:cNvSpPr/>
      </xdr:nvSpPr>
      <xdr:spPr>
        <a:xfrm>
          <a:off x="6000750" y="2223135"/>
          <a:ext cx="101727" cy="6286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57150</xdr:colOff>
      <xdr:row>16</xdr:row>
      <xdr:rowOff>28575</xdr:rowOff>
    </xdr:from>
    <xdr:to>
      <xdr:col>19</xdr:col>
      <xdr:colOff>19050</xdr:colOff>
      <xdr:row>17</xdr:row>
      <xdr:rowOff>123825</xdr:rowOff>
    </xdr:to>
    <xdr:cxnSp macro="">
      <xdr:nvCxnSpPr>
        <xdr:cNvPr id="8" name="直線コネクタ 7"/>
        <xdr:cNvCxnSpPr/>
      </xdr:nvCxnSpPr>
      <xdr:spPr>
        <a:xfrm flipH="1">
          <a:off x="2114550" y="2299335"/>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66675</xdr:colOff>
      <xdr:row>23</xdr:row>
      <xdr:rowOff>57150</xdr:rowOff>
    </xdr:from>
    <xdr:to>
      <xdr:col>19</xdr:col>
      <xdr:colOff>28575</xdr:colOff>
      <xdr:row>24</xdr:row>
      <xdr:rowOff>152400</xdr:rowOff>
    </xdr:to>
    <xdr:cxnSp macro="">
      <xdr:nvCxnSpPr>
        <xdr:cNvPr id="9" name="直線コネクタ 8"/>
        <xdr:cNvCxnSpPr/>
      </xdr:nvCxnSpPr>
      <xdr:spPr>
        <a:xfrm flipH="1">
          <a:off x="2124075" y="316611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38100</xdr:colOff>
      <xdr:row>16</xdr:row>
      <xdr:rowOff>85725</xdr:rowOff>
    </xdr:from>
    <xdr:to>
      <xdr:col>38</xdr:col>
      <xdr:colOff>114300</xdr:colOff>
      <xdr:row>17</xdr:row>
      <xdr:rowOff>123825</xdr:rowOff>
    </xdr:to>
    <xdr:sp macro="" textlink="">
      <xdr:nvSpPr>
        <xdr:cNvPr id="10" name="等号 9"/>
        <xdr:cNvSpPr/>
      </xdr:nvSpPr>
      <xdr:spPr>
        <a:xfrm>
          <a:off x="4267200" y="2356485"/>
          <a:ext cx="190500" cy="1905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28575</xdr:colOff>
      <xdr:row>23</xdr:row>
      <xdr:rowOff>47624</xdr:rowOff>
    </xdr:from>
    <xdr:to>
      <xdr:col>38</xdr:col>
      <xdr:colOff>85725</xdr:colOff>
      <xdr:row>24</xdr:row>
      <xdr:rowOff>85725</xdr:rowOff>
    </xdr:to>
    <xdr:sp macro="" textlink="">
      <xdr:nvSpPr>
        <xdr:cNvPr id="11" name="等号 10"/>
        <xdr:cNvSpPr/>
      </xdr:nvSpPr>
      <xdr:spPr>
        <a:xfrm>
          <a:off x="4257675" y="3156584"/>
          <a:ext cx="171450" cy="19050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41</xdr:col>
      <xdr:colOff>38100</xdr:colOff>
      <xdr:row>30</xdr:row>
      <xdr:rowOff>19050</xdr:rowOff>
    </xdr:from>
    <xdr:to>
      <xdr:col>42</xdr:col>
      <xdr:colOff>104776</xdr:colOff>
      <xdr:row>31</xdr:row>
      <xdr:rowOff>57150</xdr:rowOff>
    </xdr:to>
    <xdr:sp macro="" textlink="">
      <xdr:nvSpPr>
        <xdr:cNvPr id="12" name="等号 11"/>
        <xdr:cNvSpPr/>
      </xdr:nvSpPr>
      <xdr:spPr>
        <a:xfrm>
          <a:off x="4724400" y="4255770"/>
          <a:ext cx="180976" cy="1905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41</xdr:col>
      <xdr:colOff>47625</xdr:colOff>
      <xdr:row>35</xdr:row>
      <xdr:rowOff>57150</xdr:rowOff>
    </xdr:from>
    <xdr:to>
      <xdr:col>42</xdr:col>
      <xdr:colOff>85726</xdr:colOff>
      <xdr:row>36</xdr:row>
      <xdr:rowOff>133350</xdr:rowOff>
    </xdr:to>
    <xdr:sp macro="" textlink="">
      <xdr:nvSpPr>
        <xdr:cNvPr id="13" name="等号 12"/>
        <xdr:cNvSpPr/>
      </xdr:nvSpPr>
      <xdr:spPr>
        <a:xfrm>
          <a:off x="4733925" y="4827270"/>
          <a:ext cx="152401" cy="2286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9526</xdr:colOff>
      <xdr:row>30</xdr:row>
      <xdr:rowOff>9525</xdr:rowOff>
    </xdr:from>
    <xdr:to>
      <xdr:col>12</xdr:col>
      <xdr:colOff>95251</xdr:colOff>
      <xdr:row>31</xdr:row>
      <xdr:rowOff>47625</xdr:rowOff>
    </xdr:to>
    <xdr:sp macro="" textlink="">
      <xdr:nvSpPr>
        <xdr:cNvPr id="14" name="乗算記号 13"/>
        <xdr:cNvSpPr/>
      </xdr:nvSpPr>
      <xdr:spPr>
        <a:xfrm>
          <a:off x="1266826" y="4246245"/>
          <a:ext cx="200025" cy="1905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9526</xdr:colOff>
      <xdr:row>35</xdr:row>
      <xdr:rowOff>66674</xdr:rowOff>
    </xdr:from>
    <xdr:to>
      <xdr:col>12</xdr:col>
      <xdr:colOff>95251</xdr:colOff>
      <xdr:row>36</xdr:row>
      <xdr:rowOff>133349</xdr:rowOff>
    </xdr:to>
    <xdr:sp macro="" textlink="">
      <xdr:nvSpPr>
        <xdr:cNvPr id="15" name="乗算記号 14"/>
        <xdr:cNvSpPr/>
      </xdr:nvSpPr>
      <xdr:spPr>
        <a:xfrm>
          <a:off x="1266826" y="4836794"/>
          <a:ext cx="200025" cy="219075"/>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9526</xdr:colOff>
      <xdr:row>35</xdr:row>
      <xdr:rowOff>76200</xdr:rowOff>
    </xdr:from>
    <xdr:to>
      <xdr:col>37</xdr:col>
      <xdr:colOff>9526</xdr:colOff>
      <xdr:row>36</xdr:row>
      <xdr:rowOff>133350</xdr:rowOff>
    </xdr:to>
    <xdr:sp macro="" textlink="">
      <xdr:nvSpPr>
        <xdr:cNvPr id="16" name="乗算記号 15"/>
        <xdr:cNvSpPr/>
      </xdr:nvSpPr>
      <xdr:spPr>
        <a:xfrm>
          <a:off x="4010026" y="4846320"/>
          <a:ext cx="228600" cy="2095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9526</xdr:colOff>
      <xdr:row>30</xdr:row>
      <xdr:rowOff>19049</xdr:rowOff>
    </xdr:from>
    <xdr:to>
      <xdr:col>36</xdr:col>
      <xdr:colOff>114301</xdr:colOff>
      <xdr:row>31</xdr:row>
      <xdr:rowOff>66674</xdr:rowOff>
    </xdr:to>
    <xdr:sp macro="" textlink="">
      <xdr:nvSpPr>
        <xdr:cNvPr id="17" name="乗算記号 16"/>
        <xdr:cNvSpPr/>
      </xdr:nvSpPr>
      <xdr:spPr>
        <a:xfrm>
          <a:off x="4010026" y="4255769"/>
          <a:ext cx="219075" cy="200025"/>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85725</xdr:colOff>
      <xdr:row>29</xdr:row>
      <xdr:rowOff>133350</xdr:rowOff>
    </xdr:from>
    <xdr:to>
      <xdr:col>24</xdr:col>
      <xdr:colOff>47625</xdr:colOff>
      <xdr:row>31</xdr:row>
      <xdr:rowOff>57150</xdr:rowOff>
    </xdr:to>
    <xdr:cxnSp macro="">
      <xdr:nvCxnSpPr>
        <xdr:cNvPr id="18" name="直線コネクタ 17"/>
        <xdr:cNvCxnSpPr/>
      </xdr:nvCxnSpPr>
      <xdr:spPr>
        <a:xfrm flipH="1">
          <a:off x="2714625" y="4217670"/>
          <a:ext cx="76200" cy="2286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66675</xdr:colOff>
      <xdr:row>35</xdr:row>
      <xdr:rowOff>57150</xdr:rowOff>
    </xdr:from>
    <xdr:to>
      <xdr:col>24</xdr:col>
      <xdr:colOff>28575</xdr:colOff>
      <xdr:row>36</xdr:row>
      <xdr:rowOff>152400</xdr:rowOff>
    </xdr:to>
    <xdr:cxnSp macro="">
      <xdr:nvCxnSpPr>
        <xdr:cNvPr id="19" name="直線コネクタ 18"/>
        <xdr:cNvCxnSpPr/>
      </xdr:nvCxnSpPr>
      <xdr:spPr>
        <a:xfrm flipH="1">
          <a:off x="2695575" y="482727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47625</xdr:colOff>
      <xdr:row>39</xdr:row>
      <xdr:rowOff>47625</xdr:rowOff>
    </xdr:from>
    <xdr:to>
      <xdr:col>46</xdr:col>
      <xdr:colOff>95251</xdr:colOff>
      <xdr:row>40</xdr:row>
      <xdr:rowOff>47625</xdr:rowOff>
    </xdr:to>
    <xdr:sp macro="" textlink="">
      <xdr:nvSpPr>
        <xdr:cNvPr id="20" name="等号 19"/>
        <xdr:cNvSpPr/>
      </xdr:nvSpPr>
      <xdr:spPr>
        <a:xfrm>
          <a:off x="5191125" y="5473065"/>
          <a:ext cx="161926" cy="1524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45</xdr:col>
      <xdr:colOff>28575</xdr:colOff>
      <xdr:row>44</xdr:row>
      <xdr:rowOff>66674</xdr:rowOff>
    </xdr:from>
    <xdr:to>
      <xdr:col>46</xdr:col>
      <xdr:colOff>66676</xdr:colOff>
      <xdr:row>45</xdr:row>
      <xdr:rowOff>133349</xdr:rowOff>
    </xdr:to>
    <xdr:sp macro="" textlink="">
      <xdr:nvSpPr>
        <xdr:cNvPr id="21" name="等号 20"/>
        <xdr:cNvSpPr/>
      </xdr:nvSpPr>
      <xdr:spPr>
        <a:xfrm>
          <a:off x="5172075" y="6025514"/>
          <a:ext cx="152401" cy="21907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114300</xdr:colOff>
      <xdr:row>38</xdr:row>
      <xdr:rowOff>133350</xdr:rowOff>
    </xdr:from>
    <xdr:to>
      <xdr:col>41</xdr:col>
      <xdr:colOff>28576</xdr:colOff>
      <xdr:row>40</xdr:row>
      <xdr:rowOff>57150</xdr:rowOff>
    </xdr:to>
    <xdr:sp macro="" textlink="">
      <xdr:nvSpPr>
        <xdr:cNvPr id="22" name="乗算記号 21"/>
        <xdr:cNvSpPr/>
      </xdr:nvSpPr>
      <xdr:spPr>
        <a:xfrm>
          <a:off x="4457700" y="5406390"/>
          <a:ext cx="257176" cy="2286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104775</xdr:colOff>
      <xdr:row>44</xdr:row>
      <xdr:rowOff>57150</xdr:rowOff>
    </xdr:from>
    <xdr:to>
      <xdr:col>41</xdr:col>
      <xdr:colOff>19051</xdr:colOff>
      <xdr:row>45</xdr:row>
      <xdr:rowOff>152400</xdr:rowOff>
    </xdr:to>
    <xdr:sp macro="" textlink="">
      <xdr:nvSpPr>
        <xdr:cNvPr id="23" name="乗算記号 22"/>
        <xdr:cNvSpPr/>
      </xdr:nvSpPr>
      <xdr:spPr>
        <a:xfrm>
          <a:off x="4448175" y="6015990"/>
          <a:ext cx="257176" cy="2476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9</xdr:col>
      <xdr:colOff>1</xdr:colOff>
      <xdr:row>38</xdr:row>
      <xdr:rowOff>95250</xdr:rowOff>
    </xdr:from>
    <xdr:to>
      <xdr:col>10</xdr:col>
      <xdr:colOff>104776</xdr:colOff>
      <xdr:row>40</xdr:row>
      <xdr:rowOff>9525</xdr:rowOff>
    </xdr:to>
    <xdr:sp macro="" textlink="">
      <xdr:nvSpPr>
        <xdr:cNvPr id="24" name="乗算記号 23"/>
        <xdr:cNvSpPr/>
      </xdr:nvSpPr>
      <xdr:spPr>
        <a:xfrm>
          <a:off x="1028701" y="5368290"/>
          <a:ext cx="219075" cy="219075"/>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44</xdr:row>
      <xdr:rowOff>57150</xdr:rowOff>
    </xdr:from>
    <xdr:to>
      <xdr:col>10</xdr:col>
      <xdr:colOff>85726</xdr:colOff>
      <xdr:row>45</xdr:row>
      <xdr:rowOff>114300</xdr:rowOff>
    </xdr:to>
    <xdr:sp macro="" textlink="">
      <xdr:nvSpPr>
        <xdr:cNvPr id="25" name="乗算記号 24"/>
        <xdr:cNvSpPr/>
      </xdr:nvSpPr>
      <xdr:spPr>
        <a:xfrm>
          <a:off x="1028701" y="6015990"/>
          <a:ext cx="200025" cy="2095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114300</xdr:colOff>
      <xdr:row>38</xdr:row>
      <xdr:rowOff>123825</xdr:rowOff>
    </xdr:from>
    <xdr:to>
      <xdr:col>31</xdr:col>
      <xdr:colOff>28576</xdr:colOff>
      <xdr:row>40</xdr:row>
      <xdr:rowOff>47625</xdr:rowOff>
    </xdr:to>
    <xdr:sp macro="" textlink="">
      <xdr:nvSpPr>
        <xdr:cNvPr id="26" name="乗算記号 25"/>
        <xdr:cNvSpPr/>
      </xdr:nvSpPr>
      <xdr:spPr>
        <a:xfrm>
          <a:off x="3314700" y="5396865"/>
          <a:ext cx="257176" cy="2286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44</xdr:row>
      <xdr:rowOff>47625</xdr:rowOff>
    </xdr:from>
    <xdr:to>
      <xdr:col>31</xdr:col>
      <xdr:colOff>19051</xdr:colOff>
      <xdr:row>45</xdr:row>
      <xdr:rowOff>142875</xdr:rowOff>
    </xdr:to>
    <xdr:sp macro="" textlink="">
      <xdr:nvSpPr>
        <xdr:cNvPr id="27" name="乗算記号 26"/>
        <xdr:cNvSpPr/>
      </xdr:nvSpPr>
      <xdr:spPr>
        <a:xfrm>
          <a:off x="3305175" y="6006465"/>
          <a:ext cx="257176" cy="2476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66675</xdr:colOff>
      <xdr:row>38</xdr:row>
      <xdr:rowOff>161925</xdr:rowOff>
    </xdr:from>
    <xdr:to>
      <xdr:col>20</xdr:col>
      <xdr:colOff>28575</xdr:colOff>
      <xdr:row>40</xdr:row>
      <xdr:rowOff>85725</xdr:rowOff>
    </xdr:to>
    <xdr:cxnSp macro="">
      <xdr:nvCxnSpPr>
        <xdr:cNvPr id="28" name="直線コネクタ 27"/>
        <xdr:cNvCxnSpPr/>
      </xdr:nvCxnSpPr>
      <xdr:spPr>
        <a:xfrm flipH="1">
          <a:off x="2238375" y="5427345"/>
          <a:ext cx="76200" cy="23622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104775</xdr:colOff>
      <xdr:row>44</xdr:row>
      <xdr:rowOff>47625</xdr:rowOff>
    </xdr:from>
    <xdr:to>
      <xdr:col>20</xdr:col>
      <xdr:colOff>66675</xdr:colOff>
      <xdr:row>45</xdr:row>
      <xdr:rowOff>142875</xdr:rowOff>
    </xdr:to>
    <xdr:cxnSp macro="">
      <xdr:nvCxnSpPr>
        <xdr:cNvPr id="29" name="直線コネクタ 28"/>
        <xdr:cNvCxnSpPr/>
      </xdr:nvCxnSpPr>
      <xdr:spPr>
        <a:xfrm flipH="1">
          <a:off x="2276475" y="6006465"/>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48</xdr:row>
      <xdr:rowOff>0</xdr:rowOff>
    </xdr:from>
    <xdr:to>
      <xdr:col>17</xdr:col>
      <xdr:colOff>76200</xdr:colOff>
      <xdr:row>49</xdr:row>
      <xdr:rowOff>47625</xdr:rowOff>
    </xdr:to>
    <xdr:sp macro="" textlink="">
      <xdr:nvSpPr>
        <xdr:cNvPr id="30" name="加算記号 29"/>
        <xdr:cNvSpPr/>
      </xdr:nvSpPr>
      <xdr:spPr>
        <a:xfrm>
          <a:off x="1828800" y="6659880"/>
          <a:ext cx="190500" cy="245745"/>
        </a:xfrm>
        <a:prstGeom prst="mathPlus">
          <a:avLst>
            <a:gd name="adj1" fmla="val 6853"/>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53</xdr:row>
      <xdr:rowOff>76200</xdr:rowOff>
    </xdr:from>
    <xdr:to>
      <xdr:col>17</xdr:col>
      <xdr:colOff>95250</xdr:colOff>
      <xdr:row>54</xdr:row>
      <xdr:rowOff>123825</xdr:rowOff>
    </xdr:to>
    <xdr:sp macro="" textlink="">
      <xdr:nvSpPr>
        <xdr:cNvPr id="31" name="加算記号 30"/>
        <xdr:cNvSpPr/>
      </xdr:nvSpPr>
      <xdr:spPr>
        <a:xfrm>
          <a:off x="1847850" y="7360920"/>
          <a:ext cx="190500" cy="200025"/>
        </a:xfrm>
        <a:prstGeom prst="mathPlus">
          <a:avLst>
            <a:gd name="adj1" fmla="val 6853"/>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38100</xdr:colOff>
      <xdr:row>53</xdr:row>
      <xdr:rowOff>76200</xdr:rowOff>
    </xdr:from>
    <xdr:to>
      <xdr:col>34</xdr:col>
      <xdr:colOff>76201</xdr:colOff>
      <xdr:row>54</xdr:row>
      <xdr:rowOff>142875</xdr:rowOff>
    </xdr:to>
    <xdr:sp macro="" textlink="">
      <xdr:nvSpPr>
        <xdr:cNvPr id="32" name="等号 31"/>
        <xdr:cNvSpPr/>
      </xdr:nvSpPr>
      <xdr:spPr>
        <a:xfrm>
          <a:off x="3810000" y="7360920"/>
          <a:ext cx="152401" cy="21907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38100</xdr:colOff>
      <xdr:row>48</xdr:row>
      <xdr:rowOff>0</xdr:rowOff>
    </xdr:from>
    <xdr:to>
      <xdr:col>34</xdr:col>
      <xdr:colOff>76201</xdr:colOff>
      <xdr:row>49</xdr:row>
      <xdr:rowOff>66675</xdr:rowOff>
    </xdr:to>
    <xdr:sp macro="" textlink="">
      <xdr:nvSpPr>
        <xdr:cNvPr id="33" name="等号 32"/>
        <xdr:cNvSpPr/>
      </xdr:nvSpPr>
      <xdr:spPr>
        <a:xfrm>
          <a:off x="3810000" y="6659880"/>
          <a:ext cx="152401" cy="26479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23</xdr:col>
      <xdr:colOff>15240</xdr:colOff>
      <xdr:row>57</xdr:row>
      <xdr:rowOff>114300</xdr:rowOff>
    </xdr:from>
    <xdr:to>
      <xdr:col>24</xdr:col>
      <xdr:colOff>100965</xdr:colOff>
      <xdr:row>58</xdr:row>
      <xdr:rowOff>106680</xdr:rowOff>
    </xdr:to>
    <xdr:sp macro="" textlink="">
      <xdr:nvSpPr>
        <xdr:cNvPr id="34" name="乗算記号 13"/>
        <xdr:cNvSpPr/>
      </xdr:nvSpPr>
      <xdr:spPr>
        <a:xfrm>
          <a:off x="2644140" y="8054340"/>
          <a:ext cx="200025" cy="1905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45720</xdr:colOff>
      <xdr:row>57</xdr:row>
      <xdr:rowOff>129540</xdr:rowOff>
    </xdr:from>
    <xdr:to>
      <xdr:col>12</xdr:col>
      <xdr:colOff>93346</xdr:colOff>
      <xdr:row>58</xdr:row>
      <xdr:rowOff>83820</xdr:rowOff>
    </xdr:to>
    <xdr:sp macro="" textlink="">
      <xdr:nvSpPr>
        <xdr:cNvPr id="35" name="等号 34"/>
        <xdr:cNvSpPr/>
      </xdr:nvSpPr>
      <xdr:spPr>
        <a:xfrm>
          <a:off x="1303020" y="8069580"/>
          <a:ext cx="161926" cy="1524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34</xdr:col>
      <xdr:colOff>68580</xdr:colOff>
      <xdr:row>57</xdr:row>
      <xdr:rowOff>68580</xdr:rowOff>
    </xdr:from>
    <xdr:to>
      <xdr:col>35</xdr:col>
      <xdr:colOff>30480</xdr:colOff>
      <xdr:row>58</xdr:row>
      <xdr:rowOff>118110</xdr:rowOff>
    </xdr:to>
    <xdr:cxnSp macro="">
      <xdr:nvCxnSpPr>
        <xdr:cNvPr id="36" name="直線コネクタ 35"/>
        <xdr:cNvCxnSpPr/>
      </xdr:nvCxnSpPr>
      <xdr:spPr>
        <a:xfrm flipH="1">
          <a:off x="3954780" y="800862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15</xdr:row>
      <xdr:rowOff>85725</xdr:rowOff>
    </xdr:from>
    <xdr:to>
      <xdr:col>2</xdr:col>
      <xdr:colOff>95250</xdr:colOff>
      <xdr:row>19</xdr:row>
      <xdr:rowOff>114300</xdr:rowOff>
    </xdr:to>
    <xdr:sp macro="" textlink="">
      <xdr:nvSpPr>
        <xdr:cNvPr id="2" name="左大かっこ 1"/>
        <xdr:cNvSpPr/>
      </xdr:nvSpPr>
      <xdr:spPr>
        <a:xfrm>
          <a:off x="228600" y="2463165"/>
          <a:ext cx="95250" cy="8210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104776</xdr:colOff>
      <xdr:row>15</xdr:row>
      <xdr:rowOff>95250</xdr:rowOff>
    </xdr:from>
    <xdr:to>
      <xdr:col>21</xdr:col>
      <xdr:colOff>76201</xdr:colOff>
      <xdr:row>19</xdr:row>
      <xdr:rowOff>114300</xdr:rowOff>
    </xdr:to>
    <xdr:sp macro="" textlink="">
      <xdr:nvSpPr>
        <xdr:cNvPr id="3" name="左大かっこ 2"/>
        <xdr:cNvSpPr/>
      </xdr:nvSpPr>
      <xdr:spPr>
        <a:xfrm>
          <a:off x="2390776" y="2472690"/>
          <a:ext cx="85725" cy="81153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15</xdr:row>
      <xdr:rowOff>57150</xdr:rowOff>
    </xdr:from>
    <xdr:to>
      <xdr:col>40</xdr:col>
      <xdr:colOff>57150</xdr:colOff>
      <xdr:row>19</xdr:row>
      <xdr:rowOff>104775</xdr:rowOff>
    </xdr:to>
    <xdr:sp macro="" textlink="">
      <xdr:nvSpPr>
        <xdr:cNvPr id="4" name="左大かっこ 3"/>
        <xdr:cNvSpPr/>
      </xdr:nvSpPr>
      <xdr:spPr>
        <a:xfrm>
          <a:off x="4533900" y="2434590"/>
          <a:ext cx="95250" cy="84010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15</xdr:row>
      <xdr:rowOff>95250</xdr:rowOff>
    </xdr:from>
    <xdr:to>
      <xdr:col>17</xdr:col>
      <xdr:colOff>16002</xdr:colOff>
      <xdr:row>19</xdr:row>
      <xdr:rowOff>114300</xdr:rowOff>
    </xdr:to>
    <xdr:sp macro="" textlink="">
      <xdr:nvSpPr>
        <xdr:cNvPr id="5" name="右大かっこ 4"/>
        <xdr:cNvSpPr/>
      </xdr:nvSpPr>
      <xdr:spPr>
        <a:xfrm>
          <a:off x="1857375" y="247269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15</xdr:row>
      <xdr:rowOff>114300</xdr:rowOff>
    </xdr:from>
    <xdr:to>
      <xdr:col>36</xdr:col>
      <xdr:colOff>44577</xdr:colOff>
      <xdr:row>19</xdr:row>
      <xdr:rowOff>133350</xdr:rowOff>
    </xdr:to>
    <xdr:sp macro="" textlink="">
      <xdr:nvSpPr>
        <xdr:cNvPr id="6" name="右大かっこ 5"/>
        <xdr:cNvSpPr/>
      </xdr:nvSpPr>
      <xdr:spPr>
        <a:xfrm>
          <a:off x="4057650" y="249174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57150</xdr:colOff>
      <xdr:row>15</xdr:row>
      <xdr:rowOff>104775</xdr:rowOff>
    </xdr:from>
    <xdr:to>
      <xdr:col>53</xdr:col>
      <xdr:colOff>44577</xdr:colOff>
      <xdr:row>19</xdr:row>
      <xdr:rowOff>123825</xdr:rowOff>
    </xdr:to>
    <xdr:sp macro="" textlink="">
      <xdr:nvSpPr>
        <xdr:cNvPr id="7" name="右大かっこ 6"/>
        <xdr:cNvSpPr/>
      </xdr:nvSpPr>
      <xdr:spPr>
        <a:xfrm>
          <a:off x="6000750" y="2482215"/>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57150</xdr:colOff>
      <xdr:row>16</xdr:row>
      <xdr:rowOff>28575</xdr:rowOff>
    </xdr:from>
    <xdr:to>
      <xdr:col>19</xdr:col>
      <xdr:colOff>19050</xdr:colOff>
      <xdr:row>17</xdr:row>
      <xdr:rowOff>123825</xdr:rowOff>
    </xdr:to>
    <xdr:cxnSp macro="">
      <xdr:nvCxnSpPr>
        <xdr:cNvPr id="8" name="直線コネクタ 7"/>
        <xdr:cNvCxnSpPr/>
      </xdr:nvCxnSpPr>
      <xdr:spPr>
        <a:xfrm flipH="1">
          <a:off x="2114550" y="260413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66675</xdr:colOff>
      <xdr:row>23</xdr:row>
      <xdr:rowOff>57150</xdr:rowOff>
    </xdr:from>
    <xdr:to>
      <xdr:col>19</xdr:col>
      <xdr:colOff>28575</xdr:colOff>
      <xdr:row>24</xdr:row>
      <xdr:rowOff>152400</xdr:rowOff>
    </xdr:to>
    <xdr:cxnSp macro="">
      <xdr:nvCxnSpPr>
        <xdr:cNvPr id="9" name="直線コネクタ 8"/>
        <xdr:cNvCxnSpPr/>
      </xdr:nvCxnSpPr>
      <xdr:spPr>
        <a:xfrm flipH="1">
          <a:off x="2124075" y="3653790"/>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38100</xdr:colOff>
      <xdr:row>16</xdr:row>
      <xdr:rowOff>85725</xdr:rowOff>
    </xdr:from>
    <xdr:to>
      <xdr:col>38</xdr:col>
      <xdr:colOff>114300</xdr:colOff>
      <xdr:row>17</xdr:row>
      <xdr:rowOff>123825</xdr:rowOff>
    </xdr:to>
    <xdr:sp macro="" textlink="">
      <xdr:nvSpPr>
        <xdr:cNvPr id="10" name="等号 9"/>
        <xdr:cNvSpPr/>
      </xdr:nvSpPr>
      <xdr:spPr>
        <a:xfrm>
          <a:off x="4267200" y="2661285"/>
          <a:ext cx="190500" cy="23622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28575</xdr:colOff>
      <xdr:row>23</xdr:row>
      <xdr:rowOff>47624</xdr:rowOff>
    </xdr:from>
    <xdr:to>
      <xdr:col>38</xdr:col>
      <xdr:colOff>85725</xdr:colOff>
      <xdr:row>24</xdr:row>
      <xdr:rowOff>85725</xdr:rowOff>
    </xdr:to>
    <xdr:sp macro="" textlink="">
      <xdr:nvSpPr>
        <xdr:cNvPr id="11" name="等号 10"/>
        <xdr:cNvSpPr/>
      </xdr:nvSpPr>
      <xdr:spPr>
        <a:xfrm>
          <a:off x="4257675" y="3644264"/>
          <a:ext cx="171450" cy="23622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45</xdr:col>
      <xdr:colOff>28575</xdr:colOff>
      <xdr:row>30</xdr:row>
      <xdr:rowOff>76200</xdr:rowOff>
    </xdr:from>
    <xdr:to>
      <xdr:col>46</xdr:col>
      <xdr:colOff>76201</xdr:colOff>
      <xdr:row>31</xdr:row>
      <xdr:rowOff>152400</xdr:rowOff>
    </xdr:to>
    <xdr:sp macro="" textlink="">
      <xdr:nvSpPr>
        <xdr:cNvPr id="12" name="等号 11"/>
        <xdr:cNvSpPr/>
      </xdr:nvSpPr>
      <xdr:spPr>
        <a:xfrm>
          <a:off x="5172075" y="5059680"/>
          <a:ext cx="161926" cy="27432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45</xdr:col>
      <xdr:colOff>28575</xdr:colOff>
      <xdr:row>36</xdr:row>
      <xdr:rowOff>66674</xdr:rowOff>
    </xdr:from>
    <xdr:to>
      <xdr:col>46</xdr:col>
      <xdr:colOff>66676</xdr:colOff>
      <xdr:row>37</xdr:row>
      <xdr:rowOff>133349</xdr:rowOff>
    </xdr:to>
    <xdr:sp macro="" textlink="">
      <xdr:nvSpPr>
        <xdr:cNvPr id="13" name="等号 12"/>
        <xdr:cNvSpPr/>
      </xdr:nvSpPr>
      <xdr:spPr>
        <a:xfrm>
          <a:off x="5172075" y="5873114"/>
          <a:ext cx="152401" cy="26479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0</xdr:colOff>
      <xdr:row>30</xdr:row>
      <xdr:rowOff>123824</xdr:rowOff>
    </xdr:from>
    <xdr:to>
      <xdr:col>31</xdr:col>
      <xdr:colOff>9525</xdr:colOff>
      <xdr:row>31</xdr:row>
      <xdr:rowOff>161924</xdr:rowOff>
    </xdr:to>
    <xdr:sp macro="" textlink="">
      <xdr:nvSpPr>
        <xdr:cNvPr id="14" name="乗算記号 13"/>
        <xdr:cNvSpPr/>
      </xdr:nvSpPr>
      <xdr:spPr>
        <a:xfrm>
          <a:off x="3314700" y="5107304"/>
          <a:ext cx="238125" cy="23622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104775</xdr:colOff>
      <xdr:row>36</xdr:row>
      <xdr:rowOff>57150</xdr:rowOff>
    </xdr:from>
    <xdr:to>
      <xdr:col>41</xdr:col>
      <xdr:colOff>19051</xdr:colOff>
      <xdr:row>37</xdr:row>
      <xdr:rowOff>152400</xdr:rowOff>
    </xdr:to>
    <xdr:sp macro="" textlink="">
      <xdr:nvSpPr>
        <xdr:cNvPr id="15" name="乗算記号 14"/>
        <xdr:cNvSpPr/>
      </xdr:nvSpPr>
      <xdr:spPr>
        <a:xfrm>
          <a:off x="4448175" y="5863590"/>
          <a:ext cx="257176" cy="2933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30</xdr:row>
      <xdr:rowOff>104774</xdr:rowOff>
    </xdr:from>
    <xdr:to>
      <xdr:col>10</xdr:col>
      <xdr:colOff>104775</xdr:colOff>
      <xdr:row>31</xdr:row>
      <xdr:rowOff>123825</xdr:rowOff>
    </xdr:to>
    <xdr:sp macro="" textlink="">
      <xdr:nvSpPr>
        <xdr:cNvPr id="16" name="乗算記号 15"/>
        <xdr:cNvSpPr/>
      </xdr:nvSpPr>
      <xdr:spPr>
        <a:xfrm>
          <a:off x="1028701" y="5088254"/>
          <a:ext cx="219074" cy="217171"/>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36</xdr:row>
      <xdr:rowOff>57150</xdr:rowOff>
    </xdr:from>
    <xdr:to>
      <xdr:col>10</xdr:col>
      <xdr:colOff>85726</xdr:colOff>
      <xdr:row>37</xdr:row>
      <xdr:rowOff>114300</xdr:rowOff>
    </xdr:to>
    <xdr:sp macro="" textlink="">
      <xdr:nvSpPr>
        <xdr:cNvPr id="17" name="乗算記号 16"/>
        <xdr:cNvSpPr/>
      </xdr:nvSpPr>
      <xdr:spPr>
        <a:xfrm>
          <a:off x="1028701" y="5863590"/>
          <a:ext cx="200025" cy="2552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30</xdr:row>
      <xdr:rowOff>95249</xdr:rowOff>
    </xdr:from>
    <xdr:to>
      <xdr:col>40</xdr:col>
      <xdr:colOff>114300</xdr:colOff>
      <xdr:row>31</xdr:row>
      <xdr:rowOff>133349</xdr:rowOff>
    </xdr:to>
    <xdr:sp macro="" textlink="">
      <xdr:nvSpPr>
        <xdr:cNvPr id="18" name="乗算記号 17"/>
        <xdr:cNvSpPr/>
      </xdr:nvSpPr>
      <xdr:spPr>
        <a:xfrm>
          <a:off x="4457700" y="5078729"/>
          <a:ext cx="228600" cy="23622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36</xdr:row>
      <xdr:rowOff>47625</xdr:rowOff>
    </xdr:from>
    <xdr:to>
      <xdr:col>31</xdr:col>
      <xdr:colOff>19051</xdr:colOff>
      <xdr:row>37</xdr:row>
      <xdr:rowOff>142875</xdr:rowOff>
    </xdr:to>
    <xdr:sp macro="" textlink="">
      <xdr:nvSpPr>
        <xdr:cNvPr id="19" name="乗算記号 18"/>
        <xdr:cNvSpPr/>
      </xdr:nvSpPr>
      <xdr:spPr>
        <a:xfrm>
          <a:off x="3305175" y="5854065"/>
          <a:ext cx="257176" cy="2933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30</xdr:row>
      <xdr:rowOff>0</xdr:rowOff>
    </xdr:from>
    <xdr:to>
      <xdr:col>20</xdr:col>
      <xdr:colOff>76202</xdr:colOff>
      <xdr:row>31</xdr:row>
      <xdr:rowOff>200025</xdr:rowOff>
    </xdr:to>
    <xdr:cxnSp macro="">
      <xdr:nvCxnSpPr>
        <xdr:cNvPr id="20" name="直線コネクタ 19"/>
        <xdr:cNvCxnSpPr/>
      </xdr:nvCxnSpPr>
      <xdr:spPr>
        <a:xfrm flipH="1">
          <a:off x="2247900" y="4983480"/>
          <a:ext cx="114302" cy="3981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104775</xdr:colOff>
      <xdr:row>36</xdr:row>
      <xdr:rowOff>47625</xdr:rowOff>
    </xdr:from>
    <xdr:to>
      <xdr:col>20</xdr:col>
      <xdr:colOff>66675</xdr:colOff>
      <xdr:row>37</xdr:row>
      <xdr:rowOff>142875</xdr:rowOff>
    </xdr:to>
    <xdr:cxnSp macro="">
      <xdr:nvCxnSpPr>
        <xdr:cNvPr id="21" name="直線コネクタ 20"/>
        <xdr:cNvCxnSpPr/>
      </xdr:nvCxnSpPr>
      <xdr:spPr>
        <a:xfrm flipH="1">
          <a:off x="2276475" y="585406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15240</xdr:colOff>
      <xdr:row>40</xdr:row>
      <xdr:rowOff>114300</xdr:rowOff>
    </xdr:from>
    <xdr:to>
      <xdr:col>24</xdr:col>
      <xdr:colOff>100965</xdr:colOff>
      <xdr:row>41</xdr:row>
      <xdr:rowOff>106680</xdr:rowOff>
    </xdr:to>
    <xdr:sp macro="" textlink="">
      <xdr:nvSpPr>
        <xdr:cNvPr id="22" name="乗算記号 13"/>
        <xdr:cNvSpPr/>
      </xdr:nvSpPr>
      <xdr:spPr>
        <a:xfrm>
          <a:off x="2644140" y="8054340"/>
          <a:ext cx="200025" cy="1905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45720</xdr:colOff>
      <xdr:row>40</xdr:row>
      <xdr:rowOff>129540</xdr:rowOff>
    </xdr:from>
    <xdr:to>
      <xdr:col>12</xdr:col>
      <xdr:colOff>93346</xdr:colOff>
      <xdr:row>41</xdr:row>
      <xdr:rowOff>83820</xdr:rowOff>
    </xdr:to>
    <xdr:sp macro="" textlink="">
      <xdr:nvSpPr>
        <xdr:cNvPr id="23" name="等号 22"/>
        <xdr:cNvSpPr/>
      </xdr:nvSpPr>
      <xdr:spPr>
        <a:xfrm>
          <a:off x="1303020" y="8069580"/>
          <a:ext cx="161926" cy="1524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34</xdr:col>
      <xdr:colOff>68580</xdr:colOff>
      <xdr:row>40</xdr:row>
      <xdr:rowOff>68580</xdr:rowOff>
    </xdr:from>
    <xdr:to>
      <xdr:col>35</xdr:col>
      <xdr:colOff>30480</xdr:colOff>
      <xdr:row>41</xdr:row>
      <xdr:rowOff>118110</xdr:rowOff>
    </xdr:to>
    <xdr:cxnSp macro="">
      <xdr:nvCxnSpPr>
        <xdr:cNvPr id="24" name="直線コネクタ 23"/>
        <xdr:cNvCxnSpPr/>
      </xdr:nvCxnSpPr>
      <xdr:spPr>
        <a:xfrm flipH="1">
          <a:off x="3954780" y="800862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15</xdr:row>
      <xdr:rowOff>85725</xdr:rowOff>
    </xdr:from>
    <xdr:to>
      <xdr:col>2</xdr:col>
      <xdr:colOff>95250</xdr:colOff>
      <xdr:row>19</xdr:row>
      <xdr:rowOff>114300</xdr:rowOff>
    </xdr:to>
    <xdr:sp macro="" textlink="">
      <xdr:nvSpPr>
        <xdr:cNvPr id="2" name="左大かっこ 1"/>
        <xdr:cNvSpPr/>
      </xdr:nvSpPr>
      <xdr:spPr>
        <a:xfrm>
          <a:off x="228600" y="2295525"/>
          <a:ext cx="95250" cy="8210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104776</xdr:colOff>
      <xdr:row>15</xdr:row>
      <xdr:rowOff>95250</xdr:rowOff>
    </xdr:from>
    <xdr:to>
      <xdr:col>21</xdr:col>
      <xdr:colOff>76201</xdr:colOff>
      <xdr:row>19</xdr:row>
      <xdr:rowOff>114300</xdr:rowOff>
    </xdr:to>
    <xdr:sp macro="" textlink="">
      <xdr:nvSpPr>
        <xdr:cNvPr id="3" name="左大かっこ 2"/>
        <xdr:cNvSpPr/>
      </xdr:nvSpPr>
      <xdr:spPr>
        <a:xfrm>
          <a:off x="2390776" y="2305050"/>
          <a:ext cx="85725" cy="81153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15</xdr:row>
      <xdr:rowOff>57150</xdr:rowOff>
    </xdr:from>
    <xdr:to>
      <xdr:col>40</xdr:col>
      <xdr:colOff>57150</xdr:colOff>
      <xdr:row>19</xdr:row>
      <xdr:rowOff>104775</xdr:rowOff>
    </xdr:to>
    <xdr:sp macro="" textlink="">
      <xdr:nvSpPr>
        <xdr:cNvPr id="4" name="左大かっこ 3"/>
        <xdr:cNvSpPr/>
      </xdr:nvSpPr>
      <xdr:spPr>
        <a:xfrm>
          <a:off x="4533900" y="2266950"/>
          <a:ext cx="95250" cy="84010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15</xdr:row>
      <xdr:rowOff>95250</xdr:rowOff>
    </xdr:from>
    <xdr:to>
      <xdr:col>17</xdr:col>
      <xdr:colOff>16002</xdr:colOff>
      <xdr:row>19</xdr:row>
      <xdr:rowOff>114300</xdr:rowOff>
    </xdr:to>
    <xdr:sp macro="" textlink="">
      <xdr:nvSpPr>
        <xdr:cNvPr id="5" name="右大かっこ 4"/>
        <xdr:cNvSpPr/>
      </xdr:nvSpPr>
      <xdr:spPr>
        <a:xfrm>
          <a:off x="1857375" y="230505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15</xdr:row>
      <xdr:rowOff>114300</xdr:rowOff>
    </xdr:from>
    <xdr:to>
      <xdr:col>36</xdr:col>
      <xdr:colOff>44577</xdr:colOff>
      <xdr:row>19</xdr:row>
      <xdr:rowOff>133350</xdr:rowOff>
    </xdr:to>
    <xdr:sp macro="" textlink="">
      <xdr:nvSpPr>
        <xdr:cNvPr id="6" name="右大かっこ 5"/>
        <xdr:cNvSpPr/>
      </xdr:nvSpPr>
      <xdr:spPr>
        <a:xfrm>
          <a:off x="4057650" y="232410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57150</xdr:colOff>
      <xdr:row>15</xdr:row>
      <xdr:rowOff>104775</xdr:rowOff>
    </xdr:from>
    <xdr:to>
      <xdr:col>53</xdr:col>
      <xdr:colOff>44577</xdr:colOff>
      <xdr:row>19</xdr:row>
      <xdr:rowOff>123825</xdr:rowOff>
    </xdr:to>
    <xdr:sp macro="" textlink="">
      <xdr:nvSpPr>
        <xdr:cNvPr id="7" name="右大かっこ 6"/>
        <xdr:cNvSpPr/>
      </xdr:nvSpPr>
      <xdr:spPr>
        <a:xfrm>
          <a:off x="6000750" y="2314575"/>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57150</xdr:colOff>
      <xdr:row>16</xdr:row>
      <xdr:rowOff>28575</xdr:rowOff>
    </xdr:from>
    <xdr:to>
      <xdr:col>19</xdr:col>
      <xdr:colOff>19050</xdr:colOff>
      <xdr:row>17</xdr:row>
      <xdr:rowOff>123825</xdr:rowOff>
    </xdr:to>
    <xdr:cxnSp macro="">
      <xdr:nvCxnSpPr>
        <xdr:cNvPr id="8" name="直線コネクタ 7"/>
        <xdr:cNvCxnSpPr/>
      </xdr:nvCxnSpPr>
      <xdr:spPr>
        <a:xfrm flipH="1">
          <a:off x="2114550" y="243649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66675</xdr:colOff>
      <xdr:row>23</xdr:row>
      <xdr:rowOff>57150</xdr:rowOff>
    </xdr:from>
    <xdr:to>
      <xdr:col>19</xdr:col>
      <xdr:colOff>28575</xdr:colOff>
      <xdr:row>24</xdr:row>
      <xdr:rowOff>152400</xdr:rowOff>
    </xdr:to>
    <xdr:cxnSp macro="">
      <xdr:nvCxnSpPr>
        <xdr:cNvPr id="9" name="直線コネクタ 8"/>
        <xdr:cNvCxnSpPr/>
      </xdr:nvCxnSpPr>
      <xdr:spPr>
        <a:xfrm flipH="1">
          <a:off x="2124075" y="3486150"/>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38100</xdr:colOff>
      <xdr:row>16</xdr:row>
      <xdr:rowOff>85725</xdr:rowOff>
    </xdr:from>
    <xdr:to>
      <xdr:col>38</xdr:col>
      <xdr:colOff>114300</xdr:colOff>
      <xdr:row>17</xdr:row>
      <xdr:rowOff>123825</xdr:rowOff>
    </xdr:to>
    <xdr:sp macro="" textlink="">
      <xdr:nvSpPr>
        <xdr:cNvPr id="10" name="等号 9"/>
        <xdr:cNvSpPr/>
      </xdr:nvSpPr>
      <xdr:spPr>
        <a:xfrm>
          <a:off x="4267200" y="2493645"/>
          <a:ext cx="190500" cy="23622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28575</xdr:colOff>
      <xdr:row>23</xdr:row>
      <xdr:rowOff>47624</xdr:rowOff>
    </xdr:from>
    <xdr:to>
      <xdr:col>38</xdr:col>
      <xdr:colOff>85725</xdr:colOff>
      <xdr:row>24</xdr:row>
      <xdr:rowOff>85725</xdr:rowOff>
    </xdr:to>
    <xdr:sp macro="" textlink="">
      <xdr:nvSpPr>
        <xdr:cNvPr id="11" name="等号 10"/>
        <xdr:cNvSpPr/>
      </xdr:nvSpPr>
      <xdr:spPr>
        <a:xfrm>
          <a:off x="4257675" y="3476624"/>
          <a:ext cx="171450" cy="23622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45</xdr:col>
      <xdr:colOff>28575</xdr:colOff>
      <xdr:row>30</xdr:row>
      <xdr:rowOff>76200</xdr:rowOff>
    </xdr:from>
    <xdr:to>
      <xdr:col>46</xdr:col>
      <xdr:colOff>76201</xdr:colOff>
      <xdr:row>31</xdr:row>
      <xdr:rowOff>152400</xdr:rowOff>
    </xdr:to>
    <xdr:sp macro="" textlink="">
      <xdr:nvSpPr>
        <xdr:cNvPr id="12" name="等号 11"/>
        <xdr:cNvSpPr/>
      </xdr:nvSpPr>
      <xdr:spPr>
        <a:xfrm>
          <a:off x="5172075" y="4945380"/>
          <a:ext cx="161926" cy="32766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45</xdr:col>
      <xdr:colOff>28575</xdr:colOff>
      <xdr:row>36</xdr:row>
      <xdr:rowOff>66674</xdr:rowOff>
    </xdr:from>
    <xdr:to>
      <xdr:col>46</xdr:col>
      <xdr:colOff>66676</xdr:colOff>
      <xdr:row>37</xdr:row>
      <xdr:rowOff>133349</xdr:rowOff>
    </xdr:to>
    <xdr:sp macro="" textlink="">
      <xdr:nvSpPr>
        <xdr:cNvPr id="13" name="等号 12"/>
        <xdr:cNvSpPr/>
      </xdr:nvSpPr>
      <xdr:spPr>
        <a:xfrm>
          <a:off x="5172075" y="5918834"/>
          <a:ext cx="152401" cy="26479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0</xdr:colOff>
      <xdr:row>30</xdr:row>
      <xdr:rowOff>123824</xdr:rowOff>
    </xdr:from>
    <xdr:to>
      <xdr:col>31</xdr:col>
      <xdr:colOff>9525</xdr:colOff>
      <xdr:row>31</xdr:row>
      <xdr:rowOff>161924</xdr:rowOff>
    </xdr:to>
    <xdr:sp macro="" textlink="">
      <xdr:nvSpPr>
        <xdr:cNvPr id="14" name="乗算記号 13"/>
        <xdr:cNvSpPr/>
      </xdr:nvSpPr>
      <xdr:spPr>
        <a:xfrm>
          <a:off x="3314700" y="4993004"/>
          <a:ext cx="238125" cy="28956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104775</xdr:colOff>
      <xdr:row>36</xdr:row>
      <xdr:rowOff>57150</xdr:rowOff>
    </xdr:from>
    <xdr:to>
      <xdr:col>41</xdr:col>
      <xdr:colOff>19051</xdr:colOff>
      <xdr:row>37</xdr:row>
      <xdr:rowOff>152400</xdr:rowOff>
    </xdr:to>
    <xdr:sp macro="" textlink="">
      <xdr:nvSpPr>
        <xdr:cNvPr id="15" name="乗算記号 14"/>
        <xdr:cNvSpPr/>
      </xdr:nvSpPr>
      <xdr:spPr>
        <a:xfrm>
          <a:off x="4448175" y="5909310"/>
          <a:ext cx="257176" cy="2933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30</xdr:row>
      <xdr:rowOff>104774</xdr:rowOff>
    </xdr:from>
    <xdr:to>
      <xdr:col>10</xdr:col>
      <xdr:colOff>104775</xdr:colOff>
      <xdr:row>31</xdr:row>
      <xdr:rowOff>123825</xdr:rowOff>
    </xdr:to>
    <xdr:sp macro="" textlink="">
      <xdr:nvSpPr>
        <xdr:cNvPr id="16" name="乗算記号 15"/>
        <xdr:cNvSpPr/>
      </xdr:nvSpPr>
      <xdr:spPr>
        <a:xfrm>
          <a:off x="1028701" y="4973954"/>
          <a:ext cx="219074" cy="270511"/>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36</xdr:row>
      <xdr:rowOff>57150</xdr:rowOff>
    </xdr:from>
    <xdr:to>
      <xdr:col>10</xdr:col>
      <xdr:colOff>85726</xdr:colOff>
      <xdr:row>37</xdr:row>
      <xdr:rowOff>114300</xdr:rowOff>
    </xdr:to>
    <xdr:sp macro="" textlink="">
      <xdr:nvSpPr>
        <xdr:cNvPr id="17" name="乗算記号 16"/>
        <xdr:cNvSpPr/>
      </xdr:nvSpPr>
      <xdr:spPr>
        <a:xfrm>
          <a:off x="1028701" y="5909310"/>
          <a:ext cx="200025" cy="2552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30</xdr:row>
      <xdr:rowOff>95249</xdr:rowOff>
    </xdr:from>
    <xdr:to>
      <xdr:col>40</xdr:col>
      <xdr:colOff>114300</xdr:colOff>
      <xdr:row>31</xdr:row>
      <xdr:rowOff>133349</xdr:rowOff>
    </xdr:to>
    <xdr:sp macro="" textlink="">
      <xdr:nvSpPr>
        <xdr:cNvPr id="18" name="乗算記号 17"/>
        <xdr:cNvSpPr/>
      </xdr:nvSpPr>
      <xdr:spPr>
        <a:xfrm>
          <a:off x="4457700" y="4964429"/>
          <a:ext cx="228600" cy="28956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36</xdr:row>
      <xdr:rowOff>47625</xdr:rowOff>
    </xdr:from>
    <xdr:to>
      <xdr:col>31</xdr:col>
      <xdr:colOff>19051</xdr:colOff>
      <xdr:row>37</xdr:row>
      <xdr:rowOff>142875</xdr:rowOff>
    </xdr:to>
    <xdr:sp macro="" textlink="">
      <xdr:nvSpPr>
        <xdr:cNvPr id="19" name="乗算記号 18"/>
        <xdr:cNvSpPr/>
      </xdr:nvSpPr>
      <xdr:spPr>
        <a:xfrm>
          <a:off x="3305175" y="5899785"/>
          <a:ext cx="257176" cy="2933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30</xdr:row>
      <xdr:rowOff>0</xdr:rowOff>
    </xdr:from>
    <xdr:to>
      <xdr:col>20</xdr:col>
      <xdr:colOff>76202</xdr:colOff>
      <xdr:row>31</xdr:row>
      <xdr:rowOff>200025</xdr:rowOff>
    </xdr:to>
    <xdr:cxnSp macro="">
      <xdr:nvCxnSpPr>
        <xdr:cNvPr id="20" name="直線コネクタ 19"/>
        <xdr:cNvCxnSpPr/>
      </xdr:nvCxnSpPr>
      <xdr:spPr>
        <a:xfrm flipH="1">
          <a:off x="2247900" y="4869180"/>
          <a:ext cx="114302" cy="4514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104775</xdr:colOff>
      <xdr:row>36</xdr:row>
      <xdr:rowOff>47625</xdr:rowOff>
    </xdr:from>
    <xdr:to>
      <xdr:col>20</xdr:col>
      <xdr:colOff>66675</xdr:colOff>
      <xdr:row>37</xdr:row>
      <xdr:rowOff>142875</xdr:rowOff>
    </xdr:to>
    <xdr:cxnSp macro="">
      <xdr:nvCxnSpPr>
        <xdr:cNvPr id="21" name="直線コネクタ 20"/>
        <xdr:cNvCxnSpPr/>
      </xdr:nvCxnSpPr>
      <xdr:spPr>
        <a:xfrm flipH="1">
          <a:off x="2276475" y="589978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15240</xdr:colOff>
      <xdr:row>40</xdr:row>
      <xdr:rowOff>114300</xdr:rowOff>
    </xdr:from>
    <xdr:to>
      <xdr:col>24</xdr:col>
      <xdr:colOff>100965</xdr:colOff>
      <xdr:row>41</xdr:row>
      <xdr:rowOff>106680</xdr:rowOff>
    </xdr:to>
    <xdr:sp macro="" textlink="">
      <xdr:nvSpPr>
        <xdr:cNvPr id="22" name="乗算記号 13"/>
        <xdr:cNvSpPr/>
      </xdr:nvSpPr>
      <xdr:spPr>
        <a:xfrm>
          <a:off x="2644140" y="6758940"/>
          <a:ext cx="200025" cy="1905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45720</xdr:colOff>
      <xdr:row>40</xdr:row>
      <xdr:rowOff>129540</xdr:rowOff>
    </xdr:from>
    <xdr:to>
      <xdr:col>12</xdr:col>
      <xdr:colOff>93346</xdr:colOff>
      <xdr:row>41</xdr:row>
      <xdr:rowOff>83820</xdr:rowOff>
    </xdr:to>
    <xdr:sp macro="" textlink="">
      <xdr:nvSpPr>
        <xdr:cNvPr id="23" name="等号 22"/>
        <xdr:cNvSpPr/>
      </xdr:nvSpPr>
      <xdr:spPr>
        <a:xfrm>
          <a:off x="1303020" y="6774180"/>
          <a:ext cx="161926" cy="1524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34</xdr:col>
      <xdr:colOff>68580</xdr:colOff>
      <xdr:row>40</xdr:row>
      <xdr:rowOff>68580</xdr:rowOff>
    </xdr:from>
    <xdr:to>
      <xdr:col>35</xdr:col>
      <xdr:colOff>30480</xdr:colOff>
      <xdr:row>41</xdr:row>
      <xdr:rowOff>118110</xdr:rowOff>
    </xdr:to>
    <xdr:cxnSp macro="">
      <xdr:nvCxnSpPr>
        <xdr:cNvPr id="24" name="直線コネクタ 23"/>
        <xdr:cNvCxnSpPr/>
      </xdr:nvCxnSpPr>
      <xdr:spPr>
        <a:xfrm flipH="1">
          <a:off x="3954780" y="671322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14</xdr:row>
      <xdr:rowOff>85725</xdr:rowOff>
    </xdr:from>
    <xdr:to>
      <xdr:col>2</xdr:col>
      <xdr:colOff>95250</xdr:colOff>
      <xdr:row>18</xdr:row>
      <xdr:rowOff>114300</xdr:rowOff>
    </xdr:to>
    <xdr:sp macro="" textlink="">
      <xdr:nvSpPr>
        <xdr:cNvPr id="2" name="左大かっこ 1"/>
        <xdr:cNvSpPr/>
      </xdr:nvSpPr>
      <xdr:spPr>
        <a:xfrm>
          <a:off x="228600" y="2265045"/>
          <a:ext cx="95250" cy="8210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104776</xdr:colOff>
      <xdr:row>14</xdr:row>
      <xdr:rowOff>95250</xdr:rowOff>
    </xdr:from>
    <xdr:to>
      <xdr:col>21</xdr:col>
      <xdr:colOff>76201</xdr:colOff>
      <xdr:row>18</xdr:row>
      <xdr:rowOff>114300</xdr:rowOff>
    </xdr:to>
    <xdr:sp macro="" textlink="">
      <xdr:nvSpPr>
        <xdr:cNvPr id="3" name="左大かっこ 2"/>
        <xdr:cNvSpPr/>
      </xdr:nvSpPr>
      <xdr:spPr>
        <a:xfrm>
          <a:off x="2390776" y="2274570"/>
          <a:ext cx="85725" cy="81153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14</xdr:row>
      <xdr:rowOff>57150</xdr:rowOff>
    </xdr:from>
    <xdr:to>
      <xdr:col>40</xdr:col>
      <xdr:colOff>57150</xdr:colOff>
      <xdr:row>18</xdr:row>
      <xdr:rowOff>104775</xdr:rowOff>
    </xdr:to>
    <xdr:sp macro="" textlink="">
      <xdr:nvSpPr>
        <xdr:cNvPr id="4" name="左大かっこ 3"/>
        <xdr:cNvSpPr/>
      </xdr:nvSpPr>
      <xdr:spPr>
        <a:xfrm>
          <a:off x="4533900" y="2236470"/>
          <a:ext cx="95250" cy="84010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14</xdr:row>
      <xdr:rowOff>95250</xdr:rowOff>
    </xdr:from>
    <xdr:to>
      <xdr:col>17</xdr:col>
      <xdr:colOff>16002</xdr:colOff>
      <xdr:row>18</xdr:row>
      <xdr:rowOff>114300</xdr:rowOff>
    </xdr:to>
    <xdr:sp macro="" textlink="">
      <xdr:nvSpPr>
        <xdr:cNvPr id="5" name="右大かっこ 4"/>
        <xdr:cNvSpPr/>
      </xdr:nvSpPr>
      <xdr:spPr>
        <a:xfrm>
          <a:off x="1857375" y="227457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14</xdr:row>
      <xdr:rowOff>114300</xdr:rowOff>
    </xdr:from>
    <xdr:to>
      <xdr:col>36</xdr:col>
      <xdr:colOff>44577</xdr:colOff>
      <xdr:row>18</xdr:row>
      <xdr:rowOff>133350</xdr:rowOff>
    </xdr:to>
    <xdr:sp macro="" textlink="">
      <xdr:nvSpPr>
        <xdr:cNvPr id="6" name="右大かっこ 5"/>
        <xdr:cNvSpPr/>
      </xdr:nvSpPr>
      <xdr:spPr>
        <a:xfrm>
          <a:off x="4057650" y="229362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57150</xdr:colOff>
      <xdr:row>14</xdr:row>
      <xdr:rowOff>104775</xdr:rowOff>
    </xdr:from>
    <xdr:to>
      <xdr:col>53</xdr:col>
      <xdr:colOff>44577</xdr:colOff>
      <xdr:row>18</xdr:row>
      <xdr:rowOff>123825</xdr:rowOff>
    </xdr:to>
    <xdr:sp macro="" textlink="">
      <xdr:nvSpPr>
        <xdr:cNvPr id="7" name="右大かっこ 6"/>
        <xdr:cNvSpPr/>
      </xdr:nvSpPr>
      <xdr:spPr>
        <a:xfrm>
          <a:off x="6000750" y="2284095"/>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57150</xdr:colOff>
      <xdr:row>15</xdr:row>
      <xdr:rowOff>28575</xdr:rowOff>
    </xdr:from>
    <xdr:to>
      <xdr:col>19</xdr:col>
      <xdr:colOff>19050</xdr:colOff>
      <xdr:row>16</xdr:row>
      <xdr:rowOff>123825</xdr:rowOff>
    </xdr:to>
    <xdr:cxnSp macro="">
      <xdr:nvCxnSpPr>
        <xdr:cNvPr id="8" name="直線コネクタ 7"/>
        <xdr:cNvCxnSpPr/>
      </xdr:nvCxnSpPr>
      <xdr:spPr>
        <a:xfrm flipH="1">
          <a:off x="2114550" y="240601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66675</xdr:colOff>
      <xdr:row>22</xdr:row>
      <xdr:rowOff>57150</xdr:rowOff>
    </xdr:from>
    <xdr:to>
      <xdr:col>19</xdr:col>
      <xdr:colOff>28575</xdr:colOff>
      <xdr:row>23</xdr:row>
      <xdr:rowOff>152400</xdr:rowOff>
    </xdr:to>
    <xdr:cxnSp macro="">
      <xdr:nvCxnSpPr>
        <xdr:cNvPr id="9" name="直線コネクタ 8"/>
        <xdr:cNvCxnSpPr/>
      </xdr:nvCxnSpPr>
      <xdr:spPr>
        <a:xfrm flipH="1">
          <a:off x="2124075" y="3455670"/>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38100</xdr:colOff>
      <xdr:row>15</xdr:row>
      <xdr:rowOff>85725</xdr:rowOff>
    </xdr:from>
    <xdr:to>
      <xdr:col>38</xdr:col>
      <xdr:colOff>114300</xdr:colOff>
      <xdr:row>16</xdr:row>
      <xdr:rowOff>123825</xdr:rowOff>
    </xdr:to>
    <xdr:sp macro="" textlink="">
      <xdr:nvSpPr>
        <xdr:cNvPr id="10" name="等号 9"/>
        <xdr:cNvSpPr/>
      </xdr:nvSpPr>
      <xdr:spPr>
        <a:xfrm>
          <a:off x="4267200" y="2463165"/>
          <a:ext cx="190500" cy="23622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28575</xdr:colOff>
      <xdr:row>22</xdr:row>
      <xdr:rowOff>47624</xdr:rowOff>
    </xdr:from>
    <xdr:to>
      <xdr:col>38</xdr:col>
      <xdr:colOff>85725</xdr:colOff>
      <xdr:row>23</xdr:row>
      <xdr:rowOff>85725</xdr:rowOff>
    </xdr:to>
    <xdr:sp macro="" textlink="">
      <xdr:nvSpPr>
        <xdr:cNvPr id="11" name="等号 10"/>
        <xdr:cNvSpPr/>
      </xdr:nvSpPr>
      <xdr:spPr>
        <a:xfrm>
          <a:off x="4257675" y="3446144"/>
          <a:ext cx="171450" cy="23622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35</xdr:col>
      <xdr:colOff>76200</xdr:colOff>
      <xdr:row>29</xdr:row>
      <xdr:rowOff>76200</xdr:rowOff>
    </xdr:from>
    <xdr:to>
      <xdr:col>37</xdr:col>
      <xdr:colOff>1</xdr:colOff>
      <xdr:row>30</xdr:row>
      <xdr:rowOff>152400</xdr:rowOff>
    </xdr:to>
    <xdr:sp macro="" textlink="">
      <xdr:nvSpPr>
        <xdr:cNvPr id="12" name="等号 11"/>
        <xdr:cNvSpPr/>
      </xdr:nvSpPr>
      <xdr:spPr>
        <a:xfrm>
          <a:off x="4076700" y="4861560"/>
          <a:ext cx="152401" cy="27432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35</xdr:col>
      <xdr:colOff>57150</xdr:colOff>
      <xdr:row>35</xdr:row>
      <xdr:rowOff>85724</xdr:rowOff>
    </xdr:from>
    <xdr:to>
      <xdr:col>36</xdr:col>
      <xdr:colOff>95251</xdr:colOff>
      <xdr:row>36</xdr:row>
      <xdr:rowOff>152399</xdr:rowOff>
    </xdr:to>
    <xdr:sp macro="" textlink="">
      <xdr:nvSpPr>
        <xdr:cNvPr id="13" name="等号 12"/>
        <xdr:cNvSpPr/>
      </xdr:nvSpPr>
      <xdr:spPr>
        <a:xfrm>
          <a:off x="4057650" y="5694044"/>
          <a:ext cx="152401" cy="26479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0</xdr:colOff>
      <xdr:row>29</xdr:row>
      <xdr:rowOff>123824</xdr:rowOff>
    </xdr:from>
    <xdr:to>
      <xdr:col>31</xdr:col>
      <xdr:colOff>9525</xdr:colOff>
      <xdr:row>30</xdr:row>
      <xdr:rowOff>161924</xdr:rowOff>
    </xdr:to>
    <xdr:sp macro="" textlink="">
      <xdr:nvSpPr>
        <xdr:cNvPr id="14" name="乗算記号 13"/>
        <xdr:cNvSpPr/>
      </xdr:nvSpPr>
      <xdr:spPr>
        <a:xfrm>
          <a:off x="3314700" y="4909184"/>
          <a:ext cx="238125" cy="23622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29</xdr:row>
      <xdr:rowOff>104774</xdr:rowOff>
    </xdr:from>
    <xdr:to>
      <xdr:col>10</xdr:col>
      <xdr:colOff>104775</xdr:colOff>
      <xdr:row>30</xdr:row>
      <xdr:rowOff>123825</xdr:rowOff>
    </xdr:to>
    <xdr:sp macro="" textlink="">
      <xdr:nvSpPr>
        <xdr:cNvPr id="15" name="乗算記号 15"/>
        <xdr:cNvSpPr/>
      </xdr:nvSpPr>
      <xdr:spPr>
        <a:xfrm>
          <a:off x="1028701" y="4890134"/>
          <a:ext cx="219074" cy="217171"/>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35</xdr:row>
      <xdr:rowOff>57150</xdr:rowOff>
    </xdr:from>
    <xdr:to>
      <xdr:col>10</xdr:col>
      <xdr:colOff>85726</xdr:colOff>
      <xdr:row>36</xdr:row>
      <xdr:rowOff>114300</xdr:rowOff>
    </xdr:to>
    <xdr:sp macro="" textlink="">
      <xdr:nvSpPr>
        <xdr:cNvPr id="16" name="乗算記号 16"/>
        <xdr:cNvSpPr/>
      </xdr:nvSpPr>
      <xdr:spPr>
        <a:xfrm>
          <a:off x="1028701" y="5665470"/>
          <a:ext cx="200025" cy="2552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35</xdr:row>
      <xdr:rowOff>47625</xdr:rowOff>
    </xdr:from>
    <xdr:to>
      <xdr:col>31</xdr:col>
      <xdr:colOff>19051</xdr:colOff>
      <xdr:row>36</xdr:row>
      <xdr:rowOff>142875</xdr:rowOff>
    </xdr:to>
    <xdr:sp macro="" textlink="">
      <xdr:nvSpPr>
        <xdr:cNvPr id="17" name="乗算記号 18"/>
        <xdr:cNvSpPr/>
      </xdr:nvSpPr>
      <xdr:spPr>
        <a:xfrm>
          <a:off x="3305175" y="5655945"/>
          <a:ext cx="257176" cy="2933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29</xdr:row>
      <xdr:rowOff>0</xdr:rowOff>
    </xdr:from>
    <xdr:to>
      <xdr:col>20</xdr:col>
      <xdr:colOff>76202</xdr:colOff>
      <xdr:row>30</xdr:row>
      <xdr:rowOff>200025</xdr:rowOff>
    </xdr:to>
    <xdr:cxnSp macro="">
      <xdr:nvCxnSpPr>
        <xdr:cNvPr id="18" name="直線コネクタ 17"/>
        <xdr:cNvCxnSpPr/>
      </xdr:nvCxnSpPr>
      <xdr:spPr>
        <a:xfrm flipH="1">
          <a:off x="2247900" y="4785360"/>
          <a:ext cx="114302" cy="3981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104775</xdr:colOff>
      <xdr:row>35</xdr:row>
      <xdr:rowOff>47625</xdr:rowOff>
    </xdr:from>
    <xdr:to>
      <xdr:col>20</xdr:col>
      <xdr:colOff>66675</xdr:colOff>
      <xdr:row>36</xdr:row>
      <xdr:rowOff>142875</xdr:rowOff>
    </xdr:to>
    <xdr:cxnSp macro="">
      <xdr:nvCxnSpPr>
        <xdr:cNvPr id="19" name="直線コネクタ 18"/>
        <xdr:cNvCxnSpPr/>
      </xdr:nvCxnSpPr>
      <xdr:spPr>
        <a:xfrm flipH="1">
          <a:off x="2276475" y="565594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15240</xdr:colOff>
      <xdr:row>39</xdr:row>
      <xdr:rowOff>114300</xdr:rowOff>
    </xdr:from>
    <xdr:to>
      <xdr:col>24</xdr:col>
      <xdr:colOff>100965</xdr:colOff>
      <xdr:row>40</xdr:row>
      <xdr:rowOff>106680</xdr:rowOff>
    </xdr:to>
    <xdr:sp macro="" textlink="">
      <xdr:nvSpPr>
        <xdr:cNvPr id="20" name="乗算記号 13"/>
        <xdr:cNvSpPr/>
      </xdr:nvSpPr>
      <xdr:spPr>
        <a:xfrm>
          <a:off x="2644140" y="8054340"/>
          <a:ext cx="200025" cy="1905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45720</xdr:colOff>
      <xdr:row>39</xdr:row>
      <xdr:rowOff>129540</xdr:rowOff>
    </xdr:from>
    <xdr:to>
      <xdr:col>12</xdr:col>
      <xdr:colOff>93346</xdr:colOff>
      <xdr:row>40</xdr:row>
      <xdr:rowOff>83820</xdr:rowOff>
    </xdr:to>
    <xdr:sp macro="" textlink="">
      <xdr:nvSpPr>
        <xdr:cNvPr id="21" name="等号 20"/>
        <xdr:cNvSpPr/>
      </xdr:nvSpPr>
      <xdr:spPr>
        <a:xfrm>
          <a:off x="1303020" y="8069580"/>
          <a:ext cx="161926" cy="1524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34</xdr:col>
      <xdr:colOff>68580</xdr:colOff>
      <xdr:row>39</xdr:row>
      <xdr:rowOff>68580</xdr:rowOff>
    </xdr:from>
    <xdr:to>
      <xdr:col>35</xdr:col>
      <xdr:colOff>30480</xdr:colOff>
      <xdr:row>40</xdr:row>
      <xdr:rowOff>118110</xdr:rowOff>
    </xdr:to>
    <xdr:cxnSp macro="">
      <xdr:nvCxnSpPr>
        <xdr:cNvPr id="22" name="直線コネクタ 21"/>
        <xdr:cNvCxnSpPr/>
      </xdr:nvCxnSpPr>
      <xdr:spPr>
        <a:xfrm flipH="1">
          <a:off x="3954780" y="800862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114300</xdr:colOff>
      <xdr:row>14</xdr:row>
      <xdr:rowOff>85725</xdr:rowOff>
    </xdr:from>
    <xdr:to>
      <xdr:col>2</xdr:col>
      <xdr:colOff>95250</xdr:colOff>
      <xdr:row>18</xdr:row>
      <xdr:rowOff>114300</xdr:rowOff>
    </xdr:to>
    <xdr:sp macro="" textlink="">
      <xdr:nvSpPr>
        <xdr:cNvPr id="2" name="左大かっこ 1"/>
        <xdr:cNvSpPr/>
      </xdr:nvSpPr>
      <xdr:spPr>
        <a:xfrm>
          <a:off x="228600" y="2219325"/>
          <a:ext cx="95250" cy="8210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104776</xdr:colOff>
      <xdr:row>14</xdr:row>
      <xdr:rowOff>95250</xdr:rowOff>
    </xdr:from>
    <xdr:to>
      <xdr:col>21</xdr:col>
      <xdr:colOff>76201</xdr:colOff>
      <xdr:row>18</xdr:row>
      <xdr:rowOff>114300</xdr:rowOff>
    </xdr:to>
    <xdr:sp macro="" textlink="">
      <xdr:nvSpPr>
        <xdr:cNvPr id="3" name="左大かっこ 2"/>
        <xdr:cNvSpPr/>
      </xdr:nvSpPr>
      <xdr:spPr>
        <a:xfrm>
          <a:off x="2390776" y="2228850"/>
          <a:ext cx="85725" cy="81153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14</xdr:row>
      <xdr:rowOff>57150</xdr:rowOff>
    </xdr:from>
    <xdr:to>
      <xdr:col>40</xdr:col>
      <xdr:colOff>57150</xdr:colOff>
      <xdr:row>18</xdr:row>
      <xdr:rowOff>104775</xdr:rowOff>
    </xdr:to>
    <xdr:sp macro="" textlink="">
      <xdr:nvSpPr>
        <xdr:cNvPr id="4" name="左大かっこ 3"/>
        <xdr:cNvSpPr/>
      </xdr:nvSpPr>
      <xdr:spPr>
        <a:xfrm>
          <a:off x="4533900" y="2190750"/>
          <a:ext cx="95250" cy="84010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14</xdr:row>
      <xdr:rowOff>95250</xdr:rowOff>
    </xdr:from>
    <xdr:to>
      <xdr:col>17</xdr:col>
      <xdr:colOff>16002</xdr:colOff>
      <xdr:row>18</xdr:row>
      <xdr:rowOff>114300</xdr:rowOff>
    </xdr:to>
    <xdr:sp macro="" textlink="">
      <xdr:nvSpPr>
        <xdr:cNvPr id="5" name="右大かっこ 4"/>
        <xdr:cNvSpPr/>
      </xdr:nvSpPr>
      <xdr:spPr>
        <a:xfrm>
          <a:off x="1857375" y="222885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14</xdr:row>
      <xdr:rowOff>114300</xdr:rowOff>
    </xdr:from>
    <xdr:to>
      <xdr:col>36</xdr:col>
      <xdr:colOff>44577</xdr:colOff>
      <xdr:row>18</xdr:row>
      <xdr:rowOff>133350</xdr:rowOff>
    </xdr:to>
    <xdr:sp macro="" textlink="">
      <xdr:nvSpPr>
        <xdr:cNvPr id="6" name="右大かっこ 5"/>
        <xdr:cNvSpPr/>
      </xdr:nvSpPr>
      <xdr:spPr>
        <a:xfrm>
          <a:off x="4057650" y="224790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57150</xdr:colOff>
      <xdr:row>14</xdr:row>
      <xdr:rowOff>104775</xdr:rowOff>
    </xdr:from>
    <xdr:to>
      <xdr:col>53</xdr:col>
      <xdr:colOff>44577</xdr:colOff>
      <xdr:row>18</xdr:row>
      <xdr:rowOff>123825</xdr:rowOff>
    </xdr:to>
    <xdr:sp macro="" textlink="">
      <xdr:nvSpPr>
        <xdr:cNvPr id="7" name="右大かっこ 6"/>
        <xdr:cNvSpPr/>
      </xdr:nvSpPr>
      <xdr:spPr>
        <a:xfrm>
          <a:off x="6000750" y="2238375"/>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57150</xdr:colOff>
      <xdr:row>15</xdr:row>
      <xdr:rowOff>28575</xdr:rowOff>
    </xdr:from>
    <xdr:to>
      <xdr:col>19</xdr:col>
      <xdr:colOff>19050</xdr:colOff>
      <xdr:row>16</xdr:row>
      <xdr:rowOff>123825</xdr:rowOff>
    </xdr:to>
    <xdr:cxnSp macro="">
      <xdr:nvCxnSpPr>
        <xdr:cNvPr id="8" name="直線コネクタ 7"/>
        <xdr:cNvCxnSpPr/>
      </xdr:nvCxnSpPr>
      <xdr:spPr>
        <a:xfrm flipH="1">
          <a:off x="2114550" y="236029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66675</xdr:colOff>
      <xdr:row>22</xdr:row>
      <xdr:rowOff>57150</xdr:rowOff>
    </xdr:from>
    <xdr:to>
      <xdr:col>19</xdr:col>
      <xdr:colOff>28575</xdr:colOff>
      <xdr:row>23</xdr:row>
      <xdr:rowOff>152400</xdr:rowOff>
    </xdr:to>
    <xdr:cxnSp macro="">
      <xdr:nvCxnSpPr>
        <xdr:cNvPr id="9" name="直線コネクタ 8"/>
        <xdr:cNvCxnSpPr/>
      </xdr:nvCxnSpPr>
      <xdr:spPr>
        <a:xfrm flipH="1">
          <a:off x="2124075" y="3409950"/>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38100</xdr:colOff>
      <xdr:row>15</xdr:row>
      <xdr:rowOff>85725</xdr:rowOff>
    </xdr:from>
    <xdr:to>
      <xdr:col>38</xdr:col>
      <xdr:colOff>114300</xdr:colOff>
      <xdr:row>16</xdr:row>
      <xdr:rowOff>123825</xdr:rowOff>
    </xdr:to>
    <xdr:sp macro="" textlink="">
      <xdr:nvSpPr>
        <xdr:cNvPr id="10" name="等号 9"/>
        <xdr:cNvSpPr/>
      </xdr:nvSpPr>
      <xdr:spPr>
        <a:xfrm>
          <a:off x="4267200" y="2417445"/>
          <a:ext cx="190500" cy="23622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28575</xdr:colOff>
      <xdr:row>22</xdr:row>
      <xdr:rowOff>47624</xdr:rowOff>
    </xdr:from>
    <xdr:to>
      <xdr:col>38</xdr:col>
      <xdr:colOff>85725</xdr:colOff>
      <xdr:row>23</xdr:row>
      <xdr:rowOff>85725</xdr:rowOff>
    </xdr:to>
    <xdr:sp macro="" textlink="">
      <xdr:nvSpPr>
        <xdr:cNvPr id="11" name="等号 10"/>
        <xdr:cNvSpPr/>
      </xdr:nvSpPr>
      <xdr:spPr>
        <a:xfrm>
          <a:off x="4257675" y="3400424"/>
          <a:ext cx="171450" cy="23622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35</xdr:col>
      <xdr:colOff>76200</xdr:colOff>
      <xdr:row>29</xdr:row>
      <xdr:rowOff>76200</xdr:rowOff>
    </xdr:from>
    <xdr:to>
      <xdr:col>37</xdr:col>
      <xdr:colOff>1</xdr:colOff>
      <xdr:row>30</xdr:row>
      <xdr:rowOff>152400</xdr:rowOff>
    </xdr:to>
    <xdr:sp macro="" textlink="">
      <xdr:nvSpPr>
        <xdr:cNvPr id="12" name="等号 11"/>
        <xdr:cNvSpPr/>
      </xdr:nvSpPr>
      <xdr:spPr>
        <a:xfrm>
          <a:off x="4076700" y="4693920"/>
          <a:ext cx="152401" cy="27432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35</xdr:col>
      <xdr:colOff>57150</xdr:colOff>
      <xdr:row>35</xdr:row>
      <xdr:rowOff>85724</xdr:rowOff>
    </xdr:from>
    <xdr:to>
      <xdr:col>36</xdr:col>
      <xdr:colOff>95251</xdr:colOff>
      <xdr:row>36</xdr:row>
      <xdr:rowOff>152399</xdr:rowOff>
    </xdr:to>
    <xdr:sp macro="" textlink="">
      <xdr:nvSpPr>
        <xdr:cNvPr id="13" name="等号 12"/>
        <xdr:cNvSpPr/>
      </xdr:nvSpPr>
      <xdr:spPr>
        <a:xfrm>
          <a:off x="4057650" y="5526404"/>
          <a:ext cx="152401" cy="26479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0</xdr:colOff>
      <xdr:row>29</xdr:row>
      <xdr:rowOff>123824</xdr:rowOff>
    </xdr:from>
    <xdr:to>
      <xdr:col>31</xdr:col>
      <xdr:colOff>9525</xdr:colOff>
      <xdr:row>30</xdr:row>
      <xdr:rowOff>161924</xdr:rowOff>
    </xdr:to>
    <xdr:sp macro="" textlink="">
      <xdr:nvSpPr>
        <xdr:cNvPr id="14" name="乗算記号 13"/>
        <xdr:cNvSpPr/>
      </xdr:nvSpPr>
      <xdr:spPr>
        <a:xfrm>
          <a:off x="3314700" y="4741544"/>
          <a:ext cx="238125" cy="23622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29</xdr:row>
      <xdr:rowOff>104774</xdr:rowOff>
    </xdr:from>
    <xdr:to>
      <xdr:col>10</xdr:col>
      <xdr:colOff>104775</xdr:colOff>
      <xdr:row>30</xdr:row>
      <xdr:rowOff>123825</xdr:rowOff>
    </xdr:to>
    <xdr:sp macro="" textlink="">
      <xdr:nvSpPr>
        <xdr:cNvPr id="15" name="乗算記号 15"/>
        <xdr:cNvSpPr/>
      </xdr:nvSpPr>
      <xdr:spPr>
        <a:xfrm>
          <a:off x="1028701" y="4722494"/>
          <a:ext cx="219074" cy="217171"/>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35</xdr:row>
      <xdr:rowOff>57150</xdr:rowOff>
    </xdr:from>
    <xdr:to>
      <xdr:col>10</xdr:col>
      <xdr:colOff>85726</xdr:colOff>
      <xdr:row>36</xdr:row>
      <xdr:rowOff>114300</xdr:rowOff>
    </xdr:to>
    <xdr:sp macro="" textlink="">
      <xdr:nvSpPr>
        <xdr:cNvPr id="16" name="乗算記号 16"/>
        <xdr:cNvSpPr/>
      </xdr:nvSpPr>
      <xdr:spPr>
        <a:xfrm>
          <a:off x="1028701" y="5497830"/>
          <a:ext cx="200025" cy="2552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35</xdr:row>
      <xdr:rowOff>47625</xdr:rowOff>
    </xdr:from>
    <xdr:to>
      <xdr:col>31</xdr:col>
      <xdr:colOff>19051</xdr:colOff>
      <xdr:row>36</xdr:row>
      <xdr:rowOff>142875</xdr:rowOff>
    </xdr:to>
    <xdr:sp macro="" textlink="">
      <xdr:nvSpPr>
        <xdr:cNvPr id="17" name="乗算記号 18"/>
        <xdr:cNvSpPr/>
      </xdr:nvSpPr>
      <xdr:spPr>
        <a:xfrm>
          <a:off x="3305175" y="5488305"/>
          <a:ext cx="257176" cy="2933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29</xdr:row>
      <xdr:rowOff>0</xdr:rowOff>
    </xdr:from>
    <xdr:to>
      <xdr:col>20</xdr:col>
      <xdr:colOff>76202</xdr:colOff>
      <xdr:row>30</xdr:row>
      <xdr:rowOff>200025</xdr:rowOff>
    </xdr:to>
    <xdr:cxnSp macro="">
      <xdr:nvCxnSpPr>
        <xdr:cNvPr id="18" name="直線コネクタ 17"/>
        <xdr:cNvCxnSpPr/>
      </xdr:nvCxnSpPr>
      <xdr:spPr>
        <a:xfrm flipH="1">
          <a:off x="2247900" y="4617720"/>
          <a:ext cx="114302" cy="3981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104775</xdr:colOff>
      <xdr:row>35</xdr:row>
      <xdr:rowOff>47625</xdr:rowOff>
    </xdr:from>
    <xdr:to>
      <xdr:col>20</xdr:col>
      <xdr:colOff>66675</xdr:colOff>
      <xdr:row>36</xdr:row>
      <xdr:rowOff>142875</xdr:rowOff>
    </xdr:to>
    <xdr:cxnSp macro="">
      <xdr:nvCxnSpPr>
        <xdr:cNvPr id="19" name="直線コネクタ 18"/>
        <xdr:cNvCxnSpPr/>
      </xdr:nvCxnSpPr>
      <xdr:spPr>
        <a:xfrm flipH="1">
          <a:off x="2276475" y="548830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15240</xdr:colOff>
      <xdr:row>39</xdr:row>
      <xdr:rowOff>114300</xdr:rowOff>
    </xdr:from>
    <xdr:to>
      <xdr:col>24</xdr:col>
      <xdr:colOff>100965</xdr:colOff>
      <xdr:row>40</xdr:row>
      <xdr:rowOff>106680</xdr:rowOff>
    </xdr:to>
    <xdr:sp macro="" textlink="">
      <xdr:nvSpPr>
        <xdr:cNvPr id="20" name="乗算記号 13"/>
        <xdr:cNvSpPr/>
      </xdr:nvSpPr>
      <xdr:spPr>
        <a:xfrm>
          <a:off x="2644140" y="6301740"/>
          <a:ext cx="200025" cy="1905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45720</xdr:colOff>
      <xdr:row>39</xdr:row>
      <xdr:rowOff>129540</xdr:rowOff>
    </xdr:from>
    <xdr:to>
      <xdr:col>12</xdr:col>
      <xdr:colOff>93346</xdr:colOff>
      <xdr:row>40</xdr:row>
      <xdr:rowOff>83820</xdr:rowOff>
    </xdr:to>
    <xdr:sp macro="" textlink="">
      <xdr:nvSpPr>
        <xdr:cNvPr id="21" name="等号 20"/>
        <xdr:cNvSpPr/>
      </xdr:nvSpPr>
      <xdr:spPr>
        <a:xfrm>
          <a:off x="1303020" y="6316980"/>
          <a:ext cx="161926" cy="1524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34</xdr:col>
      <xdr:colOff>68580</xdr:colOff>
      <xdr:row>39</xdr:row>
      <xdr:rowOff>68580</xdr:rowOff>
    </xdr:from>
    <xdr:to>
      <xdr:col>35</xdr:col>
      <xdr:colOff>30480</xdr:colOff>
      <xdr:row>40</xdr:row>
      <xdr:rowOff>118110</xdr:rowOff>
    </xdr:to>
    <xdr:cxnSp macro="">
      <xdr:nvCxnSpPr>
        <xdr:cNvPr id="22" name="直線コネクタ 21"/>
        <xdr:cNvCxnSpPr/>
      </xdr:nvCxnSpPr>
      <xdr:spPr>
        <a:xfrm flipH="1">
          <a:off x="3954780" y="625602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98"/>
  <sheetViews>
    <sheetView showGridLines="0" view="pageBreakPreview" zoomScale="80" zoomScaleNormal="100" zoomScaleSheetLayoutView="80" workbookViewId="0">
      <selection activeCell="A11" sqref="A11"/>
    </sheetView>
  </sheetViews>
  <sheetFormatPr defaultRowHeight="13.5"/>
  <cols>
    <col min="1" max="56" width="1.625" customWidth="1"/>
    <col min="57" max="57" width="10.25" hidden="1" customWidth="1"/>
    <col min="58" max="58" width="5.625" hidden="1" customWidth="1"/>
    <col min="59" max="271" width="1.625" customWidth="1"/>
  </cols>
  <sheetData>
    <row r="1" spans="1:58" ht="16.149999999999999" customHeight="1">
      <c r="A1" t="s">
        <v>125</v>
      </c>
    </row>
    <row r="2" spans="1:58" ht="6" customHeight="1"/>
    <row r="3" spans="1:58" ht="16.149999999999999" customHeight="1">
      <c r="A3" s="97" t="s">
        <v>122</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E3" t="s">
        <v>57</v>
      </c>
      <c r="BF3" t="s">
        <v>83</v>
      </c>
    </row>
    <row r="4" spans="1:58" ht="16.14999999999999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F4" t="s">
        <v>84</v>
      </c>
    </row>
    <row r="5" spans="1:58" ht="16.149999999999999" customHeight="1" thickBo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F5" t="s">
        <v>85</v>
      </c>
    </row>
    <row r="6" spans="1:58" ht="24" customHeight="1" thickBot="1">
      <c r="A6" s="19"/>
      <c r="B6" s="149" t="s">
        <v>52</v>
      </c>
      <c r="C6" s="150"/>
      <c r="D6" s="150"/>
      <c r="E6" s="150"/>
      <c r="F6" s="150"/>
      <c r="G6" s="150"/>
      <c r="H6" s="150"/>
      <c r="I6" s="150"/>
      <c r="J6" s="150"/>
      <c r="K6" s="150"/>
      <c r="L6" s="150"/>
      <c r="M6" s="150"/>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9"/>
      <c r="BA6" s="19"/>
      <c r="BB6" s="19"/>
    </row>
    <row r="7" spans="1:58" ht="15" customHeight="1">
      <c r="A7" s="19"/>
      <c r="B7" s="151" t="s">
        <v>117</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9"/>
      <c r="BB7" s="19"/>
    </row>
    <row r="8" spans="1:58" ht="14.65" customHeight="1">
      <c r="A8" s="80" t="s">
        <v>133</v>
      </c>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row>
    <row r="9" spans="1:58" ht="14.65" customHeight="1">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row>
    <row r="10" spans="1:58" ht="16.149999999999999" customHeight="1">
      <c r="A10" s="80"/>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row>
    <row r="11" spans="1:58" ht="7.9" customHeight="1">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row>
    <row r="12" spans="1:58" ht="16.149999999999999" customHeight="1">
      <c r="A12" s="164" t="s">
        <v>73</v>
      </c>
      <c r="B12" s="164"/>
      <c r="C12" s="164"/>
      <c r="D12" s="164"/>
      <c r="E12" s="164"/>
      <c r="F12" s="164"/>
      <c r="G12" s="164"/>
      <c r="H12" s="164"/>
      <c r="I12" s="164"/>
      <c r="J12" s="164"/>
      <c r="K12" s="164"/>
      <c r="L12" s="143" t="s">
        <v>101</v>
      </c>
      <c r="M12" s="144"/>
      <c r="N12" s="144"/>
      <c r="O12" s="144"/>
      <c r="P12" s="144"/>
      <c r="Q12" s="144"/>
      <c r="R12" s="144"/>
      <c r="S12" s="144"/>
      <c r="T12" s="144"/>
      <c r="U12" s="144"/>
      <c r="V12" s="144"/>
      <c r="W12" s="144"/>
      <c r="X12" s="144"/>
      <c r="Y12" s="144"/>
      <c r="Z12" s="144"/>
      <c r="AA12" s="145"/>
      <c r="AB12" s="142" t="s">
        <v>72</v>
      </c>
      <c r="AC12" s="142"/>
      <c r="AD12" s="142"/>
      <c r="AE12" s="142"/>
      <c r="AF12" s="143" t="s">
        <v>102</v>
      </c>
      <c r="AG12" s="144"/>
      <c r="AH12" s="144"/>
      <c r="AI12" s="144"/>
      <c r="AJ12" s="144"/>
      <c r="AK12" s="144"/>
      <c r="AL12" s="144"/>
      <c r="AM12" s="144"/>
      <c r="AN12" s="144"/>
      <c r="AO12" s="144"/>
      <c r="AP12" s="144"/>
      <c r="AQ12" s="144"/>
      <c r="AR12" s="144"/>
      <c r="AS12" s="144"/>
      <c r="AT12" s="144"/>
      <c r="AU12" s="145"/>
      <c r="AV12" s="41"/>
      <c r="AW12" s="41"/>
      <c r="AX12" s="41"/>
      <c r="AY12" s="41"/>
      <c r="AZ12" s="41"/>
      <c r="BA12" s="41"/>
      <c r="BB12" s="41"/>
    </row>
    <row r="13" spans="1:58" ht="15.6" customHeight="1">
      <c r="A13" s="164"/>
      <c r="B13" s="164"/>
      <c r="C13" s="164"/>
      <c r="D13" s="164"/>
      <c r="E13" s="164"/>
      <c r="F13" s="164"/>
      <c r="G13" s="164"/>
      <c r="H13" s="164"/>
      <c r="I13" s="164"/>
      <c r="J13" s="164"/>
      <c r="K13" s="164"/>
      <c r="L13" s="146"/>
      <c r="M13" s="147"/>
      <c r="N13" s="147"/>
      <c r="O13" s="147"/>
      <c r="P13" s="147"/>
      <c r="Q13" s="147"/>
      <c r="R13" s="147"/>
      <c r="S13" s="147"/>
      <c r="T13" s="147"/>
      <c r="U13" s="147"/>
      <c r="V13" s="147"/>
      <c r="W13" s="147"/>
      <c r="X13" s="147"/>
      <c r="Y13" s="147"/>
      <c r="Z13" s="147"/>
      <c r="AA13" s="148"/>
      <c r="AB13" s="142"/>
      <c r="AC13" s="142"/>
      <c r="AD13" s="142"/>
      <c r="AE13" s="142"/>
      <c r="AF13" s="146"/>
      <c r="AG13" s="147"/>
      <c r="AH13" s="147"/>
      <c r="AI13" s="147"/>
      <c r="AJ13" s="147"/>
      <c r="AK13" s="147"/>
      <c r="AL13" s="147"/>
      <c r="AM13" s="147"/>
      <c r="AN13" s="147"/>
      <c r="AO13" s="147"/>
      <c r="AP13" s="147"/>
      <c r="AQ13" s="147"/>
      <c r="AR13" s="147"/>
      <c r="AS13" s="147"/>
      <c r="AT13" s="147"/>
      <c r="AU13" s="148"/>
      <c r="AV13" s="41"/>
      <c r="AW13" s="41"/>
      <c r="AX13" s="41"/>
      <c r="AY13" s="41"/>
      <c r="AZ13" s="41"/>
      <c r="BA13" s="41"/>
      <c r="BB13" s="41"/>
    </row>
    <row r="14" spans="1:58" ht="16.149999999999999" customHeight="1">
      <c r="B14" t="s">
        <v>55</v>
      </c>
    </row>
    <row r="15" spans="1:58" s="26" customFormat="1" ht="16.149999999999999" customHeight="1" thickBot="1">
      <c r="C15" s="90" t="s">
        <v>89</v>
      </c>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row>
    <row r="16" spans="1:58" s="26" customFormat="1" ht="16.149999999999999" customHeight="1">
      <c r="B16" s="130"/>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04" t="s">
        <v>76</v>
      </c>
      <c r="AU16" s="105"/>
      <c r="AV16" s="105"/>
      <c r="AW16" s="105"/>
      <c r="AX16" s="105"/>
      <c r="AY16" s="105"/>
      <c r="AZ16" s="106"/>
      <c r="BA16" s="35"/>
      <c r="BB16" s="35"/>
    </row>
    <row r="17" spans="1:57" ht="16.149999999999999" customHeight="1">
      <c r="A17" s="36"/>
      <c r="B17" s="107" t="s">
        <v>77</v>
      </c>
      <c r="C17" s="108"/>
      <c r="D17" s="109" t="s">
        <v>78</v>
      </c>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10"/>
      <c r="AT17" s="111"/>
      <c r="AU17" s="112"/>
      <c r="AV17" s="112"/>
      <c r="AW17" s="112"/>
      <c r="AX17" s="112"/>
      <c r="AY17" s="112"/>
      <c r="AZ17" s="113"/>
      <c r="BA17" s="36"/>
      <c r="BB17" s="36"/>
      <c r="BE17" t="s">
        <v>90</v>
      </c>
    </row>
    <row r="18" spans="1:57" ht="16.149999999999999" customHeight="1">
      <c r="A18" s="36"/>
      <c r="B18" s="107"/>
      <c r="C18" s="108"/>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10"/>
      <c r="AT18" s="114"/>
      <c r="AU18" s="112"/>
      <c r="AV18" s="112"/>
      <c r="AW18" s="112"/>
      <c r="AX18" s="112"/>
      <c r="AY18" s="112"/>
      <c r="AZ18" s="113"/>
      <c r="BA18" s="36"/>
      <c r="BB18" s="36"/>
      <c r="BE18" s="30" t="e">
        <f>'別紙様式6-3-1① (５億超or95%未満で個別対応方式) '!AJ54</f>
        <v>#DIV/0!</v>
      </c>
    </row>
    <row r="19" spans="1:57" ht="16.149999999999999" customHeight="1">
      <c r="A19" s="36"/>
      <c r="B19" s="118" t="s">
        <v>79</v>
      </c>
      <c r="C19" s="119"/>
      <c r="D19" s="122" t="s">
        <v>80</v>
      </c>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3"/>
      <c r="AT19" s="114"/>
      <c r="AU19" s="112"/>
      <c r="AV19" s="112"/>
      <c r="AW19" s="112"/>
      <c r="AX19" s="112"/>
      <c r="AY19" s="112"/>
      <c r="AZ19" s="113"/>
      <c r="BA19" s="36"/>
      <c r="BB19" s="36"/>
      <c r="BE19" t="s">
        <v>91</v>
      </c>
    </row>
    <row r="20" spans="1:57" ht="16.149999999999999" customHeight="1">
      <c r="A20" s="36"/>
      <c r="B20" s="120"/>
      <c r="C20" s="121"/>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5"/>
      <c r="AT20" s="114"/>
      <c r="AU20" s="112"/>
      <c r="AV20" s="112"/>
      <c r="AW20" s="112"/>
      <c r="AX20" s="112"/>
      <c r="AY20" s="112"/>
      <c r="AZ20" s="113"/>
      <c r="BA20" s="36"/>
      <c r="BB20" s="36"/>
      <c r="BE20" s="30" t="e">
        <f>'別紙様式6-3-2① (５億超or95%未満一括比例配分方式）'!AV37</f>
        <v>#DIV/0!</v>
      </c>
    </row>
    <row r="21" spans="1:57" ht="16.149999999999999" customHeight="1">
      <c r="A21" s="36"/>
      <c r="B21" s="107" t="s">
        <v>81</v>
      </c>
      <c r="C21" s="108"/>
      <c r="D21" s="109" t="s">
        <v>82</v>
      </c>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10"/>
      <c r="AT21" s="114"/>
      <c r="AU21" s="112"/>
      <c r="AV21" s="112"/>
      <c r="AW21" s="112"/>
      <c r="AX21" s="112"/>
      <c r="AY21" s="112"/>
      <c r="AZ21" s="113"/>
      <c r="BA21" s="36"/>
      <c r="BB21" s="36"/>
      <c r="BE21" t="s">
        <v>94</v>
      </c>
    </row>
    <row r="22" spans="1:57" ht="16.149999999999999" customHeight="1" thickBot="1">
      <c r="A22" s="36"/>
      <c r="B22" s="126"/>
      <c r="C22" s="127"/>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9"/>
      <c r="AT22" s="115"/>
      <c r="AU22" s="116"/>
      <c r="AV22" s="116"/>
      <c r="AW22" s="116"/>
      <c r="AX22" s="116"/>
      <c r="AY22" s="116"/>
      <c r="AZ22" s="117"/>
      <c r="BA22" s="36"/>
      <c r="BB22" s="36"/>
      <c r="BE22" s="30" t="e">
        <f>'別紙様式6-3-3① (５億以下and95%以上) '!AL36</f>
        <v>#DIV/0!</v>
      </c>
    </row>
    <row r="23" spans="1:57" ht="16.149999999999999" customHeight="1">
      <c r="A23" s="25"/>
      <c r="B23" s="81" t="str">
        <f>IF(AT17="①", BE17, IF(AT17="②", BE19, IF(AT17="③", BE21, "")))</f>
        <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25"/>
      <c r="BB23" s="25"/>
    </row>
    <row r="24" spans="1:57" ht="16.149999999999999" customHeight="1">
      <c r="A24" s="25"/>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25"/>
      <c r="BB24" s="25"/>
    </row>
    <row r="25" spans="1:57" s="26" customFormat="1" ht="16.149999999999999" customHeight="1">
      <c r="B25" s="27" t="s">
        <v>53</v>
      </c>
    </row>
    <row r="26" spans="1:57" s="26" customFormat="1" ht="16.149999999999999" customHeight="1">
      <c r="C26" s="90" t="s">
        <v>56</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row>
    <row r="27" spans="1:57" ht="6" customHeight="1">
      <c r="R27" s="13"/>
      <c r="S27" s="13"/>
      <c r="U27" s="13"/>
      <c r="AM27" s="13"/>
    </row>
    <row r="28" spans="1:57" ht="12" customHeight="1">
      <c r="B28" s="14"/>
      <c r="C28" s="73" t="s">
        <v>86</v>
      </c>
      <c r="D28" s="74"/>
      <c r="E28" s="74"/>
      <c r="F28" s="74"/>
      <c r="G28" s="74"/>
      <c r="H28" s="74"/>
      <c r="I28" s="74"/>
      <c r="J28" s="74"/>
      <c r="K28" s="74"/>
      <c r="L28" s="74"/>
      <c r="M28" s="74"/>
      <c r="N28" s="74"/>
      <c r="O28" s="74"/>
      <c r="P28" s="74"/>
      <c r="Q28" s="74"/>
      <c r="R28" s="1"/>
      <c r="S28" s="8"/>
      <c r="T28" s="8"/>
      <c r="U28" s="4"/>
      <c r="V28" s="73" t="s">
        <v>87</v>
      </c>
      <c r="W28" s="77"/>
      <c r="X28" s="77"/>
      <c r="Y28" s="77"/>
      <c r="Z28" s="77"/>
      <c r="AA28" s="77"/>
      <c r="AB28" s="77"/>
      <c r="AC28" s="77"/>
      <c r="AD28" s="77"/>
      <c r="AE28" s="77"/>
      <c r="AF28" s="77"/>
      <c r="AG28" s="77"/>
      <c r="AH28" s="77"/>
      <c r="AI28" s="77"/>
      <c r="AJ28" s="77"/>
      <c r="AK28" s="6"/>
      <c r="AL28" s="7"/>
      <c r="AM28" s="9"/>
      <c r="AN28" s="5"/>
      <c r="AO28" s="73" t="s">
        <v>88</v>
      </c>
      <c r="AP28" s="77"/>
      <c r="AQ28" s="77"/>
      <c r="AR28" s="77"/>
      <c r="AS28" s="77"/>
      <c r="AT28" s="77"/>
      <c r="AU28" s="77"/>
      <c r="AV28" s="77"/>
      <c r="AW28" s="77"/>
      <c r="AX28" s="77"/>
      <c r="AY28" s="77"/>
      <c r="AZ28" s="77"/>
      <c r="BA28" s="77"/>
      <c r="BB28" s="6"/>
    </row>
    <row r="29" spans="1:57" ht="12" customHeight="1">
      <c r="B29" s="15"/>
      <c r="C29" s="75"/>
      <c r="D29" s="75"/>
      <c r="E29" s="75"/>
      <c r="F29" s="75"/>
      <c r="G29" s="75"/>
      <c r="H29" s="75"/>
      <c r="I29" s="75"/>
      <c r="J29" s="75"/>
      <c r="K29" s="75"/>
      <c r="L29" s="75"/>
      <c r="M29" s="75"/>
      <c r="N29" s="75"/>
      <c r="O29" s="75"/>
      <c r="P29" s="75"/>
      <c r="Q29" s="75"/>
      <c r="R29" s="2"/>
      <c r="S29" s="8"/>
      <c r="T29" s="8"/>
      <c r="U29" s="7"/>
      <c r="V29" s="78"/>
      <c r="W29" s="78"/>
      <c r="X29" s="78"/>
      <c r="Y29" s="78"/>
      <c r="Z29" s="78"/>
      <c r="AA29" s="78"/>
      <c r="AB29" s="78"/>
      <c r="AC29" s="78"/>
      <c r="AD29" s="78"/>
      <c r="AE29" s="78"/>
      <c r="AF29" s="78"/>
      <c r="AG29" s="78"/>
      <c r="AH29" s="78"/>
      <c r="AI29" s="78"/>
      <c r="AJ29" s="78"/>
      <c r="AK29" s="9"/>
      <c r="AL29" s="7"/>
      <c r="AM29" s="9"/>
      <c r="AN29" s="8"/>
      <c r="AO29" s="78"/>
      <c r="AP29" s="78"/>
      <c r="AQ29" s="78"/>
      <c r="AR29" s="78"/>
      <c r="AS29" s="78"/>
      <c r="AT29" s="78"/>
      <c r="AU29" s="78"/>
      <c r="AV29" s="78"/>
      <c r="AW29" s="78"/>
      <c r="AX29" s="78"/>
      <c r="AY29" s="78"/>
      <c r="AZ29" s="78"/>
      <c r="BA29" s="78"/>
      <c r="BB29" s="9"/>
    </row>
    <row r="30" spans="1:57" ht="12" customHeight="1">
      <c r="B30" s="15"/>
      <c r="C30" s="75"/>
      <c r="D30" s="75"/>
      <c r="E30" s="75"/>
      <c r="F30" s="75"/>
      <c r="G30" s="75"/>
      <c r="H30" s="75"/>
      <c r="I30" s="75"/>
      <c r="J30" s="75"/>
      <c r="K30" s="75"/>
      <c r="L30" s="75"/>
      <c r="M30" s="75"/>
      <c r="N30" s="75"/>
      <c r="O30" s="75"/>
      <c r="P30" s="75"/>
      <c r="Q30" s="75"/>
      <c r="R30" s="2"/>
      <c r="S30" s="8"/>
      <c r="T30" s="8"/>
      <c r="U30" s="7"/>
      <c r="V30" s="78"/>
      <c r="W30" s="78"/>
      <c r="X30" s="78"/>
      <c r="Y30" s="78"/>
      <c r="Z30" s="78"/>
      <c r="AA30" s="78"/>
      <c r="AB30" s="78"/>
      <c r="AC30" s="78"/>
      <c r="AD30" s="78"/>
      <c r="AE30" s="78"/>
      <c r="AF30" s="78"/>
      <c r="AG30" s="78"/>
      <c r="AH30" s="78"/>
      <c r="AI30" s="78"/>
      <c r="AJ30" s="78"/>
      <c r="AK30" s="9"/>
      <c r="AL30" s="7"/>
      <c r="AM30" s="9"/>
      <c r="AN30" s="8"/>
      <c r="AO30" s="78"/>
      <c r="AP30" s="78"/>
      <c r="AQ30" s="78"/>
      <c r="AR30" s="78"/>
      <c r="AS30" s="78"/>
      <c r="AT30" s="78"/>
      <c r="AU30" s="78"/>
      <c r="AV30" s="78"/>
      <c r="AW30" s="78"/>
      <c r="AX30" s="78"/>
      <c r="AY30" s="78"/>
      <c r="AZ30" s="78"/>
      <c r="BA30" s="78"/>
      <c r="BB30" s="9"/>
    </row>
    <row r="31" spans="1:57" ht="12" customHeight="1">
      <c r="B31" s="15"/>
      <c r="C31" s="75"/>
      <c r="D31" s="75"/>
      <c r="E31" s="75"/>
      <c r="F31" s="75"/>
      <c r="G31" s="75"/>
      <c r="H31" s="75"/>
      <c r="I31" s="75"/>
      <c r="J31" s="75"/>
      <c r="K31" s="75"/>
      <c r="L31" s="75"/>
      <c r="M31" s="75"/>
      <c r="N31" s="75"/>
      <c r="O31" s="75"/>
      <c r="P31" s="75"/>
      <c r="Q31" s="75"/>
      <c r="R31" s="2"/>
      <c r="S31" s="8"/>
      <c r="T31" s="8"/>
      <c r="U31" s="7"/>
      <c r="V31" s="78"/>
      <c r="W31" s="78"/>
      <c r="X31" s="78"/>
      <c r="Y31" s="78"/>
      <c r="Z31" s="78"/>
      <c r="AA31" s="78"/>
      <c r="AB31" s="78"/>
      <c r="AC31" s="78"/>
      <c r="AD31" s="78"/>
      <c r="AE31" s="78"/>
      <c r="AF31" s="78"/>
      <c r="AG31" s="78"/>
      <c r="AH31" s="78"/>
      <c r="AI31" s="78"/>
      <c r="AJ31" s="78"/>
      <c r="AK31" s="9"/>
      <c r="AL31" s="7"/>
      <c r="AM31" s="9"/>
      <c r="AN31" s="8"/>
      <c r="AO31" s="78"/>
      <c r="AP31" s="78"/>
      <c r="AQ31" s="78"/>
      <c r="AR31" s="78"/>
      <c r="AS31" s="78"/>
      <c r="AT31" s="78"/>
      <c r="AU31" s="78"/>
      <c r="AV31" s="78"/>
      <c r="AW31" s="78"/>
      <c r="AX31" s="78"/>
      <c r="AY31" s="78"/>
      <c r="AZ31" s="78"/>
      <c r="BA31" s="78"/>
      <c r="BB31" s="9"/>
    </row>
    <row r="32" spans="1:57" ht="12" customHeight="1">
      <c r="B32" s="16"/>
      <c r="C32" s="76"/>
      <c r="D32" s="76"/>
      <c r="E32" s="76"/>
      <c r="F32" s="76"/>
      <c r="G32" s="76"/>
      <c r="H32" s="76"/>
      <c r="I32" s="76"/>
      <c r="J32" s="76"/>
      <c r="K32" s="76"/>
      <c r="L32" s="76"/>
      <c r="M32" s="76"/>
      <c r="N32" s="76"/>
      <c r="O32" s="76"/>
      <c r="P32" s="76"/>
      <c r="Q32" s="76"/>
      <c r="R32" s="3"/>
      <c r="S32" s="8"/>
      <c r="T32" s="8"/>
      <c r="U32" s="10"/>
      <c r="V32" s="79"/>
      <c r="W32" s="79"/>
      <c r="X32" s="79"/>
      <c r="Y32" s="79"/>
      <c r="Z32" s="79"/>
      <c r="AA32" s="79"/>
      <c r="AB32" s="79"/>
      <c r="AC32" s="79"/>
      <c r="AD32" s="79"/>
      <c r="AE32" s="79"/>
      <c r="AF32" s="79"/>
      <c r="AG32" s="79"/>
      <c r="AH32" s="79"/>
      <c r="AI32" s="79"/>
      <c r="AJ32" s="79"/>
      <c r="AK32" s="12"/>
      <c r="AL32" s="7"/>
      <c r="AM32" s="9"/>
      <c r="AN32" s="11"/>
      <c r="AO32" s="79"/>
      <c r="AP32" s="79"/>
      <c r="AQ32" s="79"/>
      <c r="AR32" s="79"/>
      <c r="AS32" s="79"/>
      <c r="AT32" s="79"/>
      <c r="AU32" s="79"/>
      <c r="AV32" s="79"/>
      <c r="AW32" s="79"/>
      <c r="AX32" s="79"/>
      <c r="AY32" s="79"/>
      <c r="AZ32" s="79"/>
      <c r="BA32" s="79"/>
      <c r="BB32" s="12"/>
    </row>
    <row r="33" spans="2:54" ht="6" customHeight="1">
      <c r="I33" t="s">
        <v>5</v>
      </c>
      <c r="R33" s="13"/>
      <c r="S33" s="13"/>
      <c r="T33" s="13"/>
      <c r="U33" s="13"/>
      <c r="AC33" t="s">
        <v>5</v>
      </c>
      <c r="AK33" s="13"/>
      <c r="AL33" s="13"/>
      <c r="AU33" t="s">
        <v>5</v>
      </c>
    </row>
    <row r="34" spans="2:54" ht="6" customHeight="1">
      <c r="I34" t="s">
        <v>5</v>
      </c>
      <c r="AC34" t="s">
        <v>5</v>
      </c>
      <c r="AU34" t="s">
        <v>5</v>
      </c>
    </row>
    <row r="35" spans="2:54" ht="6" customHeight="1" thickBot="1">
      <c r="I35" t="s">
        <v>5</v>
      </c>
      <c r="AC35" t="s">
        <v>5</v>
      </c>
      <c r="AU35" t="s">
        <v>5</v>
      </c>
    </row>
    <row r="36" spans="2:54" ht="12" customHeight="1">
      <c r="B36" s="132"/>
      <c r="C36" s="133"/>
      <c r="D36" s="133"/>
      <c r="E36" s="133"/>
      <c r="F36" s="133"/>
      <c r="G36" s="133"/>
      <c r="H36" s="133"/>
      <c r="I36" s="133"/>
      <c r="J36" s="133"/>
      <c r="K36" s="133"/>
      <c r="L36" s="133"/>
      <c r="M36" s="133"/>
      <c r="N36" s="133"/>
      <c r="O36" s="133"/>
      <c r="P36" s="133"/>
      <c r="Q36" s="133"/>
      <c r="R36" s="134"/>
      <c r="U36" s="132"/>
      <c r="V36" s="133"/>
      <c r="W36" s="133"/>
      <c r="X36" s="133"/>
      <c r="Y36" s="133"/>
      <c r="Z36" s="133"/>
      <c r="AA36" s="133"/>
      <c r="AB36" s="133"/>
      <c r="AC36" s="133"/>
      <c r="AD36" s="133"/>
      <c r="AE36" s="133"/>
      <c r="AF36" s="133"/>
      <c r="AG36" s="133"/>
      <c r="AH36" s="133"/>
      <c r="AI36" s="133"/>
      <c r="AJ36" s="133"/>
      <c r="AK36" s="134"/>
      <c r="AN36" s="91" t="e">
        <f>B36/U36</f>
        <v>#DIV/0!</v>
      </c>
      <c r="AO36" s="92"/>
      <c r="AP36" s="92"/>
      <c r="AQ36" s="92"/>
      <c r="AR36" s="92"/>
      <c r="AS36" s="92"/>
      <c r="AT36" s="92"/>
      <c r="AU36" s="92"/>
      <c r="AV36" s="92"/>
      <c r="AW36" s="92"/>
      <c r="AX36" s="92"/>
      <c r="AY36" s="92"/>
      <c r="AZ36" s="92"/>
      <c r="BA36" s="92"/>
      <c r="BB36" s="93"/>
    </row>
    <row r="37" spans="2:54" ht="12" customHeight="1" thickBot="1">
      <c r="B37" s="135"/>
      <c r="C37" s="136"/>
      <c r="D37" s="136"/>
      <c r="E37" s="136"/>
      <c r="F37" s="136"/>
      <c r="G37" s="136"/>
      <c r="H37" s="136"/>
      <c r="I37" s="136"/>
      <c r="J37" s="136"/>
      <c r="K37" s="136"/>
      <c r="L37" s="136"/>
      <c r="M37" s="136"/>
      <c r="N37" s="136"/>
      <c r="O37" s="136"/>
      <c r="P37" s="136"/>
      <c r="Q37" s="136"/>
      <c r="R37" s="137"/>
      <c r="U37" s="135"/>
      <c r="V37" s="136"/>
      <c r="W37" s="136"/>
      <c r="X37" s="136"/>
      <c r="Y37" s="136"/>
      <c r="Z37" s="136"/>
      <c r="AA37" s="136"/>
      <c r="AB37" s="136"/>
      <c r="AC37" s="136"/>
      <c r="AD37" s="136"/>
      <c r="AE37" s="136"/>
      <c r="AF37" s="136"/>
      <c r="AG37" s="136"/>
      <c r="AH37" s="136"/>
      <c r="AI37" s="136"/>
      <c r="AJ37" s="136"/>
      <c r="AK37" s="137"/>
      <c r="AN37" s="94"/>
      <c r="AO37" s="95"/>
      <c r="AP37" s="95"/>
      <c r="AQ37" s="95"/>
      <c r="AR37" s="95"/>
      <c r="AS37" s="95"/>
      <c r="AT37" s="95"/>
      <c r="AU37" s="95"/>
      <c r="AV37" s="95"/>
      <c r="AW37" s="95"/>
      <c r="AX37" s="95"/>
      <c r="AY37" s="95"/>
      <c r="AZ37" s="95"/>
      <c r="BA37" s="95"/>
      <c r="BB37" s="96"/>
    </row>
    <row r="38" spans="2:54" ht="16.149999999999999" customHeight="1">
      <c r="B38" t="s">
        <v>96</v>
      </c>
    </row>
    <row r="39" spans="2:54" ht="16.149999999999999" customHeight="1"/>
    <row r="40" spans="2:54" ht="16.149999999999999" customHeight="1">
      <c r="B40" t="s">
        <v>54</v>
      </c>
    </row>
    <row r="41" spans="2:54" ht="16.149999999999999" customHeight="1">
      <c r="C41" s="97" t="s">
        <v>120</v>
      </c>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row>
    <row r="42" spans="2:54" ht="16.149999999999999" customHeight="1">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row>
    <row r="43" spans="2:54" ht="16.149999999999999" customHeight="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row>
    <row r="44" spans="2:54" ht="16.149999999999999" customHeight="1">
      <c r="C44" s="102" t="s">
        <v>22</v>
      </c>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40"/>
      <c r="AG44" s="141" t="s">
        <v>20</v>
      </c>
      <c r="AH44" s="77"/>
      <c r="AI44" s="77"/>
      <c r="AJ44" s="77"/>
      <c r="AK44" s="77"/>
      <c r="AL44" s="77"/>
      <c r="AM44" s="77"/>
      <c r="AN44" s="77"/>
      <c r="AO44" s="77"/>
      <c r="AP44" s="99"/>
      <c r="AQ44" s="141" t="s">
        <v>21</v>
      </c>
      <c r="AR44" s="77"/>
      <c r="AS44" s="77"/>
      <c r="AT44" s="77"/>
      <c r="AU44" s="77"/>
      <c r="AV44" s="77"/>
      <c r="AW44" s="77"/>
      <c r="AX44" s="77"/>
      <c r="AY44" s="77"/>
      <c r="AZ44" s="77"/>
      <c r="BA44" s="77"/>
      <c r="BB44" s="99"/>
    </row>
    <row r="45" spans="2:54" ht="16.149999999999999" customHeight="1">
      <c r="C45" s="102" t="s">
        <v>17</v>
      </c>
      <c r="D45" s="103"/>
      <c r="E45" s="103"/>
      <c r="F45" s="103"/>
      <c r="G45" s="103"/>
      <c r="H45" s="103"/>
      <c r="I45" s="103"/>
      <c r="J45" s="103"/>
      <c r="K45" s="103"/>
      <c r="L45" s="103"/>
      <c r="M45" s="102" t="s">
        <v>18</v>
      </c>
      <c r="N45" s="103"/>
      <c r="O45" s="103"/>
      <c r="P45" s="103"/>
      <c r="Q45" s="103"/>
      <c r="R45" s="103"/>
      <c r="S45" s="103"/>
      <c r="T45" s="103"/>
      <c r="U45" s="103"/>
      <c r="V45" s="103"/>
      <c r="W45" s="102" t="s">
        <v>19</v>
      </c>
      <c r="X45" s="103"/>
      <c r="Y45" s="103"/>
      <c r="Z45" s="103"/>
      <c r="AA45" s="103"/>
      <c r="AB45" s="103"/>
      <c r="AC45" s="103"/>
      <c r="AD45" s="103"/>
      <c r="AE45" s="103"/>
      <c r="AF45" s="103"/>
      <c r="AG45" s="100"/>
      <c r="AH45" s="79"/>
      <c r="AI45" s="79"/>
      <c r="AJ45" s="79"/>
      <c r="AK45" s="79"/>
      <c r="AL45" s="79"/>
      <c r="AM45" s="79"/>
      <c r="AN45" s="79"/>
      <c r="AO45" s="79"/>
      <c r="AP45" s="101"/>
      <c r="AQ45" s="100"/>
      <c r="AR45" s="79"/>
      <c r="AS45" s="79"/>
      <c r="AT45" s="79"/>
      <c r="AU45" s="79"/>
      <c r="AV45" s="79"/>
      <c r="AW45" s="79"/>
      <c r="AX45" s="79"/>
      <c r="AY45" s="79"/>
      <c r="AZ45" s="79"/>
      <c r="BA45" s="79"/>
      <c r="BB45" s="101"/>
    </row>
    <row r="46" spans="2:54" ht="31.9" customHeight="1">
      <c r="C46" s="84">
        <f>'報告対象事業所一覧（課税期間【１】）'!L56</f>
        <v>0</v>
      </c>
      <c r="D46" s="85"/>
      <c r="E46" s="85"/>
      <c r="F46" s="85"/>
      <c r="G46" s="85"/>
      <c r="H46" s="85"/>
      <c r="I46" s="85"/>
      <c r="J46" s="85"/>
      <c r="K46" s="85"/>
      <c r="L46" s="86"/>
      <c r="M46" s="84">
        <f>'報告対象事業所一覧（課税期間【１】）'!M56</f>
        <v>0</v>
      </c>
      <c r="N46" s="85"/>
      <c r="O46" s="85"/>
      <c r="P46" s="85"/>
      <c r="Q46" s="85"/>
      <c r="R46" s="85"/>
      <c r="S46" s="85"/>
      <c r="T46" s="85"/>
      <c r="U46" s="85"/>
      <c r="V46" s="86"/>
      <c r="W46" s="84">
        <f>'報告対象事業所一覧（課税期間【１】）'!N56</f>
        <v>0</v>
      </c>
      <c r="X46" s="85"/>
      <c r="Y46" s="85"/>
      <c r="Z46" s="85"/>
      <c r="AA46" s="85"/>
      <c r="AB46" s="85"/>
      <c r="AC46" s="85"/>
      <c r="AD46" s="85"/>
      <c r="AE46" s="85"/>
      <c r="AF46" s="86"/>
      <c r="AG46" s="84">
        <f>'報告対象事業所一覧（課税期間【１】）'!O56</f>
        <v>0</v>
      </c>
      <c r="AH46" s="85"/>
      <c r="AI46" s="85"/>
      <c r="AJ46" s="85"/>
      <c r="AK46" s="85"/>
      <c r="AL46" s="85"/>
      <c r="AM46" s="85"/>
      <c r="AN46" s="85"/>
      <c r="AO46" s="85"/>
      <c r="AP46" s="86"/>
      <c r="AQ46" s="87">
        <f>SUM(C46:AP46)</f>
        <v>0</v>
      </c>
      <c r="AR46" s="88"/>
      <c r="AS46" s="88"/>
      <c r="AT46" s="88"/>
      <c r="AU46" s="88"/>
      <c r="AV46" s="88"/>
      <c r="AW46" s="88"/>
      <c r="AX46" s="88"/>
      <c r="AY46" s="88"/>
      <c r="AZ46" s="88"/>
      <c r="BA46" s="88"/>
      <c r="BB46" s="89"/>
    </row>
    <row r="47" spans="2:54" s="20" customFormat="1" ht="31.9" customHeight="1">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row>
    <row r="49" spans="1:57" ht="16.149999999999999" customHeight="1">
      <c r="A49" s="164" t="s">
        <v>74</v>
      </c>
      <c r="B49" s="164"/>
      <c r="C49" s="164"/>
      <c r="D49" s="164"/>
      <c r="E49" s="164"/>
      <c r="F49" s="164"/>
      <c r="G49" s="164"/>
      <c r="H49" s="164"/>
      <c r="I49" s="164"/>
      <c r="J49" s="164"/>
      <c r="K49" s="164"/>
      <c r="L49" s="143" t="s">
        <v>102</v>
      </c>
      <c r="M49" s="144"/>
      <c r="N49" s="144"/>
      <c r="O49" s="144"/>
      <c r="P49" s="144"/>
      <c r="Q49" s="144"/>
      <c r="R49" s="144"/>
      <c r="S49" s="144"/>
      <c r="T49" s="144"/>
      <c r="U49" s="144"/>
      <c r="V49" s="144"/>
      <c r="W49" s="144"/>
      <c r="X49" s="144"/>
      <c r="Y49" s="144"/>
      <c r="Z49" s="144"/>
      <c r="AA49" s="145"/>
      <c r="AB49" s="142" t="s">
        <v>72</v>
      </c>
      <c r="AC49" s="142"/>
      <c r="AD49" s="142"/>
      <c r="AE49" s="142"/>
      <c r="AF49" s="143" t="s">
        <v>102</v>
      </c>
      <c r="AG49" s="144"/>
      <c r="AH49" s="144"/>
      <c r="AI49" s="144"/>
      <c r="AJ49" s="144"/>
      <c r="AK49" s="144"/>
      <c r="AL49" s="144"/>
      <c r="AM49" s="144"/>
      <c r="AN49" s="144"/>
      <c r="AO49" s="144"/>
      <c r="AP49" s="144"/>
      <c r="AQ49" s="144"/>
      <c r="AR49" s="144"/>
      <c r="AS49" s="144"/>
      <c r="AT49" s="144"/>
      <c r="AU49" s="145"/>
      <c r="AV49" s="41"/>
      <c r="AW49" s="41"/>
      <c r="AX49" s="41"/>
      <c r="AY49" s="41"/>
      <c r="AZ49" s="41"/>
      <c r="BA49" s="41"/>
      <c r="BB49" s="41"/>
    </row>
    <row r="50" spans="1:57" ht="15.6" customHeight="1">
      <c r="A50" s="164"/>
      <c r="B50" s="164"/>
      <c r="C50" s="164"/>
      <c r="D50" s="164"/>
      <c r="E50" s="164"/>
      <c r="F50" s="164"/>
      <c r="G50" s="164"/>
      <c r="H50" s="164"/>
      <c r="I50" s="164"/>
      <c r="J50" s="164"/>
      <c r="K50" s="164"/>
      <c r="L50" s="146"/>
      <c r="M50" s="147"/>
      <c r="N50" s="147"/>
      <c r="O50" s="147"/>
      <c r="P50" s="147"/>
      <c r="Q50" s="147"/>
      <c r="R50" s="147"/>
      <c r="S50" s="147"/>
      <c r="T50" s="147"/>
      <c r="U50" s="147"/>
      <c r="V50" s="147"/>
      <c r="W50" s="147"/>
      <c r="X50" s="147"/>
      <c r="Y50" s="147"/>
      <c r="Z50" s="147"/>
      <c r="AA50" s="148"/>
      <c r="AB50" s="142"/>
      <c r="AC50" s="142"/>
      <c r="AD50" s="142"/>
      <c r="AE50" s="142"/>
      <c r="AF50" s="146"/>
      <c r="AG50" s="147"/>
      <c r="AH50" s="147"/>
      <c r="AI50" s="147"/>
      <c r="AJ50" s="147"/>
      <c r="AK50" s="147"/>
      <c r="AL50" s="147"/>
      <c r="AM50" s="147"/>
      <c r="AN50" s="147"/>
      <c r="AO50" s="147"/>
      <c r="AP50" s="147"/>
      <c r="AQ50" s="147"/>
      <c r="AR50" s="147"/>
      <c r="AS50" s="147"/>
      <c r="AT50" s="147"/>
      <c r="AU50" s="148"/>
      <c r="AV50" s="41"/>
      <c r="AW50" s="41"/>
      <c r="AX50" s="41"/>
      <c r="AY50" s="41"/>
      <c r="AZ50" s="41"/>
      <c r="BA50" s="41"/>
      <c r="BB50" s="41"/>
    </row>
    <row r="51" spans="1:57" ht="16.149999999999999" customHeight="1">
      <c r="B51" t="s">
        <v>55</v>
      </c>
    </row>
    <row r="52" spans="1:57" s="26" customFormat="1" ht="16.149999999999999" customHeight="1" thickBot="1">
      <c r="C52" s="90" t="s">
        <v>59</v>
      </c>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row>
    <row r="53" spans="1:57" s="26" customFormat="1" ht="16.149999999999999" customHeight="1">
      <c r="B53" s="130"/>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04" t="s">
        <v>76</v>
      </c>
      <c r="AU53" s="105"/>
      <c r="AV53" s="105"/>
      <c r="AW53" s="105"/>
      <c r="AX53" s="105"/>
      <c r="AY53" s="105"/>
      <c r="AZ53" s="106"/>
      <c r="BA53" s="38"/>
      <c r="BB53" s="38"/>
    </row>
    <row r="54" spans="1:57" ht="16.149999999999999" customHeight="1">
      <c r="A54" s="39"/>
      <c r="B54" s="107" t="s">
        <v>77</v>
      </c>
      <c r="C54" s="108"/>
      <c r="D54" s="109" t="s">
        <v>78</v>
      </c>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10"/>
      <c r="AT54" s="111"/>
      <c r="AU54" s="112"/>
      <c r="AV54" s="112"/>
      <c r="AW54" s="112"/>
      <c r="AX54" s="112"/>
      <c r="AY54" s="112"/>
      <c r="AZ54" s="113"/>
      <c r="BA54" s="39"/>
      <c r="BB54" s="39"/>
      <c r="BE54" t="s">
        <v>58</v>
      </c>
    </row>
    <row r="55" spans="1:57" ht="16.149999999999999" customHeight="1">
      <c r="A55" s="39"/>
      <c r="B55" s="107"/>
      <c r="C55" s="108"/>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10"/>
      <c r="AT55" s="114"/>
      <c r="AU55" s="112"/>
      <c r="AV55" s="112"/>
      <c r="AW55" s="112"/>
      <c r="AX55" s="112"/>
      <c r="AY55" s="112"/>
      <c r="AZ55" s="113"/>
      <c r="BA55" s="39"/>
      <c r="BB55" s="39"/>
      <c r="BE55" s="30" t="e">
        <f>'別紙様式6-3-1②(５億超or95%未満で個別対応方式 '!AJ54</f>
        <v>#DIV/0!</v>
      </c>
    </row>
    <row r="56" spans="1:57" ht="16.149999999999999" customHeight="1">
      <c r="A56" s="39"/>
      <c r="B56" s="118" t="s">
        <v>79</v>
      </c>
      <c r="C56" s="119"/>
      <c r="D56" s="122" t="s">
        <v>80</v>
      </c>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3"/>
      <c r="AT56" s="114"/>
      <c r="AU56" s="112"/>
      <c r="AV56" s="112"/>
      <c r="AW56" s="112"/>
      <c r="AX56" s="112"/>
      <c r="AY56" s="112"/>
      <c r="AZ56" s="113"/>
      <c r="BA56" s="39"/>
      <c r="BB56" s="39"/>
      <c r="BE56" t="s">
        <v>92</v>
      </c>
    </row>
    <row r="57" spans="1:57" ht="16.149999999999999" customHeight="1">
      <c r="A57" s="39"/>
      <c r="B57" s="120"/>
      <c r="C57" s="121"/>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5"/>
      <c r="AT57" s="114"/>
      <c r="AU57" s="112"/>
      <c r="AV57" s="112"/>
      <c r="AW57" s="112"/>
      <c r="AX57" s="112"/>
      <c r="AY57" s="112"/>
      <c r="AZ57" s="113"/>
      <c r="BA57" s="39"/>
      <c r="BB57" s="39"/>
      <c r="BE57" s="30" t="e">
        <f>'別紙様式6-3-2②(５億超or95%未満で一括比例配分方式）'!AV37</f>
        <v>#DIV/0!</v>
      </c>
    </row>
    <row r="58" spans="1:57" ht="16.149999999999999" customHeight="1">
      <c r="A58" s="39"/>
      <c r="B58" s="107" t="s">
        <v>81</v>
      </c>
      <c r="C58" s="108"/>
      <c r="D58" s="109" t="s">
        <v>82</v>
      </c>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10"/>
      <c r="AT58" s="114"/>
      <c r="AU58" s="112"/>
      <c r="AV58" s="112"/>
      <c r="AW58" s="112"/>
      <c r="AX58" s="112"/>
      <c r="AY58" s="112"/>
      <c r="AZ58" s="113"/>
      <c r="BA58" s="39"/>
      <c r="BB58" s="39"/>
      <c r="BE58" t="s">
        <v>93</v>
      </c>
    </row>
    <row r="59" spans="1:57" ht="16.149999999999999" customHeight="1" thickBot="1">
      <c r="A59" s="39"/>
      <c r="B59" s="126"/>
      <c r="C59" s="127"/>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9"/>
      <c r="AT59" s="115"/>
      <c r="AU59" s="116"/>
      <c r="AV59" s="116"/>
      <c r="AW59" s="116"/>
      <c r="AX59" s="116"/>
      <c r="AY59" s="116"/>
      <c r="AZ59" s="117"/>
      <c r="BA59" s="39"/>
      <c r="BB59" s="39"/>
      <c r="BE59" s="30" t="e">
        <f>'別紙様式6-3-3② (５億以下and95%以上)  '!AL36</f>
        <v>#DIV/0!</v>
      </c>
    </row>
    <row r="60" spans="1:57" ht="16.149999999999999" customHeight="1">
      <c r="A60" s="25"/>
      <c r="B60" s="81" t="str">
        <f>IF(AT54="①", BE54, IF(AT54="②", BE56, IF(AT54="③", BE58, "")))</f>
        <v/>
      </c>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25"/>
      <c r="BB60" s="25"/>
    </row>
    <row r="61" spans="1:57" ht="16.149999999999999" customHeight="1">
      <c r="A61" s="39"/>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39"/>
      <c r="BB61" s="39"/>
    </row>
    <row r="62" spans="1:57" ht="16.149999999999999" customHeight="1">
      <c r="B62" t="s">
        <v>53</v>
      </c>
    </row>
    <row r="63" spans="1:57" s="26" customFormat="1" ht="16.149999999999999" customHeight="1">
      <c r="C63" s="90" t="s">
        <v>60</v>
      </c>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row>
    <row r="64" spans="1:57" ht="12" customHeight="1">
      <c r="B64" s="14"/>
      <c r="C64" s="73" t="s">
        <v>86</v>
      </c>
      <c r="D64" s="74"/>
      <c r="E64" s="74"/>
      <c r="F64" s="74"/>
      <c r="G64" s="74"/>
      <c r="H64" s="74"/>
      <c r="I64" s="74"/>
      <c r="J64" s="74"/>
      <c r="K64" s="74"/>
      <c r="L64" s="74"/>
      <c r="M64" s="74"/>
      <c r="N64" s="74"/>
      <c r="O64" s="74"/>
      <c r="P64" s="74"/>
      <c r="Q64" s="74"/>
      <c r="R64" s="1"/>
      <c r="S64" s="8"/>
      <c r="T64" s="8"/>
      <c r="U64" s="4"/>
      <c r="V64" s="73" t="s">
        <v>87</v>
      </c>
      <c r="W64" s="77"/>
      <c r="X64" s="77"/>
      <c r="Y64" s="77"/>
      <c r="Z64" s="77"/>
      <c r="AA64" s="77"/>
      <c r="AB64" s="77"/>
      <c r="AC64" s="77"/>
      <c r="AD64" s="77"/>
      <c r="AE64" s="77"/>
      <c r="AF64" s="77"/>
      <c r="AG64" s="77"/>
      <c r="AH64" s="77"/>
      <c r="AI64" s="77"/>
      <c r="AJ64" s="77"/>
      <c r="AK64" s="6"/>
      <c r="AL64" s="7"/>
      <c r="AM64" s="9"/>
      <c r="AN64" s="5"/>
      <c r="AO64" s="73" t="s">
        <v>88</v>
      </c>
      <c r="AP64" s="77"/>
      <c r="AQ64" s="77"/>
      <c r="AR64" s="77"/>
      <c r="AS64" s="77"/>
      <c r="AT64" s="77"/>
      <c r="AU64" s="77"/>
      <c r="AV64" s="77"/>
      <c r="AW64" s="77"/>
      <c r="AX64" s="77"/>
      <c r="AY64" s="77"/>
      <c r="AZ64" s="77"/>
      <c r="BA64" s="77"/>
      <c r="BB64" s="6"/>
    </row>
    <row r="65" spans="2:54" ht="12" customHeight="1">
      <c r="B65" s="15"/>
      <c r="C65" s="75"/>
      <c r="D65" s="75"/>
      <c r="E65" s="75"/>
      <c r="F65" s="75"/>
      <c r="G65" s="75"/>
      <c r="H65" s="75"/>
      <c r="I65" s="75"/>
      <c r="J65" s="75"/>
      <c r="K65" s="75"/>
      <c r="L65" s="75"/>
      <c r="M65" s="75"/>
      <c r="N65" s="75"/>
      <c r="O65" s="75"/>
      <c r="P65" s="75"/>
      <c r="Q65" s="75"/>
      <c r="R65" s="2"/>
      <c r="S65" s="8"/>
      <c r="T65" s="8"/>
      <c r="U65" s="7"/>
      <c r="V65" s="78"/>
      <c r="W65" s="78"/>
      <c r="X65" s="78"/>
      <c r="Y65" s="78"/>
      <c r="Z65" s="78"/>
      <c r="AA65" s="78"/>
      <c r="AB65" s="78"/>
      <c r="AC65" s="78"/>
      <c r="AD65" s="78"/>
      <c r="AE65" s="78"/>
      <c r="AF65" s="78"/>
      <c r="AG65" s="78"/>
      <c r="AH65" s="78"/>
      <c r="AI65" s="78"/>
      <c r="AJ65" s="78"/>
      <c r="AK65" s="9"/>
      <c r="AL65" s="7"/>
      <c r="AM65" s="9"/>
      <c r="AN65" s="8"/>
      <c r="AO65" s="78"/>
      <c r="AP65" s="78"/>
      <c r="AQ65" s="78"/>
      <c r="AR65" s="78"/>
      <c r="AS65" s="78"/>
      <c r="AT65" s="78"/>
      <c r="AU65" s="78"/>
      <c r="AV65" s="78"/>
      <c r="AW65" s="78"/>
      <c r="AX65" s="78"/>
      <c r="AY65" s="78"/>
      <c r="AZ65" s="78"/>
      <c r="BA65" s="78"/>
      <c r="BB65" s="9"/>
    </row>
    <row r="66" spans="2:54" ht="12" customHeight="1">
      <c r="B66" s="15"/>
      <c r="C66" s="75"/>
      <c r="D66" s="75"/>
      <c r="E66" s="75"/>
      <c r="F66" s="75"/>
      <c r="G66" s="75"/>
      <c r="H66" s="75"/>
      <c r="I66" s="75"/>
      <c r="J66" s="75"/>
      <c r="K66" s="75"/>
      <c r="L66" s="75"/>
      <c r="M66" s="75"/>
      <c r="N66" s="75"/>
      <c r="O66" s="75"/>
      <c r="P66" s="75"/>
      <c r="Q66" s="75"/>
      <c r="R66" s="2"/>
      <c r="S66" s="8"/>
      <c r="T66" s="8"/>
      <c r="U66" s="7"/>
      <c r="V66" s="78"/>
      <c r="W66" s="78"/>
      <c r="X66" s="78"/>
      <c r="Y66" s="78"/>
      <c r="Z66" s="78"/>
      <c r="AA66" s="78"/>
      <c r="AB66" s="78"/>
      <c r="AC66" s="78"/>
      <c r="AD66" s="78"/>
      <c r="AE66" s="78"/>
      <c r="AF66" s="78"/>
      <c r="AG66" s="78"/>
      <c r="AH66" s="78"/>
      <c r="AI66" s="78"/>
      <c r="AJ66" s="78"/>
      <c r="AK66" s="9"/>
      <c r="AL66" s="7"/>
      <c r="AM66" s="9"/>
      <c r="AN66" s="8"/>
      <c r="AO66" s="78"/>
      <c r="AP66" s="78"/>
      <c r="AQ66" s="78"/>
      <c r="AR66" s="78"/>
      <c r="AS66" s="78"/>
      <c r="AT66" s="78"/>
      <c r="AU66" s="78"/>
      <c r="AV66" s="78"/>
      <c r="AW66" s="78"/>
      <c r="AX66" s="78"/>
      <c r="AY66" s="78"/>
      <c r="AZ66" s="78"/>
      <c r="BA66" s="78"/>
      <c r="BB66" s="9"/>
    </row>
    <row r="67" spans="2:54" ht="12" customHeight="1">
      <c r="B67" s="15"/>
      <c r="C67" s="75"/>
      <c r="D67" s="75"/>
      <c r="E67" s="75"/>
      <c r="F67" s="75"/>
      <c r="G67" s="75"/>
      <c r="H67" s="75"/>
      <c r="I67" s="75"/>
      <c r="J67" s="75"/>
      <c r="K67" s="75"/>
      <c r="L67" s="75"/>
      <c r="M67" s="75"/>
      <c r="N67" s="75"/>
      <c r="O67" s="75"/>
      <c r="P67" s="75"/>
      <c r="Q67" s="75"/>
      <c r="R67" s="2"/>
      <c r="S67" s="8"/>
      <c r="T67" s="8"/>
      <c r="U67" s="7"/>
      <c r="V67" s="78"/>
      <c r="W67" s="78"/>
      <c r="X67" s="78"/>
      <c r="Y67" s="78"/>
      <c r="Z67" s="78"/>
      <c r="AA67" s="78"/>
      <c r="AB67" s="78"/>
      <c r="AC67" s="78"/>
      <c r="AD67" s="78"/>
      <c r="AE67" s="78"/>
      <c r="AF67" s="78"/>
      <c r="AG67" s="78"/>
      <c r="AH67" s="78"/>
      <c r="AI67" s="78"/>
      <c r="AJ67" s="78"/>
      <c r="AK67" s="9"/>
      <c r="AL67" s="7"/>
      <c r="AM67" s="9"/>
      <c r="AN67" s="8"/>
      <c r="AO67" s="78"/>
      <c r="AP67" s="78"/>
      <c r="AQ67" s="78"/>
      <c r="AR67" s="78"/>
      <c r="AS67" s="78"/>
      <c r="AT67" s="78"/>
      <c r="AU67" s="78"/>
      <c r="AV67" s="78"/>
      <c r="AW67" s="78"/>
      <c r="AX67" s="78"/>
      <c r="AY67" s="78"/>
      <c r="AZ67" s="78"/>
      <c r="BA67" s="78"/>
      <c r="BB67" s="9"/>
    </row>
    <row r="68" spans="2:54" ht="12" customHeight="1">
      <c r="B68" s="16"/>
      <c r="C68" s="76"/>
      <c r="D68" s="76"/>
      <c r="E68" s="76"/>
      <c r="F68" s="76"/>
      <c r="G68" s="76"/>
      <c r="H68" s="76"/>
      <c r="I68" s="76"/>
      <c r="J68" s="76"/>
      <c r="K68" s="76"/>
      <c r="L68" s="76"/>
      <c r="M68" s="76"/>
      <c r="N68" s="76"/>
      <c r="O68" s="76"/>
      <c r="P68" s="76"/>
      <c r="Q68" s="76"/>
      <c r="R68" s="3"/>
      <c r="S68" s="8"/>
      <c r="T68" s="8"/>
      <c r="U68" s="10"/>
      <c r="V68" s="79"/>
      <c r="W68" s="79"/>
      <c r="X68" s="79"/>
      <c r="Y68" s="79"/>
      <c r="Z68" s="79"/>
      <c r="AA68" s="79"/>
      <c r="AB68" s="79"/>
      <c r="AC68" s="79"/>
      <c r="AD68" s="79"/>
      <c r="AE68" s="79"/>
      <c r="AF68" s="79"/>
      <c r="AG68" s="79"/>
      <c r="AH68" s="79"/>
      <c r="AI68" s="79"/>
      <c r="AJ68" s="79"/>
      <c r="AK68" s="12"/>
      <c r="AL68" s="7"/>
      <c r="AM68" s="9"/>
      <c r="AN68" s="11"/>
      <c r="AO68" s="79"/>
      <c r="AP68" s="79"/>
      <c r="AQ68" s="79"/>
      <c r="AR68" s="79"/>
      <c r="AS68" s="79"/>
      <c r="AT68" s="79"/>
      <c r="AU68" s="79"/>
      <c r="AV68" s="79"/>
      <c r="AW68" s="79"/>
      <c r="AX68" s="79"/>
      <c r="AY68" s="79"/>
      <c r="AZ68" s="79"/>
      <c r="BA68" s="79"/>
      <c r="BB68" s="12"/>
    </row>
    <row r="69" spans="2:54" ht="6" customHeight="1">
      <c r="I69" t="s">
        <v>5</v>
      </c>
      <c r="R69" s="13"/>
      <c r="S69" s="13"/>
      <c r="T69" s="13"/>
      <c r="U69" s="13"/>
      <c r="AC69" t="s">
        <v>5</v>
      </c>
      <c r="AK69" s="13"/>
      <c r="AL69" s="13"/>
      <c r="AU69" t="s">
        <v>5</v>
      </c>
    </row>
    <row r="70" spans="2:54" ht="6" customHeight="1">
      <c r="I70" t="s">
        <v>5</v>
      </c>
      <c r="AC70" t="s">
        <v>5</v>
      </c>
      <c r="AU70" t="s">
        <v>5</v>
      </c>
    </row>
    <row r="71" spans="2:54" ht="6" customHeight="1" thickBot="1">
      <c r="I71" t="s">
        <v>5</v>
      </c>
      <c r="AC71" t="s">
        <v>5</v>
      </c>
      <c r="AU71" t="s">
        <v>5</v>
      </c>
    </row>
    <row r="72" spans="2:54" ht="12" customHeight="1">
      <c r="B72" s="132"/>
      <c r="C72" s="133"/>
      <c r="D72" s="133"/>
      <c r="E72" s="133"/>
      <c r="F72" s="133"/>
      <c r="G72" s="133"/>
      <c r="H72" s="133"/>
      <c r="I72" s="133"/>
      <c r="J72" s="133"/>
      <c r="K72" s="133"/>
      <c r="L72" s="133"/>
      <c r="M72" s="133"/>
      <c r="N72" s="133"/>
      <c r="O72" s="133"/>
      <c r="P72" s="133"/>
      <c r="Q72" s="133"/>
      <c r="R72" s="134"/>
      <c r="U72" s="132"/>
      <c r="V72" s="133"/>
      <c r="W72" s="133"/>
      <c r="X72" s="133"/>
      <c r="Y72" s="133"/>
      <c r="Z72" s="133"/>
      <c r="AA72" s="133"/>
      <c r="AB72" s="133"/>
      <c r="AC72" s="133"/>
      <c r="AD72" s="133"/>
      <c r="AE72" s="133"/>
      <c r="AF72" s="133"/>
      <c r="AG72" s="133"/>
      <c r="AH72" s="133"/>
      <c r="AI72" s="133"/>
      <c r="AJ72" s="133"/>
      <c r="AK72" s="134"/>
      <c r="AN72" s="91" t="e">
        <f>B72/U72</f>
        <v>#DIV/0!</v>
      </c>
      <c r="AO72" s="92"/>
      <c r="AP72" s="92"/>
      <c r="AQ72" s="92"/>
      <c r="AR72" s="92"/>
      <c r="AS72" s="92"/>
      <c r="AT72" s="92"/>
      <c r="AU72" s="92"/>
      <c r="AV72" s="92"/>
      <c r="AW72" s="92"/>
      <c r="AX72" s="92"/>
      <c r="AY72" s="92"/>
      <c r="AZ72" s="92"/>
      <c r="BA72" s="92"/>
      <c r="BB72" s="93"/>
    </row>
    <row r="73" spans="2:54" ht="12" customHeight="1" thickBot="1">
      <c r="B73" s="135"/>
      <c r="C73" s="136"/>
      <c r="D73" s="136"/>
      <c r="E73" s="136"/>
      <c r="F73" s="136"/>
      <c r="G73" s="136"/>
      <c r="H73" s="136"/>
      <c r="I73" s="136"/>
      <c r="J73" s="136"/>
      <c r="K73" s="136"/>
      <c r="L73" s="136"/>
      <c r="M73" s="136"/>
      <c r="N73" s="136"/>
      <c r="O73" s="136"/>
      <c r="P73" s="136"/>
      <c r="Q73" s="136"/>
      <c r="R73" s="137"/>
      <c r="U73" s="135"/>
      <c r="V73" s="136"/>
      <c r="W73" s="136"/>
      <c r="X73" s="136"/>
      <c r="Y73" s="136"/>
      <c r="Z73" s="136"/>
      <c r="AA73" s="136"/>
      <c r="AB73" s="136"/>
      <c r="AC73" s="136"/>
      <c r="AD73" s="136"/>
      <c r="AE73" s="136"/>
      <c r="AF73" s="136"/>
      <c r="AG73" s="136"/>
      <c r="AH73" s="136"/>
      <c r="AI73" s="136"/>
      <c r="AJ73" s="136"/>
      <c r="AK73" s="137"/>
      <c r="AN73" s="94"/>
      <c r="AO73" s="95"/>
      <c r="AP73" s="95"/>
      <c r="AQ73" s="95"/>
      <c r="AR73" s="95"/>
      <c r="AS73" s="95"/>
      <c r="AT73" s="95"/>
      <c r="AU73" s="95"/>
      <c r="AV73" s="95"/>
      <c r="AW73" s="95"/>
      <c r="AX73" s="95"/>
      <c r="AY73" s="95"/>
      <c r="AZ73" s="95"/>
      <c r="BA73" s="95"/>
      <c r="BB73" s="96"/>
    </row>
    <row r="74" spans="2:54" ht="16.149999999999999" customHeight="1">
      <c r="B74" t="s">
        <v>96</v>
      </c>
    </row>
    <row r="75" spans="2:54" ht="16.149999999999999" customHeight="1"/>
    <row r="76" spans="2:54" ht="16.149999999999999" customHeight="1">
      <c r="B76" t="s">
        <v>54</v>
      </c>
    </row>
    <row r="77" spans="2:54" ht="16.149999999999999" customHeight="1">
      <c r="C77" s="97" t="s">
        <v>121</v>
      </c>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row>
    <row r="78" spans="2:54" ht="16.149999999999999" customHeight="1">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row>
    <row r="79" spans="2:54" ht="16.149999999999999" customHeight="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row>
    <row r="80" spans="2:54" ht="16.149999999999999" customHeight="1">
      <c r="C80" s="102" t="s">
        <v>22</v>
      </c>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40"/>
      <c r="AG80" s="141" t="s">
        <v>20</v>
      </c>
      <c r="AH80" s="77"/>
      <c r="AI80" s="77"/>
      <c r="AJ80" s="77"/>
      <c r="AK80" s="77"/>
      <c r="AL80" s="77"/>
      <c r="AM80" s="77"/>
      <c r="AN80" s="77"/>
      <c r="AO80" s="77"/>
      <c r="AP80" s="99"/>
      <c r="AQ80" s="98" t="s">
        <v>21</v>
      </c>
      <c r="AR80" s="77"/>
      <c r="AS80" s="77"/>
      <c r="AT80" s="77"/>
      <c r="AU80" s="77"/>
      <c r="AV80" s="77"/>
      <c r="AW80" s="77"/>
      <c r="AX80" s="77"/>
      <c r="AY80" s="77"/>
      <c r="AZ80" s="77"/>
      <c r="BA80" s="77"/>
      <c r="BB80" s="99"/>
    </row>
    <row r="81" spans="1:57" ht="16.149999999999999" customHeight="1">
      <c r="C81" s="102" t="s">
        <v>17</v>
      </c>
      <c r="D81" s="103"/>
      <c r="E81" s="103"/>
      <c r="F81" s="103"/>
      <c r="G81" s="103"/>
      <c r="H81" s="103"/>
      <c r="I81" s="103"/>
      <c r="J81" s="103"/>
      <c r="K81" s="103"/>
      <c r="L81" s="103"/>
      <c r="M81" s="102" t="s">
        <v>18</v>
      </c>
      <c r="N81" s="103"/>
      <c r="O81" s="103"/>
      <c r="P81" s="103"/>
      <c r="Q81" s="103"/>
      <c r="R81" s="103"/>
      <c r="S81" s="103"/>
      <c r="T81" s="103"/>
      <c r="U81" s="103"/>
      <c r="V81" s="103"/>
      <c r="W81" s="102" t="s">
        <v>19</v>
      </c>
      <c r="X81" s="103"/>
      <c r="Y81" s="103"/>
      <c r="Z81" s="103"/>
      <c r="AA81" s="103"/>
      <c r="AB81" s="103"/>
      <c r="AC81" s="103"/>
      <c r="AD81" s="103"/>
      <c r="AE81" s="103"/>
      <c r="AF81" s="103"/>
      <c r="AG81" s="100"/>
      <c r="AH81" s="79"/>
      <c r="AI81" s="79"/>
      <c r="AJ81" s="79"/>
      <c r="AK81" s="79"/>
      <c r="AL81" s="79"/>
      <c r="AM81" s="79"/>
      <c r="AN81" s="79"/>
      <c r="AO81" s="79"/>
      <c r="AP81" s="101"/>
      <c r="AQ81" s="100"/>
      <c r="AR81" s="79"/>
      <c r="AS81" s="79"/>
      <c r="AT81" s="79"/>
      <c r="AU81" s="79"/>
      <c r="AV81" s="79"/>
      <c r="AW81" s="79"/>
      <c r="AX81" s="79"/>
      <c r="AY81" s="79"/>
      <c r="AZ81" s="79"/>
      <c r="BA81" s="79"/>
      <c r="BB81" s="101"/>
    </row>
    <row r="82" spans="1:57" ht="31.9" customHeight="1">
      <c r="C82" s="84">
        <f>'報告対象事業所一覧（課税期間【２】）'!L56</f>
        <v>0</v>
      </c>
      <c r="D82" s="85"/>
      <c r="E82" s="85"/>
      <c r="F82" s="85"/>
      <c r="G82" s="85"/>
      <c r="H82" s="85"/>
      <c r="I82" s="85"/>
      <c r="J82" s="85"/>
      <c r="K82" s="85"/>
      <c r="L82" s="86"/>
      <c r="M82" s="84">
        <f>'報告対象事業所一覧（課税期間【２】）'!M56</f>
        <v>0</v>
      </c>
      <c r="N82" s="85"/>
      <c r="O82" s="85"/>
      <c r="P82" s="85"/>
      <c r="Q82" s="85"/>
      <c r="R82" s="85"/>
      <c r="S82" s="85"/>
      <c r="T82" s="85"/>
      <c r="U82" s="85"/>
      <c r="V82" s="86"/>
      <c r="W82" s="84">
        <f>'報告対象事業所一覧（課税期間【２】）'!N56</f>
        <v>0</v>
      </c>
      <c r="X82" s="85"/>
      <c r="Y82" s="85"/>
      <c r="Z82" s="85"/>
      <c r="AA82" s="85"/>
      <c r="AB82" s="85"/>
      <c r="AC82" s="85"/>
      <c r="AD82" s="85"/>
      <c r="AE82" s="85"/>
      <c r="AF82" s="86"/>
      <c r="AG82" s="84">
        <f>'報告対象事業所一覧（課税期間【２】）'!O56</f>
        <v>0</v>
      </c>
      <c r="AH82" s="85"/>
      <c r="AI82" s="85"/>
      <c r="AJ82" s="85"/>
      <c r="AK82" s="85"/>
      <c r="AL82" s="85"/>
      <c r="AM82" s="85"/>
      <c r="AN82" s="85"/>
      <c r="AO82" s="85"/>
      <c r="AP82" s="86"/>
      <c r="AQ82" s="87">
        <f>SUM(C82:AP82)</f>
        <v>0</v>
      </c>
      <c r="AR82" s="88"/>
      <c r="AS82" s="88"/>
      <c r="AT82" s="88"/>
      <c r="AU82" s="88"/>
      <c r="AV82" s="88"/>
      <c r="AW82" s="88"/>
      <c r="AX82" s="88"/>
      <c r="AY82" s="88"/>
      <c r="AZ82" s="88"/>
      <c r="BA82" s="88"/>
      <c r="BB82" s="89"/>
    </row>
    <row r="84" spans="1:57" ht="16.149999999999999" customHeight="1">
      <c r="B84" t="s">
        <v>75</v>
      </c>
    </row>
    <row r="85" spans="1:57" ht="7.9" customHeight="1" thickBot="1"/>
    <row r="86" spans="1:57" ht="24" customHeight="1">
      <c r="A86" s="19"/>
      <c r="B86" s="165" t="s">
        <v>23</v>
      </c>
      <c r="C86" s="166"/>
      <c r="D86" s="166"/>
      <c r="E86" s="166"/>
      <c r="F86" s="166"/>
      <c r="G86" s="166"/>
      <c r="H86" s="166"/>
      <c r="I86" s="166"/>
      <c r="J86" s="166"/>
      <c r="K86" s="166"/>
      <c r="L86" s="166"/>
      <c r="M86" s="167"/>
      <c r="N86" s="168">
        <f>'報告対象事業所一覧（課税期間【１】）'!K56</f>
        <v>0</v>
      </c>
      <c r="O86" s="168"/>
      <c r="P86" s="168"/>
      <c r="Q86" s="168"/>
      <c r="R86" s="168"/>
      <c r="S86" s="168"/>
      <c r="T86" s="168"/>
      <c r="U86" s="168"/>
      <c r="V86" s="168"/>
      <c r="W86" s="168"/>
      <c r="X86" s="168"/>
      <c r="Y86" s="169"/>
      <c r="Z86" s="23"/>
      <c r="AA86" s="170"/>
      <c r="AB86" s="170"/>
      <c r="AC86" s="170"/>
      <c r="AD86" s="170"/>
      <c r="AE86" s="170"/>
      <c r="AF86" s="170"/>
      <c r="AG86" s="170"/>
      <c r="AH86" s="170"/>
      <c r="AI86" s="170"/>
      <c r="AJ86" s="170"/>
      <c r="AK86" s="170"/>
      <c r="AL86" s="170"/>
      <c r="AM86" s="170"/>
      <c r="AN86" s="170"/>
      <c r="AO86" s="170"/>
      <c r="AP86" s="170"/>
      <c r="AQ86" s="170"/>
      <c r="AR86" s="170"/>
      <c r="AS86" s="170"/>
      <c r="AT86" s="170"/>
      <c r="AU86" s="170"/>
      <c r="AV86" s="170"/>
      <c r="AW86" s="170"/>
      <c r="AX86" s="170"/>
      <c r="AY86" s="170"/>
      <c r="AZ86" s="170"/>
      <c r="BA86" s="170"/>
      <c r="BB86" s="170"/>
    </row>
    <row r="87" spans="1:57" ht="24" customHeight="1" thickBot="1">
      <c r="A87" s="19"/>
      <c r="B87" s="171" t="s">
        <v>6</v>
      </c>
      <c r="C87" s="172"/>
      <c r="D87" s="172"/>
      <c r="E87" s="172"/>
      <c r="F87" s="172"/>
      <c r="G87" s="172"/>
      <c r="H87" s="172"/>
      <c r="I87" s="172"/>
      <c r="J87" s="172"/>
      <c r="K87" s="172"/>
      <c r="L87" s="172"/>
      <c r="M87" s="173"/>
      <c r="N87" s="174">
        <f>'報告対象事業所一覧（課税期間【１】）'!P56+'報告対象事業所一覧（課税期間【２】）'!P56</f>
        <v>0</v>
      </c>
      <c r="O87" s="174"/>
      <c r="P87" s="174"/>
      <c r="Q87" s="174"/>
      <c r="R87" s="174"/>
      <c r="S87" s="174"/>
      <c r="T87" s="174"/>
      <c r="U87" s="174"/>
      <c r="V87" s="174"/>
      <c r="W87" s="174"/>
      <c r="X87" s="174"/>
      <c r="Y87" s="175"/>
      <c r="Z87" s="23"/>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6"/>
      <c r="AZ87" s="176"/>
      <c r="BA87" s="176"/>
      <c r="BB87" s="176"/>
    </row>
    <row r="88" spans="1:57" ht="13.15" customHeight="1">
      <c r="B88" s="83" t="str">
        <f>IF(AQ82+AQ46=N87, "", BE88)</f>
        <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40"/>
      <c r="BB88" s="40"/>
      <c r="BE88" t="s">
        <v>97</v>
      </c>
    </row>
    <row r="89" spans="1:57">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40"/>
      <c r="BB89" s="40"/>
    </row>
    <row r="90" spans="1:57">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row>
    <row r="91" spans="1:57">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row>
    <row r="92" spans="1:57" ht="16.149999999999999" customHeight="1">
      <c r="B92" t="s">
        <v>75</v>
      </c>
    </row>
    <row r="93" spans="1:57" ht="7.9" customHeight="1" thickBot="1"/>
    <row r="94" spans="1:57" ht="24" customHeight="1">
      <c r="B94" s="152" t="s">
        <v>71</v>
      </c>
      <c r="C94" s="153"/>
      <c r="D94" s="153"/>
      <c r="E94" s="153"/>
      <c r="F94" s="153"/>
      <c r="G94" s="153"/>
      <c r="H94" s="153"/>
      <c r="I94" s="153"/>
      <c r="J94" s="153"/>
      <c r="K94" s="153"/>
      <c r="L94" s="153"/>
      <c r="M94" s="154"/>
      <c r="N94" s="158">
        <f>IF(AT17="①", BE18, IF(AT17="②", BE20, IF(AT17="③", BE22, 0)))+IF(AT54="①", BE55, IF(AT54="②", BE57, IF(AT54="③", BE59, 0)))</f>
        <v>0</v>
      </c>
      <c r="O94" s="159"/>
      <c r="P94" s="159"/>
      <c r="Q94" s="159"/>
      <c r="R94" s="159"/>
      <c r="S94" s="159"/>
      <c r="T94" s="159"/>
      <c r="U94" s="159"/>
      <c r="V94" s="159"/>
      <c r="W94" s="159"/>
      <c r="X94" s="159"/>
      <c r="Y94" s="160"/>
    </row>
    <row r="95" spans="1:57" ht="24" customHeight="1" thickBot="1">
      <c r="B95" s="155"/>
      <c r="C95" s="156"/>
      <c r="D95" s="156"/>
      <c r="E95" s="156"/>
      <c r="F95" s="156"/>
      <c r="G95" s="156"/>
      <c r="H95" s="156"/>
      <c r="I95" s="156"/>
      <c r="J95" s="156"/>
      <c r="K95" s="156"/>
      <c r="L95" s="156"/>
      <c r="M95" s="157"/>
      <c r="N95" s="161"/>
      <c r="O95" s="162"/>
      <c r="P95" s="162"/>
      <c r="Q95" s="162"/>
      <c r="R95" s="162"/>
      <c r="S95" s="162"/>
      <c r="T95" s="162"/>
      <c r="U95" s="162"/>
      <c r="V95" s="162"/>
      <c r="W95" s="162"/>
      <c r="X95" s="162"/>
      <c r="Y95" s="163"/>
    </row>
    <row r="96" spans="1:57" ht="13.15" customHeight="1">
      <c r="B96" s="80" t="str">
        <f>IF(AND(AT17&lt;&gt;"", B36&gt;0, U36&gt;0, AQ46+AQ82=N87, AT54&lt;&gt;"", B72&gt;0, U72&gt;0),BE96,BE97)</f>
        <v>※3【１】及び【２】（１）から（３）、補助金確定額、補助対象経費の入力内容を確認してください。</v>
      </c>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E96" t="s">
        <v>95</v>
      </c>
    </row>
    <row r="97" spans="2:57">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E97" t="s">
        <v>98</v>
      </c>
    </row>
    <row r="98" spans="2:57">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row>
  </sheetData>
  <mergeCells count="83">
    <mergeCell ref="C52:BB52"/>
    <mergeCell ref="B7:AZ7"/>
    <mergeCell ref="B94:M95"/>
    <mergeCell ref="N94:Y95"/>
    <mergeCell ref="A12:K13"/>
    <mergeCell ref="L12:AA13"/>
    <mergeCell ref="AF12:AU13"/>
    <mergeCell ref="AB12:AE13"/>
    <mergeCell ref="A49:K50"/>
    <mergeCell ref="B86:M86"/>
    <mergeCell ref="N86:Y86"/>
    <mergeCell ref="AA86:BB86"/>
    <mergeCell ref="B87:M87"/>
    <mergeCell ref="N87:Y87"/>
    <mergeCell ref="AA87:BB87"/>
    <mergeCell ref="C26:BB26"/>
    <mergeCell ref="L49:AA50"/>
    <mergeCell ref="B6:M6"/>
    <mergeCell ref="AF49:AU50"/>
    <mergeCell ref="B16:AS16"/>
    <mergeCell ref="AT16:AZ16"/>
    <mergeCell ref="B17:C18"/>
    <mergeCell ref="D17:AS18"/>
    <mergeCell ref="C41:BB42"/>
    <mergeCell ref="AG46:AP46"/>
    <mergeCell ref="AQ46:BB46"/>
    <mergeCell ref="M81:V81"/>
    <mergeCell ref="W81:AF81"/>
    <mergeCell ref="C80:AF80"/>
    <mergeCell ref="AG80:AP81"/>
    <mergeCell ref="AQ44:BB45"/>
    <mergeCell ref="C44:AF44"/>
    <mergeCell ref="B72:R73"/>
    <mergeCell ref="U72:AK73"/>
    <mergeCell ref="C46:L46"/>
    <mergeCell ref="C45:L45"/>
    <mergeCell ref="M45:V45"/>
    <mergeCell ref="W45:AF45"/>
    <mergeCell ref="AG44:AP45"/>
    <mergeCell ref="M46:V46"/>
    <mergeCell ref="W46:AF46"/>
    <mergeCell ref="AB49:AE50"/>
    <mergeCell ref="A3:BB4"/>
    <mergeCell ref="B36:R37"/>
    <mergeCell ref="U36:AK37"/>
    <mergeCell ref="AN36:BB37"/>
    <mergeCell ref="C15:BB15"/>
    <mergeCell ref="B23:AZ24"/>
    <mergeCell ref="B19:C20"/>
    <mergeCell ref="D19:AS20"/>
    <mergeCell ref="B21:C22"/>
    <mergeCell ref="D21:AS22"/>
    <mergeCell ref="C28:Q32"/>
    <mergeCell ref="V28:AJ32"/>
    <mergeCell ref="AO28:BA32"/>
    <mergeCell ref="AT17:AZ22"/>
    <mergeCell ref="A8:BB10"/>
    <mergeCell ref="N6:AZ6"/>
    <mergeCell ref="AT53:AZ53"/>
    <mergeCell ref="B54:C55"/>
    <mergeCell ref="D54:AS55"/>
    <mergeCell ref="AT54:AZ59"/>
    <mergeCell ref="B56:C57"/>
    <mergeCell ref="D56:AS57"/>
    <mergeCell ref="B58:C59"/>
    <mergeCell ref="D58:AS59"/>
    <mergeCell ref="B53:AS53"/>
    <mergeCell ref="C64:Q68"/>
    <mergeCell ref="V64:AJ68"/>
    <mergeCell ref="AO64:BA68"/>
    <mergeCell ref="B96:BB98"/>
    <mergeCell ref="B60:AZ61"/>
    <mergeCell ref="B88:AZ91"/>
    <mergeCell ref="C82:L82"/>
    <mergeCell ref="M82:V82"/>
    <mergeCell ref="W82:AF82"/>
    <mergeCell ref="AG82:AP82"/>
    <mergeCell ref="AQ82:BB82"/>
    <mergeCell ref="C63:BB63"/>
    <mergeCell ref="AN72:BB73"/>
    <mergeCell ref="C77:BB78"/>
    <mergeCell ref="AQ80:BB81"/>
    <mergeCell ref="C81:L81"/>
  </mergeCells>
  <phoneticPr fontId="1"/>
  <dataValidations count="1">
    <dataValidation type="list" allowBlank="1" showInputMessage="1" showErrorMessage="1" sqref="AT17:AZ22 AT54:AZ59">
      <formula1>$BF$3:$BF$6</formula1>
    </dataValidation>
  </dataValidations>
  <pageMargins left="0.7" right="0.7" top="0.75" bottom="0.75" header="0.3" footer="0.3"/>
  <pageSetup paperSize="9" scale="54" orientation="portrait" r:id="rId1"/>
  <rowBreaks count="1" manualBreakCount="1">
    <brk id="48" max="5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2"/>
  <sheetViews>
    <sheetView workbookViewId="0">
      <selection activeCell="B2" sqref="B2"/>
    </sheetView>
  </sheetViews>
  <sheetFormatPr defaultColWidth="8.875" defaultRowHeight="13.5"/>
  <cols>
    <col min="1" max="1" width="8.875" style="31"/>
    <col min="2" max="2" width="71.75" style="31" customWidth="1"/>
    <col min="3" max="6" width="8.875" style="31"/>
    <col min="7" max="8" width="40.75" style="31" customWidth="1"/>
    <col min="9" max="16384" width="8.875" style="31"/>
  </cols>
  <sheetData>
    <row r="2" spans="2:4">
      <c r="B2" s="348" t="s">
        <v>136</v>
      </c>
      <c r="D2" s="31">
        <v>3</v>
      </c>
    </row>
    <row r="3" spans="2:4">
      <c r="B3" s="348" t="s">
        <v>137</v>
      </c>
      <c r="D3" s="31">
        <v>4</v>
      </c>
    </row>
    <row r="4" spans="2:4">
      <c r="B4" s="348" t="s">
        <v>62</v>
      </c>
    </row>
    <row r="5" spans="2:4">
      <c r="B5" s="348" t="s">
        <v>63</v>
      </c>
    </row>
    <row r="6" spans="2:4">
      <c r="B6" s="348" t="s">
        <v>138</v>
      </c>
    </row>
    <row r="7" spans="2:4">
      <c r="B7" s="348" t="s">
        <v>61</v>
      </c>
    </row>
    <row r="8" spans="2:4">
      <c r="B8" s="348" t="s">
        <v>64</v>
      </c>
    </row>
    <row r="9" spans="2:4">
      <c r="B9" s="348" t="s">
        <v>65</v>
      </c>
    </row>
    <row r="10" spans="2:4">
      <c r="B10" s="348" t="s">
        <v>67</v>
      </c>
    </row>
    <row r="11" spans="2:4">
      <c r="B11" s="348" t="s">
        <v>139</v>
      </c>
    </row>
    <row r="12" spans="2:4">
      <c r="B12" s="348" t="s">
        <v>140</v>
      </c>
    </row>
    <row r="13" spans="2:4">
      <c r="B13" s="348" t="s">
        <v>141</v>
      </c>
    </row>
    <row r="14" spans="2:4">
      <c r="B14" s="348" t="s">
        <v>142</v>
      </c>
    </row>
    <row r="15" spans="2:4">
      <c r="B15" s="348" t="s">
        <v>66</v>
      </c>
    </row>
    <row r="16" spans="2:4">
      <c r="B16" s="348" t="s">
        <v>143</v>
      </c>
    </row>
    <row r="17" spans="2:2">
      <c r="B17" s="348" t="s">
        <v>144</v>
      </c>
    </row>
    <row r="18" spans="2:2">
      <c r="B18" s="348" t="s">
        <v>145</v>
      </c>
    </row>
    <row r="19" spans="2:2">
      <c r="B19" s="348" t="s">
        <v>146</v>
      </c>
    </row>
    <row r="20" spans="2:2">
      <c r="B20" s="32"/>
    </row>
    <row r="21" spans="2:2">
      <c r="B21" s="32"/>
    </row>
    <row r="22" spans="2:2">
      <c r="B22" s="32"/>
    </row>
    <row r="23" spans="2:2">
      <c r="B23" s="32"/>
    </row>
    <row r="24" spans="2:2">
      <c r="B24" s="32"/>
    </row>
    <row r="25" spans="2:2">
      <c r="B25" s="32"/>
    </row>
    <row r="26" spans="2:2">
      <c r="B26" s="32"/>
    </row>
    <row r="27" spans="2:2">
      <c r="B27" s="32"/>
    </row>
    <row r="28" spans="2:2">
      <c r="B28" s="32"/>
    </row>
    <row r="29" spans="2:2">
      <c r="B29" s="33"/>
    </row>
    <row r="30" spans="2:2">
      <c r="B30" s="33"/>
    </row>
    <row r="31" spans="2:2">
      <c r="B31" s="34"/>
    </row>
    <row r="32" spans="2:2">
      <c r="B32" s="34"/>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abSelected="1" zoomScale="80" zoomScaleNormal="80" workbookViewId="0">
      <pane ySplit="5" topLeftCell="A6" activePane="bottomLeft" state="frozen"/>
      <selection activeCell="C26" sqref="C26:BB26"/>
      <selection pane="bottomLeft" activeCell="B6" sqref="B6"/>
    </sheetView>
  </sheetViews>
  <sheetFormatPr defaultRowHeight="13.5"/>
  <cols>
    <col min="1" max="1" width="5.5" customWidth="1"/>
    <col min="2" max="2" width="24.75" customWidth="1"/>
    <col min="3" max="3" width="19" customWidth="1"/>
    <col min="4" max="4" width="15.5" bestFit="1" customWidth="1"/>
    <col min="5" max="5" width="7.5" customWidth="1"/>
    <col min="6" max="6" width="4" customWidth="1"/>
    <col min="7" max="7" width="6.5" customWidth="1"/>
    <col min="8" max="8" width="11.5" customWidth="1"/>
    <col min="9" max="9" width="6.5" customWidth="1"/>
    <col min="10" max="10" width="5.75" customWidth="1"/>
    <col min="11" max="11" width="14.75" customWidth="1"/>
    <col min="12" max="12" width="15.125" bestFit="1" customWidth="1"/>
    <col min="13" max="13" width="17.25" bestFit="1" customWidth="1"/>
    <col min="14" max="14" width="11" bestFit="1" customWidth="1"/>
    <col min="15" max="15" width="12" customWidth="1"/>
    <col min="16" max="16" width="15.375" customWidth="1"/>
  </cols>
  <sheetData>
    <row r="1" spans="1:16">
      <c r="A1" t="s">
        <v>115</v>
      </c>
    </row>
    <row r="2" spans="1:16">
      <c r="A2" t="s">
        <v>119</v>
      </c>
    </row>
    <row r="3" spans="1:16">
      <c r="K3" s="63"/>
      <c r="P3" s="63" t="s">
        <v>103</v>
      </c>
    </row>
    <row r="4" spans="1:16">
      <c r="A4" s="191"/>
      <c r="B4" s="193" t="s">
        <v>51</v>
      </c>
      <c r="C4" s="195" t="s">
        <v>104</v>
      </c>
      <c r="D4" s="179" t="s">
        <v>105</v>
      </c>
      <c r="E4" s="180"/>
      <c r="F4" s="181"/>
      <c r="G4" s="179" t="s">
        <v>106</v>
      </c>
      <c r="H4" s="180"/>
      <c r="I4" s="180"/>
      <c r="J4" s="181"/>
      <c r="K4" s="193" t="s">
        <v>23</v>
      </c>
      <c r="L4" s="189" t="s">
        <v>107</v>
      </c>
      <c r="M4" s="189"/>
      <c r="N4" s="189"/>
      <c r="O4" s="190" t="s">
        <v>108</v>
      </c>
      <c r="P4" s="189" t="s">
        <v>109</v>
      </c>
    </row>
    <row r="5" spans="1:16">
      <c r="A5" s="192"/>
      <c r="B5" s="194"/>
      <c r="C5" s="196"/>
      <c r="D5" s="182"/>
      <c r="E5" s="183"/>
      <c r="F5" s="184"/>
      <c r="G5" s="182"/>
      <c r="H5" s="183"/>
      <c r="I5" s="183"/>
      <c r="J5" s="184"/>
      <c r="K5" s="194"/>
      <c r="L5" s="64" t="s">
        <v>110</v>
      </c>
      <c r="M5" s="64" t="s">
        <v>111</v>
      </c>
      <c r="N5" s="64" t="s">
        <v>112</v>
      </c>
      <c r="O5" s="189"/>
      <c r="P5" s="189"/>
    </row>
    <row r="6" spans="1:16">
      <c r="A6" s="65">
        <v>1</v>
      </c>
      <c r="B6" s="69"/>
      <c r="C6" s="70"/>
      <c r="D6" s="177" t="s">
        <v>126</v>
      </c>
      <c r="E6" s="178"/>
      <c r="F6" s="140" t="s">
        <v>113</v>
      </c>
      <c r="G6" s="185"/>
      <c r="H6" s="186" t="s">
        <v>134</v>
      </c>
      <c r="I6" s="178"/>
      <c r="J6" s="140" t="s">
        <v>113</v>
      </c>
      <c r="K6" s="71"/>
      <c r="L6" s="71"/>
      <c r="M6" s="71"/>
      <c r="N6" s="71"/>
      <c r="O6" s="71"/>
      <c r="P6" s="66">
        <f>SUM(L6:O6)</f>
        <v>0</v>
      </c>
    </row>
    <row r="7" spans="1:16">
      <c r="A7" s="65">
        <v>2</v>
      </c>
      <c r="B7" s="69"/>
      <c r="C7" s="70"/>
      <c r="D7" s="177"/>
      <c r="E7" s="178"/>
      <c r="F7" s="140"/>
      <c r="G7" s="185"/>
      <c r="H7" s="187"/>
      <c r="I7" s="178"/>
      <c r="J7" s="140"/>
      <c r="K7" s="71"/>
      <c r="L7" s="71"/>
      <c r="M7" s="71"/>
      <c r="N7" s="71"/>
      <c r="O7" s="71"/>
      <c r="P7" s="66">
        <f t="shared" ref="P7:P55" si="0">SUM(L7:O7)</f>
        <v>0</v>
      </c>
    </row>
    <row r="8" spans="1:16">
      <c r="A8" s="65">
        <v>3</v>
      </c>
      <c r="B8" s="69"/>
      <c r="C8" s="70"/>
      <c r="D8" s="177"/>
      <c r="E8" s="178"/>
      <c r="F8" s="140"/>
      <c r="G8" s="185"/>
      <c r="H8" s="187"/>
      <c r="I8" s="178"/>
      <c r="J8" s="140"/>
      <c r="K8" s="71"/>
      <c r="L8" s="71"/>
      <c r="M8" s="71"/>
      <c r="N8" s="71"/>
      <c r="O8" s="71"/>
      <c r="P8" s="66">
        <f t="shared" si="0"/>
        <v>0</v>
      </c>
    </row>
    <row r="9" spans="1:16">
      <c r="A9" s="65">
        <v>4</v>
      </c>
      <c r="B9" s="69"/>
      <c r="C9" s="70"/>
      <c r="D9" s="177"/>
      <c r="E9" s="178"/>
      <c r="F9" s="140"/>
      <c r="G9" s="185"/>
      <c r="H9" s="187"/>
      <c r="I9" s="178"/>
      <c r="J9" s="140"/>
      <c r="K9" s="71"/>
      <c r="L9" s="71"/>
      <c r="M9" s="71"/>
      <c r="N9" s="71"/>
      <c r="O9" s="71"/>
      <c r="P9" s="66">
        <f t="shared" si="0"/>
        <v>0</v>
      </c>
    </row>
    <row r="10" spans="1:16">
      <c r="A10" s="65">
        <v>5</v>
      </c>
      <c r="B10" s="69"/>
      <c r="C10" s="70"/>
      <c r="D10" s="177"/>
      <c r="E10" s="178"/>
      <c r="F10" s="140"/>
      <c r="G10" s="185"/>
      <c r="H10" s="187"/>
      <c r="I10" s="178"/>
      <c r="J10" s="140"/>
      <c r="K10" s="71"/>
      <c r="L10" s="71"/>
      <c r="M10" s="71"/>
      <c r="N10" s="71"/>
      <c r="O10" s="71"/>
      <c r="P10" s="66">
        <f t="shared" si="0"/>
        <v>0</v>
      </c>
    </row>
    <row r="11" spans="1:16">
      <c r="A11" s="65">
        <v>6</v>
      </c>
      <c r="B11" s="69"/>
      <c r="C11" s="70"/>
      <c r="D11" s="177"/>
      <c r="E11" s="178"/>
      <c r="F11" s="140"/>
      <c r="G11" s="185"/>
      <c r="H11" s="187"/>
      <c r="I11" s="178"/>
      <c r="J11" s="140"/>
      <c r="K11" s="71"/>
      <c r="L11" s="71"/>
      <c r="M11" s="71"/>
      <c r="N11" s="71"/>
      <c r="O11" s="71"/>
      <c r="P11" s="66">
        <f t="shared" si="0"/>
        <v>0</v>
      </c>
    </row>
    <row r="12" spans="1:16">
      <c r="A12" s="65">
        <v>7</v>
      </c>
      <c r="B12" s="69"/>
      <c r="C12" s="70"/>
      <c r="D12" s="177"/>
      <c r="E12" s="178"/>
      <c r="F12" s="140"/>
      <c r="G12" s="185"/>
      <c r="H12" s="187"/>
      <c r="I12" s="178"/>
      <c r="J12" s="140"/>
      <c r="K12" s="71"/>
      <c r="L12" s="71"/>
      <c r="M12" s="71"/>
      <c r="N12" s="71"/>
      <c r="O12" s="71"/>
      <c r="P12" s="66">
        <f t="shared" si="0"/>
        <v>0</v>
      </c>
    </row>
    <row r="13" spans="1:16">
      <c r="A13" s="65">
        <v>8</v>
      </c>
      <c r="B13" s="69"/>
      <c r="C13" s="70"/>
      <c r="D13" s="177"/>
      <c r="E13" s="178"/>
      <c r="F13" s="140"/>
      <c r="G13" s="185"/>
      <c r="H13" s="187"/>
      <c r="I13" s="178"/>
      <c r="J13" s="140"/>
      <c r="K13" s="71"/>
      <c r="L13" s="71"/>
      <c r="M13" s="71"/>
      <c r="N13" s="71"/>
      <c r="O13" s="71"/>
      <c r="P13" s="66">
        <f t="shared" si="0"/>
        <v>0</v>
      </c>
    </row>
    <row r="14" spans="1:16">
      <c r="A14" s="65">
        <v>9</v>
      </c>
      <c r="B14" s="69"/>
      <c r="C14" s="70"/>
      <c r="D14" s="177"/>
      <c r="E14" s="178"/>
      <c r="F14" s="140"/>
      <c r="G14" s="185"/>
      <c r="H14" s="187"/>
      <c r="I14" s="178"/>
      <c r="J14" s="140"/>
      <c r="K14" s="71"/>
      <c r="L14" s="71"/>
      <c r="M14" s="71"/>
      <c r="N14" s="71"/>
      <c r="O14" s="71"/>
      <c r="P14" s="66">
        <f t="shared" si="0"/>
        <v>0</v>
      </c>
    </row>
    <row r="15" spans="1:16">
      <c r="A15" s="65">
        <v>10</v>
      </c>
      <c r="B15" s="69"/>
      <c r="C15" s="70"/>
      <c r="D15" s="177"/>
      <c r="E15" s="178"/>
      <c r="F15" s="140"/>
      <c r="G15" s="185"/>
      <c r="H15" s="187"/>
      <c r="I15" s="178"/>
      <c r="J15" s="140"/>
      <c r="K15" s="71"/>
      <c r="L15" s="71"/>
      <c r="M15" s="71"/>
      <c r="N15" s="71"/>
      <c r="O15" s="71"/>
      <c r="P15" s="66">
        <f t="shared" si="0"/>
        <v>0</v>
      </c>
    </row>
    <row r="16" spans="1:16">
      <c r="A16" s="65">
        <v>11</v>
      </c>
      <c r="B16" s="69"/>
      <c r="C16" s="70"/>
      <c r="D16" s="177"/>
      <c r="E16" s="178"/>
      <c r="F16" s="140"/>
      <c r="G16" s="185"/>
      <c r="H16" s="187"/>
      <c r="I16" s="178"/>
      <c r="J16" s="140"/>
      <c r="K16" s="71"/>
      <c r="L16" s="71"/>
      <c r="M16" s="71"/>
      <c r="N16" s="71"/>
      <c r="O16" s="71"/>
      <c r="P16" s="66">
        <f t="shared" si="0"/>
        <v>0</v>
      </c>
    </row>
    <row r="17" spans="1:16">
      <c r="A17" s="65">
        <v>12</v>
      </c>
      <c r="B17" s="69"/>
      <c r="C17" s="70"/>
      <c r="D17" s="177"/>
      <c r="E17" s="178"/>
      <c r="F17" s="140"/>
      <c r="G17" s="185"/>
      <c r="H17" s="187"/>
      <c r="I17" s="178"/>
      <c r="J17" s="140"/>
      <c r="K17" s="71"/>
      <c r="L17" s="71"/>
      <c r="M17" s="71"/>
      <c r="N17" s="71"/>
      <c r="O17" s="71"/>
      <c r="P17" s="66">
        <f t="shared" si="0"/>
        <v>0</v>
      </c>
    </row>
    <row r="18" spans="1:16">
      <c r="A18" s="65">
        <v>13</v>
      </c>
      <c r="B18" s="69"/>
      <c r="C18" s="70"/>
      <c r="D18" s="177"/>
      <c r="E18" s="178"/>
      <c r="F18" s="140"/>
      <c r="G18" s="185"/>
      <c r="H18" s="187"/>
      <c r="I18" s="178"/>
      <c r="J18" s="140"/>
      <c r="K18" s="71"/>
      <c r="L18" s="71"/>
      <c r="M18" s="71"/>
      <c r="N18" s="71"/>
      <c r="O18" s="71"/>
      <c r="P18" s="66">
        <f t="shared" si="0"/>
        <v>0</v>
      </c>
    </row>
    <row r="19" spans="1:16">
      <c r="A19" s="65">
        <v>14</v>
      </c>
      <c r="B19" s="69"/>
      <c r="C19" s="70"/>
      <c r="D19" s="177"/>
      <c r="E19" s="178"/>
      <c r="F19" s="140"/>
      <c r="G19" s="185"/>
      <c r="H19" s="187"/>
      <c r="I19" s="178"/>
      <c r="J19" s="140"/>
      <c r="K19" s="71"/>
      <c r="L19" s="71"/>
      <c r="M19" s="71"/>
      <c r="N19" s="71"/>
      <c r="O19" s="71"/>
      <c r="P19" s="66">
        <f t="shared" si="0"/>
        <v>0</v>
      </c>
    </row>
    <row r="20" spans="1:16">
      <c r="A20" s="65">
        <v>15</v>
      </c>
      <c r="B20" s="69"/>
      <c r="C20" s="70"/>
      <c r="D20" s="177"/>
      <c r="E20" s="178"/>
      <c r="F20" s="140"/>
      <c r="G20" s="185"/>
      <c r="H20" s="187"/>
      <c r="I20" s="178"/>
      <c r="J20" s="140"/>
      <c r="K20" s="71"/>
      <c r="L20" s="71"/>
      <c r="M20" s="71"/>
      <c r="N20" s="71"/>
      <c r="O20" s="71"/>
      <c r="P20" s="66">
        <f t="shared" si="0"/>
        <v>0</v>
      </c>
    </row>
    <row r="21" spans="1:16">
      <c r="A21" s="65">
        <v>16</v>
      </c>
      <c r="B21" s="69"/>
      <c r="C21" s="70"/>
      <c r="D21" s="177"/>
      <c r="E21" s="178"/>
      <c r="F21" s="140"/>
      <c r="G21" s="185"/>
      <c r="H21" s="187"/>
      <c r="I21" s="178"/>
      <c r="J21" s="140"/>
      <c r="K21" s="71"/>
      <c r="L21" s="71"/>
      <c r="M21" s="71"/>
      <c r="N21" s="71"/>
      <c r="O21" s="71"/>
      <c r="P21" s="66">
        <f t="shared" si="0"/>
        <v>0</v>
      </c>
    </row>
    <row r="22" spans="1:16">
      <c r="A22" s="65">
        <v>17</v>
      </c>
      <c r="B22" s="69"/>
      <c r="C22" s="70"/>
      <c r="D22" s="177"/>
      <c r="E22" s="178"/>
      <c r="F22" s="140"/>
      <c r="G22" s="185"/>
      <c r="H22" s="187"/>
      <c r="I22" s="178"/>
      <c r="J22" s="140"/>
      <c r="K22" s="71"/>
      <c r="L22" s="71"/>
      <c r="M22" s="71"/>
      <c r="N22" s="71"/>
      <c r="O22" s="71"/>
      <c r="P22" s="66">
        <f t="shared" si="0"/>
        <v>0</v>
      </c>
    </row>
    <row r="23" spans="1:16">
      <c r="A23" s="65">
        <v>18</v>
      </c>
      <c r="B23" s="69"/>
      <c r="C23" s="70"/>
      <c r="D23" s="177"/>
      <c r="E23" s="178"/>
      <c r="F23" s="140"/>
      <c r="G23" s="185"/>
      <c r="H23" s="187"/>
      <c r="I23" s="178"/>
      <c r="J23" s="140"/>
      <c r="K23" s="71"/>
      <c r="L23" s="71"/>
      <c r="M23" s="71"/>
      <c r="N23" s="71"/>
      <c r="O23" s="71"/>
      <c r="P23" s="66">
        <f t="shared" si="0"/>
        <v>0</v>
      </c>
    </row>
    <row r="24" spans="1:16">
      <c r="A24" s="65">
        <v>19</v>
      </c>
      <c r="B24" s="69"/>
      <c r="C24" s="70"/>
      <c r="D24" s="177"/>
      <c r="E24" s="178"/>
      <c r="F24" s="140"/>
      <c r="G24" s="185"/>
      <c r="H24" s="187"/>
      <c r="I24" s="178"/>
      <c r="J24" s="140"/>
      <c r="K24" s="71"/>
      <c r="L24" s="71"/>
      <c r="M24" s="71"/>
      <c r="N24" s="71"/>
      <c r="O24" s="71"/>
      <c r="P24" s="66">
        <f t="shared" si="0"/>
        <v>0</v>
      </c>
    </row>
    <row r="25" spans="1:16">
      <c r="A25" s="65">
        <v>20</v>
      </c>
      <c r="B25" s="69"/>
      <c r="C25" s="70"/>
      <c r="D25" s="177"/>
      <c r="E25" s="178"/>
      <c r="F25" s="140"/>
      <c r="G25" s="185"/>
      <c r="H25" s="187"/>
      <c r="I25" s="178"/>
      <c r="J25" s="140"/>
      <c r="K25" s="71"/>
      <c r="L25" s="71"/>
      <c r="M25" s="71"/>
      <c r="N25" s="71"/>
      <c r="O25" s="71"/>
      <c r="P25" s="66">
        <f t="shared" si="0"/>
        <v>0</v>
      </c>
    </row>
    <row r="26" spans="1:16">
      <c r="A26" s="65">
        <v>21</v>
      </c>
      <c r="B26" s="69"/>
      <c r="C26" s="70"/>
      <c r="D26" s="177"/>
      <c r="E26" s="178"/>
      <c r="F26" s="140"/>
      <c r="G26" s="185"/>
      <c r="H26" s="187"/>
      <c r="I26" s="178"/>
      <c r="J26" s="140"/>
      <c r="K26" s="71"/>
      <c r="L26" s="71"/>
      <c r="M26" s="71"/>
      <c r="N26" s="71"/>
      <c r="O26" s="71"/>
      <c r="P26" s="66">
        <f t="shared" si="0"/>
        <v>0</v>
      </c>
    </row>
    <row r="27" spans="1:16">
      <c r="A27" s="65">
        <v>22</v>
      </c>
      <c r="B27" s="69"/>
      <c r="C27" s="70"/>
      <c r="D27" s="177"/>
      <c r="E27" s="178"/>
      <c r="F27" s="140"/>
      <c r="G27" s="185"/>
      <c r="H27" s="187"/>
      <c r="I27" s="178"/>
      <c r="J27" s="140"/>
      <c r="K27" s="71"/>
      <c r="L27" s="71"/>
      <c r="M27" s="71"/>
      <c r="N27" s="71"/>
      <c r="O27" s="71"/>
      <c r="P27" s="66">
        <f t="shared" si="0"/>
        <v>0</v>
      </c>
    </row>
    <row r="28" spans="1:16">
      <c r="A28" s="65">
        <v>23</v>
      </c>
      <c r="B28" s="69"/>
      <c r="C28" s="70"/>
      <c r="D28" s="177"/>
      <c r="E28" s="178"/>
      <c r="F28" s="140"/>
      <c r="G28" s="185"/>
      <c r="H28" s="187"/>
      <c r="I28" s="178"/>
      <c r="J28" s="140"/>
      <c r="K28" s="71"/>
      <c r="L28" s="71"/>
      <c r="M28" s="71"/>
      <c r="N28" s="71"/>
      <c r="O28" s="71"/>
      <c r="P28" s="66">
        <f t="shared" si="0"/>
        <v>0</v>
      </c>
    </row>
    <row r="29" spans="1:16">
      <c r="A29" s="65">
        <v>24</v>
      </c>
      <c r="B29" s="69"/>
      <c r="C29" s="70"/>
      <c r="D29" s="177"/>
      <c r="E29" s="178"/>
      <c r="F29" s="140"/>
      <c r="G29" s="185"/>
      <c r="H29" s="187"/>
      <c r="I29" s="178"/>
      <c r="J29" s="140"/>
      <c r="K29" s="71"/>
      <c r="L29" s="71"/>
      <c r="M29" s="71"/>
      <c r="N29" s="71"/>
      <c r="O29" s="71"/>
      <c r="P29" s="66">
        <f t="shared" si="0"/>
        <v>0</v>
      </c>
    </row>
    <row r="30" spans="1:16">
      <c r="A30" s="65">
        <v>25</v>
      </c>
      <c r="B30" s="69"/>
      <c r="C30" s="70"/>
      <c r="D30" s="177"/>
      <c r="E30" s="178"/>
      <c r="F30" s="140"/>
      <c r="G30" s="185"/>
      <c r="H30" s="187"/>
      <c r="I30" s="178"/>
      <c r="J30" s="140"/>
      <c r="K30" s="71"/>
      <c r="L30" s="71"/>
      <c r="M30" s="71"/>
      <c r="N30" s="71"/>
      <c r="O30" s="71"/>
      <c r="P30" s="66">
        <f t="shared" si="0"/>
        <v>0</v>
      </c>
    </row>
    <row r="31" spans="1:16">
      <c r="A31" s="65">
        <v>26</v>
      </c>
      <c r="B31" s="69"/>
      <c r="C31" s="70"/>
      <c r="D31" s="177"/>
      <c r="E31" s="178"/>
      <c r="F31" s="140"/>
      <c r="G31" s="185"/>
      <c r="H31" s="187"/>
      <c r="I31" s="178"/>
      <c r="J31" s="140"/>
      <c r="K31" s="71"/>
      <c r="L31" s="71"/>
      <c r="M31" s="71"/>
      <c r="N31" s="71"/>
      <c r="O31" s="71"/>
      <c r="P31" s="66">
        <f t="shared" si="0"/>
        <v>0</v>
      </c>
    </row>
    <row r="32" spans="1:16">
      <c r="A32" s="65">
        <v>27</v>
      </c>
      <c r="B32" s="69"/>
      <c r="C32" s="70"/>
      <c r="D32" s="177"/>
      <c r="E32" s="178"/>
      <c r="F32" s="140"/>
      <c r="G32" s="185"/>
      <c r="H32" s="187"/>
      <c r="I32" s="178"/>
      <c r="J32" s="140"/>
      <c r="K32" s="71"/>
      <c r="L32" s="71"/>
      <c r="M32" s="71"/>
      <c r="N32" s="71"/>
      <c r="O32" s="71"/>
      <c r="P32" s="66">
        <f t="shared" si="0"/>
        <v>0</v>
      </c>
    </row>
    <row r="33" spans="1:16">
      <c r="A33" s="65">
        <v>28</v>
      </c>
      <c r="B33" s="69"/>
      <c r="C33" s="70"/>
      <c r="D33" s="177"/>
      <c r="E33" s="178"/>
      <c r="F33" s="140"/>
      <c r="G33" s="185"/>
      <c r="H33" s="187"/>
      <c r="I33" s="178"/>
      <c r="J33" s="140"/>
      <c r="K33" s="71"/>
      <c r="L33" s="71"/>
      <c r="M33" s="71"/>
      <c r="N33" s="71"/>
      <c r="O33" s="71"/>
      <c r="P33" s="66">
        <f t="shared" si="0"/>
        <v>0</v>
      </c>
    </row>
    <row r="34" spans="1:16">
      <c r="A34" s="65">
        <v>29</v>
      </c>
      <c r="B34" s="69"/>
      <c r="C34" s="70"/>
      <c r="D34" s="177"/>
      <c r="E34" s="178"/>
      <c r="F34" s="140"/>
      <c r="G34" s="185"/>
      <c r="H34" s="187"/>
      <c r="I34" s="178"/>
      <c r="J34" s="140"/>
      <c r="K34" s="71"/>
      <c r="L34" s="71"/>
      <c r="M34" s="71"/>
      <c r="N34" s="71"/>
      <c r="O34" s="71"/>
      <c r="P34" s="66">
        <f t="shared" si="0"/>
        <v>0</v>
      </c>
    </row>
    <row r="35" spans="1:16">
      <c r="A35" s="65">
        <v>30</v>
      </c>
      <c r="B35" s="69"/>
      <c r="C35" s="70"/>
      <c r="D35" s="177"/>
      <c r="E35" s="178"/>
      <c r="F35" s="140"/>
      <c r="G35" s="185"/>
      <c r="H35" s="187"/>
      <c r="I35" s="178"/>
      <c r="J35" s="140"/>
      <c r="K35" s="71"/>
      <c r="L35" s="71"/>
      <c r="M35" s="71"/>
      <c r="N35" s="71"/>
      <c r="O35" s="71"/>
      <c r="P35" s="66">
        <f t="shared" si="0"/>
        <v>0</v>
      </c>
    </row>
    <row r="36" spans="1:16">
      <c r="A36" s="65">
        <v>31</v>
      </c>
      <c r="B36" s="69"/>
      <c r="C36" s="70"/>
      <c r="D36" s="177"/>
      <c r="E36" s="178"/>
      <c r="F36" s="140"/>
      <c r="G36" s="185"/>
      <c r="H36" s="187"/>
      <c r="I36" s="178"/>
      <c r="J36" s="140"/>
      <c r="K36" s="71"/>
      <c r="L36" s="71"/>
      <c r="M36" s="71"/>
      <c r="N36" s="71"/>
      <c r="O36" s="71"/>
      <c r="P36" s="66">
        <f t="shared" si="0"/>
        <v>0</v>
      </c>
    </row>
    <row r="37" spans="1:16">
      <c r="A37" s="65">
        <v>32</v>
      </c>
      <c r="B37" s="69"/>
      <c r="C37" s="70"/>
      <c r="D37" s="177"/>
      <c r="E37" s="178"/>
      <c r="F37" s="140"/>
      <c r="G37" s="185"/>
      <c r="H37" s="187"/>
      <c r="I37" s="178"/>
      <c r="J37" s="140"/>
      <c r="K37" s="71"/>
      <c r="L37" s="71"/>
      <c r="M37" s="71"/>
      <c r="N37" s="71"/>
      <c r="O37" s="71"/>
      <c r="P37" s="66">
        <f t="shared" si="0"/>
        <v>0</v>
      </c>
    </row>
    <row r="38" spans="1:16">
      <c r="A38" s="65">
        <v>33</v>
      </c>
      <c r="B38" s="69"/>
      <c r="C38" s="70"/>
      <c r="D38" s="177"/>
      <c r="E38" s="178"/>
      <c r="F38" s="140"/>
      <c r="G38" s="185"/>
      <c r="H38" s="187"/>
      <c r="I38" s="178"/>
      <c r="J38" s="140"/>
      <c r="K38" s="71"/>
      <c r="L38" s="71"/>
      <c r="M38" s="71"/>
      <c r="N38" s="71"/>
      <c r="O38" s="71"/>
      <c r="P38" s="66">
        <f t="shared" si="0"/>
        <v>0</v>
      </c>
    </row>
    <row r="39" spans="1:16">
      <c r="A39" s="65">
        <v>34</v>
      </c>
      <c r="B39" s="69"/>
      <c r="C39" s="70"/>
      <c r="D39" s="177"/>
      <c r="E39" s="178"/>
      <c r="F39" s="140"/>
      <c r="G39" s="185"/>
      <c r="H39" s="187"/>
      <c r="I39" s="178"/>
      <c r="J39" s="140"/>
      <c r="K39" s="71"/>
      <c r="L39" s="71"/>
      <c r="M39" s="71"/>
      <c r="N39" s="71"/>
      <c r="O39" s="71"/>
      <c r="P39" s="66">
        <f t="shared" si="0"/>
        <v>0</v>
      </c>
    </row>
    <row r="40" spans="1:16">
      <c r="A40" s="65">
        <v>35</v>
      </c>
      <c r="B40" s="69"/>
      <c r="C40" s="70"/>
      <c r="D40" s="177"/>
      <c r="E40" s="178"/>
      <c r="F40" s="140"/>
      <c r="G40" s="185"/>
      <c r="H40" s="187"/>
      <c r="I40" s="178"/>
      <c r="J40" s="140"/>
      <c r="K40" s="71"/>
      <c r="L40" s="71"/>
      <c r="M40" s="71"/>
      <c r="N40" s="71"/>
      <c r="O40" s="71"/>
      <c r="P40" s="66">
        <f t="shared" si="0"/>
        <v>0</v>
      </c>
    </row>
    <row r="41" spans="1:16">
      <c r="A41" s="65">
        <v>36</v>
      </c>
      <c r="B41" s="69"/>
      <c r="C41" s="70"/>
      <c r="D41" s="177"/>
      <c r="E41" s="178"/>
      <c r="F41" s="140"/>
      <c r="G41" s="185"/>
      <c r="H41" s="187"/>
      <c r="I41" s="178"/>
      <c r="J41" s="140"/>
      <c r="K41" s="71"/>
      <c r="L41" s="71"/>
      <c r="M41" s="71"/>
      <c r="N41" s="71"/>
      <c r="O41" s="71"/>
      <c r="P41" s="66">
        <f t="shared" si="0"/>
        <v>0</v>
      </c>
    </row>
    <row r="42" spans="1:16">
      <c r="A42" s="65">
        <v>37</v>
      </c>
      <c r="B42" s="69"/>
      <c r="C42" s="70"/>
      <c r="D42" s="177"/>
      <c r="E42" s="178"/>
      <c r="F42" s="140"/>
      <c r="G42" s="185"/>
      <c r="H42" s="187"/>
      <c r="I42" s="178"/>
      <c r="J42" s="140"/>
      <c r="K42" s="71"/>
      <c r="L42" s="71"/>
      <c r="M42" s="71"/>
      <c r="N42" s="71"/>
      <c r="O42" s="71"/>
      <c r="P42" s="66">
        <f t="shared" si="0"/>
        <v>0</v>
      </c>
    </row>
    <row r="43" spans="1:16">
      <c r="A43" s="65">
        <v>38</v>
      </c>
      <c r="B43" s="69"/>
      <c r="C43" s="70"/>
      <c r="D43" s="177"/>
      <c r="E43" s="178"/>
      <c r="F43" s="140"/>
      <c r="G43" s="185"/>
      <c r="H43" s="187"/>
      <c r="I43" s="178"/>
      <c r="J43" s="140"/>
      <c r="K43" s="71"/>
      <c r="L43" s="71"/>
      <c r="M43" s="71"/>
      <c r="N43" s="71"/>
      <c r="O43" s="71"/>
      <c r="P43" s="66">
        <f t="shared" si="0"/>
        <v>0</v>
      </c>
    </row>
    <row r="44" spans="1:16">
      <c r="A44" s="65">
        <v>39</v>
      </c>
      <c r="B44" s="69"/>
      <c r="C44" s="70"/>
      <c r="D44" s="177"/>
      <c r="E44" s="178"/>
      <c r="F44" s="140"/>
      <c r="G44" s="185"/>
      <c r="H44" s="187"/>
      <c r="I44" s="178"/>
      <c r="J44" s="140"/>
      <c r="K44" s="71"/>
      <c r="L44" s="71"/>
      <c r="M44" s="71"/>
      <c r="N44" s="71"/>
      <c r="O44" s="71"/>
      <c r="P44" s="66">
        <f t="shared" si="0"/>
        <v>0</v>
      </c>
    </row>
    <row r="45" spans="1:16">
      <c r="A45" s="65">
        <v>40</v>
      </c>
      <c r="B45" s="69"/>
      <c r="C45" s="70"/>
      <c r="D45" s="177"/>
      <c r="E45" s="178"/>
      <c r="F45" s="140"/>
      <c r="G45" s="185"/>
      <c r="H45" s="187"/>
      <c r="I45" s="178"/>
      <c r="J45" s="140"/>
      <c r="K45" s="71"/>
      <c r="L45" s="71"/>
      <c r="M45" s="71"/>
      <c r="N45" s="71"/>
      <c r="O45" s="71"/>
      <c r="P45" s="66">
        <f t="shared" si="0"/>
        <v>0</v>
      </c>
    </row>
    <row r="46" spans="1:16">
      <c r="A46" s="65">
        <v>41</v>
      </c>
      <c r="B46" s="69"/>
      <c r="C46" s="70"/>
      <c r="D46" s="177"/>
      <c r="E46" s="178"/>
      <c r="F46" s="140"/>
      <c r="G46" s="185"/>
      <c r="H46" s="187"/>
      <c r="I46" s="178"/>
      <c r="J46" s="140"/>
      <c r="K46" s="71"/>
      <c r="L46" s="71"/>
      <c r="M46" s="71"/>
      <c r="N46" s="71"/>
      <c r="O46" s="71"/>
      <c r="P46" s="66">
        <f t="shared" si="0"/>
        <v>0</v>
      </c>
    </row>
    <row r="47" spans="1:16">
      <c r="A47" s="65">
        <v>42</v>
      </c>
      <c r="B47" s="69"/>
      <c r="C47" s="70"/>
      <c r="D47" s="177"/>
      <c r="E47" s="178"/>
      <c r="F47" s="140"/>
      <c r="G47" s="185"/>
      <c r="H47" s="187"/>
      <c r="I47" s="178"/>
      <c r="J47" s="140"/>
      <c r="K47" s="71"/>
      <c r="L47" s="71"/>
      <c r="M47" s="71"/>
      <c r="N47" s="71"/>
      <c r="O47" s="71"/>
      <c r="P47" s="66">
        <f t="shared" si="0"/>
        <v>0</v>
      </c>
    </row>
    <row r="48" spans="1:16">
      <c r="A48" s="65">
        <v>43</v>
      </c>
      <c r="B48" s="69"/>
      <c r="C48" s="70"/>
      <c r="D48" s="177"/>
      <c r="E48" s="178"/>
      <c r="F48" s="140"/>
      <c r="G48" s="185"/>
      <c r="H48" s="187"/>
      <c r="I48" s="178"/>
      <c r="J48" s="140"/>
      <c r="K48" s="71"/>
      <c r="L48" s="71"/>
      <c r="M48" s="71"/>
      <c r="N48" s="71"/>
      <c r="O48" s="71"/>
      <c r="P48" s="66">
        <f t="shared" si="0"/>
        <v>0</v>
      </c>
    </row>
    <row r="49" spans="1:16">
      <c r="A49" s="65">
        <v>44</v>
      </c>
      <c r="B49" s="69"/>
      <c r="C49" s="70"/>
      <c r="D49" s="177"/>
      <c r="E49" s="178"/>
      <c r="F49" s="140"/>
      <c r="G49" s="185"/>
      <c r="H49" s="187"/>
      <c r="I49" s="178"/>
      <c r="J49" s="140"/>
      <c r="K49" s="71"/>
      <c r="L49" s="71"/>
      <c r="M49" s="71"/>
      <c r="N49" s="71"/>
      <c r="O49" s="71"/>
      <c r="P49" s="66">
        <f t="shared" si="0"/>
        <v>0</v>
      </c>
    </row>
    <row r="50" spans="1:16">
      <c r="A50" s="65">
        <v>45</v>
      </c>
      <c r="B50" s="69"/>
      <c r="C50" s="70"/>
      <c r="D50" s="177"/>
      <c r="E50" s="178"/>
      <c r="F50" s="140"/>
      <c r="G50" s="185"/>
      <c r="H50" s="187"/>
      <c r="I50" s="178"/>
      <c r="J50" s="140"/>
      <c r="K50" s="71"/>
      <c r="L50" s="71"/>
      <c r="M50" s="71"/>
      <c r="N50" s="71"/>
      <c r="O50" s="71"/>
      <c r="P50" s="66">
        <f t="shared" si="0"/>
        <v>0</v>
      </c>
    </row>
    <row r="51" spans="1:16">
      <c r="A51" s="65">
        <v>46</v>
      </c>
      <c r="B51" s="69"/>
      <c r="C51" s="70"/>
      <c r="D51" s="177"/>
      <c r="E51" s="178"/>
      <c r="F51" s="140"/>
      <c r="G51" s="185"/>
      <c r="H51" s="187"/>
      <c r="I51" s="178"/>
      <c r="J51" s="140"/>
      <c r="K51" s="71"/>
      <c r="L51" s="71"/>
      <c r="M51" s="71"/>
      <c r="N51" s="71"/>
      <c r="O51" s="71"/>
      <c r="P51" s="66">
        <f t="shared" si="0"/>
        <v>0</v>
      </c>
    </row>
    <row r="52" spans="1:16">
      <c r="A52" s="65">
        <v>47</v>
      </c>
      <c r="B52" s="69"/>
      <c r="C52" s="70"/>
      <c r="D52" s="177"/>
      <c r="E52" s="178"/>
      <c r="F52" s="140"/>
      <c r="G52" s="185"/>
      <c r="H52" s="187"/>
      <c r="I52" s="178"/>
      <c r="J52" s="140"/>
      <c r="K52" s="71"/>
      <c r="L52" s="71"/>
      <c r="M52" s="71"/>
      <c r="N52" s="71"/>
      <c r="O52" s="71"/>
      <c r="P52" s="66">
        <f t="shared" si="0"/>
        <v>0</v>
      </c>
    </row>
    <row r="53" spans="1:16">
      <c r="A53" s="65">
        <v>48</v>
      </c>
      <c r="B53" s="69"/>
      <c r="C53" s="70"/>
      <c r="D53" s="177"/>
      <c r="E53" s="178"/>
      <c r="F53" s="140"/>
      <c r="G53" s="185"/>
      <c r="H53" s="187"/>
      <c r="I53" s="178"/>
      <c r="J53" s="140"/>
      <c r="K53" s="71"/>
      <c r="L53" s="71"/>
      <c r="M53" s="71"/>
      <c r="N53" s="71"/>
      <c r="O53" s="71"/>
      <c r="P53" s="66">
        <f t="shared" si="0"/>
        <v>0</v>
      </c>
    </row>
    <row r="54" spans="1:16">
      <c r="A54" s="65">
        <v>49</v>
      </c>
      <c r="B54" s="69"/>
      <c r="C54" s="70"/>
      <c r="D54" s="177"/>
      <c r="E54" s="178"/>
      <c r="F54" s="140"/>
      <c r="G54" s="185"/>
      <c r="H54" s="187"/>
      <c r="I54" s="178"/>
      <c r="J54" s="140"/>
      <c r="K54" s="71"/>
      <c r="L54" s="71"/>
      <c r="M54" s="71"/>
      <c r="N54" s="71"/>
      <c r="O54" s="71"/>
      <c r="P54" s="66">
        <f t="shared" si="0"/>
        <v>0</v>
      </c>
    </row>
    <row r="55" spans="1:16">
      <c r="A55" s="65">
        <v>50</v>
      </c>
      <c r="B55" s="69"/>
      <c r="C55" s="70"/>
      <c r="D55" s="177"/>
      <c r="E55" s="178"/>
      <c r="F55" s="140"/>
      <c r="G55" s="185"/>
      <c r="H55" s="188"/>
      <c r="I55" s="178"/>
      <c r="J55" s="140"/>
      <c r="K55" s="71"/>
      <c r="L55" s="71"/>
      <c r="M55" s="71"/>
      <c r="N55" s="71"/>
      <c r="O55" s="71"/>
      <c r="P55" s="66">
        <f t="shared" si="0"/>
        <v>0</v>
      </c>
    </row>
    <row r="56" spans="1:16">
      <c r="A56" s="20"/>
      <c r="J56" s="62" t="s">
        <v>114</v>
      </c>
      <c r="K56" s="72">
        <f t="shared" ref="K56:P56" si="1">SUM(K6:K55)</f>
        <v>0</v>
      </c>
      <c r="L56" s="72">
        <f t="shared" si="1"/>
        <v>0</v>
      </c>
      <c r="M56" s="72">
        <f t="shared" si="1"/>
        <v>0</v>
      </c>
      <c r="N56" s="72">
        <f t="shared" si="1"/>
        <v>0</v>
      </c>
      <c r="O56" s="72">
        <f t="shared" si="1"/>
        <v>0</v>
      </c>
      <c r="P56" s="72">
        <f t="shared" si="1"/>
        <v>0</v>
      </c>
    </row>
  </sheetData>
  <mergeCells count="16">
    <mergeCell ref="L4:N4"/>
    <mergeCell ref="O4:O5"/>
    <mergeCell ref="P4:P5"/>
    <mergeCell ref="A4:A5"/>
    <mergeCell ref="B4:B5"/>
    <mergeCell ref="C4:C5"/>
    <mergeCell ref="D4:F5"/>
    <mergeCell ref="K4:K5"/>
    <mergeCell ref="D6:D55"/>
    <mergeCell ref="E6:E55"/>
    <mergeCell ref="F6:F55"/>
    <mergeCell ref="G4:J5"/>
    <mergeCell ref="G6:G55"/>
    <mergeCell ref="I6:I55"/>
    <mergeCell ref="J6:J55"/>
    <mergeCell ref="H6:H55"/>
  </mergeCells>
  <phoneticPr fontId="1"/>
  <dataValidations count="1">
    <dataValidation type="list" allowBlank="1" showInputMessage="1" showErrorMessage="1" sqref="G6:G55">
      <formula1>"5,6"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事業所・施設一覧!$B$2:$B$19</xm:f>
          </x14:formula1>
          <xm:sqref>C6:C55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6"/>
  <sheetViews>
    <sheetView zoomScale="80" zoomScaleNormal="80" workbookViewId="0">
      <pane ySplit="5" topLeftCell="A6" activePane="bottomLeft" state="frozen"/>
      <selection activeCell="C26" sqref="C26:BB26"/>
      <selection pane="bottomLeft" activeCell="C6" sqref="C6"/>
    </sheetView>
  </sheetViews>
  <sheetFormatPr defaultRowHeight="13.5"/>
  <cols>
    <col min="1" max="1" width="5.5" customWidth="1"/>
    <col min="2" max="2" width="24.75" customWidth="1"/>
    <col min="3" max="3" width="19" customWidth="1"/>
    <col min="4" max="4" width="15.5" bestFit="1" customWidth="1"/>
    <col min="5" max="5" width="7.5" customWidth="1"/>
    <col min="6" max="6" width="4" customWidth="1"/>
    <col min="7" max="7" width="6.5" customWidth="1"/>
    <col min="8" max="8" width="11.5" customWidth="1"/>
    <col min="9" max="9" width="6.5" customWidth="1"/>
    <col min="10" max="10" width="5.75" customWidth="1"/>
    <col min="11" max="11" width="14.75" customWidth="1"/>
    <col min="12" max="12" width="15.125" bestFit="1" customWidth="1"/>
    <col min="13" max="13" width="17.25" bestFit="1" customWidth="1"/>
    <col min="14" max="14" width="11" bestFit="1" customWidth="1"/>
    <col min="15" max="15" width="12" customWidth="1"/>
    <col min="16" max="16" width="15.375" customWidth="1"/>
  </cols>
  <sheetData>
    <row r="1" spans="1:16">
      <c r="A1" t="s">
        <v>116</v>
      </c>
    </row>
    <row r="2" spans="1:16">
      <c r="A2" s="67" t="s">
        <v>118</v>
      </c>
    </row>
    <row r="3" spans="1:16">
      <c r="K3" s="63"/>
      <c r="P3" s="63" t="s">
        <v>103</v>
      </c>
    </row>
    <row r="4" spans="1:16">
      <c r="A4" s="191"/>
      <c r="B4" s="193" t="s">
        <v>51</v>
      </c>
      <c r="C4" s="195" t="s">
        <v>104</v>
      </c>
      <c r="D4" s="179" t="s">
        <v>105</v>
      </c>
      <c r="E4" s="180"/>
      <c r="F4" s="181"/>
      <c r="G4" s="179" t="s">
        <v>106</v>
      </c>
      <c r="H4" s="180"/>
      <c r="I4" s="180"/>
      <c r="J4" s="181"/>
      <c r="K4" s="193" t="s">
        <v>23</v>
      </c>
      <c r="L4" s="189" t="s">
        <v>107</v>
      </c>
      <c r="M4" s="189"/>
      <c r="N4" s="189"/>
      <c r="O4" s="190" t="s">
        <v>108</v>
      </c>
      <c r="P4" s="189" t="s">
        <v>109</v>
      </c>
    </row>
    <row r="5" spans="1:16">
      <c r="A5" s="192"/>
      <c r="B5" s="194"/>
      <c r="C5" s="196"/>
      <c r="D5" s="182"/>
      <c r="E5" s="183"/>
      <c r="F5" s="184"/>
      <c r="G5" s="182"/>
      <c r="H5" s="183"/>
      <c r="I5" s="183"/>
      <c r="J5" s="184"/>
      <c r="K5" s="194"/>
      <c r="L5" s="64" t="s">
        <v>110</v>
      </c>
      <c r="M5" s="64" t="s">
        <v>111</v>
      </c>
      <c r="N5" s="64" t="s">
        <v>112</v>
      </c>
      <c r="O5" s="189"/>
      <c r="P5" s="189"/>
    </row>
    <row r="6" spans="1:16">
      <c r="A6" s="65">
        <v>1</v>
      </c>
      <c r="B6" s="69"/>
      <c r="C6" s="70"/>
      <c r="D6" s="177" t="s">
        <v>126</v>
      </c>
      <c r="E6" s="178"/>
      <c r="F6" s="140" t="s">
        <v>113</v>
      </c>
      <c r="G6" s="185"/>
      <c r="H6" s="186" t="s">
        <v>135</v>
      </c>
      <c r="I6" s="178"/>
      <c r="J6" s="140" t="s">
        <v>113</v>
      </c>
      <c r="K6" s="68"/>
      <c r="L6" s="71"/>
      <c r="M6" s="71"/>
      <c r="N6" s="71"/>
      <c r="O6" s="71"/>
      <c r="P6" s="66">
        <f>SUM(L6:O6)</f>
        <v>0</v>
      </c>
    </row>
    <row r="7" spans="1:16">
      <c r="A7" s="65">
        <v>2</v>
      </c>
      <c r="B7" s="69"/>
      <c r="C7" s="70"/>
      <c r="D7" s="177"/>
      <c r="E7" s="178"/>
      <c r="F7" s="140"/>
      <c r="G7" s="185"/>
      <c r="H7" s="187"/>
      <c r="I7" s="178"/>
      <c r="J7" s="140"/>
      <c r="K7" s="68"/>
      <c r="L7" s="71"/>
      <c r="M7" s="71"/>
      <c r="N7" s="71"/>
      <c r="O7" s="71"/>
      <c r="P7" s="66">
        <f t="shared" ref="P7:P55" si="0">SUM(L7:O7)</f>
        <v>0</v>
      </c>
    </row>
    <row r="8" spans="1:16">
      <c r="A8" s="65">
        <v>3</v>
      </c>
      <c r="B8" s="69"/>
      <c r="C8" s="70"/>
      <c r="D8" s="177"/>
      <c r="E8" s="178"/>
      <c r="F8" s="140"/>
      <c r="G8" s="185"/>
      <c r="H8" s="187"/>
      <c r="I8" s="178"/>
      <c r="J8" s="140"/>
      <c r="K8" s="68"/>
      <c r="L8" s="71"/>
      <c r="M8" s="71"/>
      <c r="N8" s="71"/>
      <c r="O8" s="71"/>
      <c r="P8" s="66">
        <f t="shared" si="0"/>
        <v>0</v>
      </c>
    </row>
    <row r="9" spans="1:16">
      <c r="A9" s="65">
        <v>4</v>
      </c>
      <c r="B9" s="69"/>
      <c r="C9" s="70"/>
      <c r="D9" s="177"/>
      <c r="E9" s="178"/>
      <c r="F9" s="140"/>
      <c r="G9" s="185"/>
      <c r="H9" s="187"/>
      <c r="I9" s="178"/>
      <c r="J9" s="140"/>
      <c r="K9" s="68"/>
      <c r="L9" s="71"/>
      <c r="M9" s="71"/>
      <c r="N9" s="71"/>
      <c r="O9" s="71"/>
      <c r="P9" s="66">
        <f t="shared" si="0"/>
        <v>0</v>
      </c>
    </row>
    <row r="10" spans="1:16">
      <c r="A10" s="65">
        <v>5</v>
      </c>
      <c r="B10" s="69"/>
      <c r="C10" s="70"/>
      <c r="D10" s="177"/>
      <c r="E10" s="178"/>
      <c r="F10" s="140"/>
      <c r="G10" s="185"/>
      <c r="H10" s="187"/>
      <c r="I10" s="178"/>
      <c r="J10" s="140"/>
      <c r="K10" s="68"/>
      <c r="L10" s="71"/>
      <c r="M10" s="71"/>
      <c r="N10" s="71"/>
      <c r="O10" s="71"/>
      <c r="P10" s="66">
        <f t="shared" si="0"/>
        <v>0</v>
      </c>
    </row>
    <row r="11" spans="1:16">
      <c r="A11" s="65">
        <v>6</v>
      </c>
      <c r="B11" s="69"/>
      <c r="C11" s="70"/>
      <c r="D11" s="177"/>
      <c r="E11" s="178"/>
      <c r="F11" s="140"/>
      <c r="G11" s="185"/>
      <c r="H11" s="187"/>
      <c r="I11" s="178"/>
      <c r="J11" s="140"/>
      <c r="K11" s="68"/>
      <c r="L11" s="71"/>
      <c r="M11" s="71"/>
      <c r="N11" s="71"/>
      <c r="O11" s="71"/>
      <c r="P11" s="66">
        <f t="shared" si="0"/>
        <v>0</v>
      </c>
    </row>
    <row r="12" spans="1:16">
      <c r="A12" s="65">
        <v>7</v>
      </c>
      <c r="B12" s="69"/>
      <c r="C12" s="70"/>
      <c r="D12" s="177"/>
      <c r="E12" s="178"/>
      <c r="F12" s="140"/>
      <c r="G12" s="185"/>
      <c r="H12" s="187"/>
      <c r="I12" s="178"/>
      <c r="J12" s="140"/>
      <c r="K12" s="68"/>
      <c r="L12" s="71"/>
      <c r="M12" s="71"/>
      <c r="N12" s="71"/>
      <c r="O12" s="71"/>
      <c r="P12" s="66">
        <f t="shared" si="0"/>
        <v>0</v>
      </c>
    </row>
    <row r="13" spans="1:16">
      <c r="A13" s="65">
        <v>8</v>
      </c>
      <c r="B13" s="69"/>
      <c r="C13" s="70"/>
      <c r="D13" s="177"/>
      <c r="E13" s="178"/>
      <c r="F13" s="140"/>
      <c r="G13" s="185"/>
      <c r="H13" s="187"/>
      <c r="I13" s="178"/>
      <c r="J13" s="140"/>
      <c r="K13" s="68"/>
      <c r="L13" s="71"/>
      <c r="M13" s="71"/>
      <c r="N13" s="71"/>
      <c r="O13" s="71"/>
      <c r="P13" s="66">
        <f t="shared" si="0"/>
        <v>0</v>
      </c>
    </row>
    <row r="14" spans="1:16">
      <c r="A14" s="65">
        <v>9</v>
      </c>
      <c r="B14" s="69"/>
      <c r="C14" s="70"/>
      <c r="D14" s="177"/>
      <c r="E14" s="178"/>
      <c r="F14" s="140"/>
      <c r="G14" s="185"/>
      <c r="H14" s="187"/>
      <c r="I14" s="178"/>
      <c r="J14" s="140"/>
      <c r="K14" s="68"/>
      <c r="L14" s="71"/>
      <c r="M14" s="71"/>
      <c r="N14" s="71"/>
      <c r="O14" s="71"/>
      <c r="P14" s="66">
        <f t="shared" si="0"/>
        <v>0</v>
      </c>
    </row>
    <row r="15" spans="1:16">
      <c r="A15" s="65">
        <v>10</v>
      </c>
      <c r="B15" s="69"/>
      <c r="C15" s="70"/>
      <c r="D15" s="177"/>
      <c r="E15" s="178"/>
      <c r="F15" s="140"/>
      <c r="G15" s="185"/>
      <c r="H15" s="187"/>
      <c r="I15" s="178"/>
      <c r="J15" s="140"/>
      <c r="K15" s="68"/>
      <c r="L15" s="71"/>
      <c r="M15" s="71"/>
      <c r="N15" s="71"/>
      <c r="O15" s="71"/>
      <c r="P15" s="66">
        <f t="shared" si="0"/>
        <v>0</v>
      </c>
    </row>
    <row r="16" spans="1:16">
      <c r="A16" s="65">
        <v>11</v>
      </c>
      <c r="B16" s="69"/>
      <c r="C16" s="70"/>
      <c r="D16" s="177"/>
      <c r="E16" s="178"/>
      <c r="F16" s="140"/>
      <c r="G16" s="185"/>
      <c r="H16" s="187"/>
      <c r="I16" s="178"/>
      <c r="J16" s="140"/>
      <c r="K16" s="68"/>
      <c r="L16" s="71"/>
      <c r="M16" s="71"/>
      <c r="N16" s="71"/>
      <c r="O16" s="71"/>
      <c r="P16" s="66">
        <f t="shared" si="0"/>
        <v>0</v>
      </c>
    </row>
    <row r="17" spans="1:16">
      <c r="A17" s="65">
        <v>12</v>
      </c>
      <c r="B17" s="69"/>
      <c r="C17" s="70"/>
      <c r="D17" s="177"/>
      <c r="E17" s="178"/>
      <c r="F17" s="140"/>
      <c r="G17" s="185"/>
      <c r="H17" s="187"/>
      <c r="I17" s="178"/>
      <c r="J17" s="140"/>
      <c r="K17" s="68"/>
      <c r="L17" s="71"/>
      <c r="M17" s="71"/>
      <c r="N17" s="71"/>
      <c r="O17" s="71"/>
      <c r="P17" s="66">
        <f t="shared" si="0"/>
        <v>0</v>
      </c>
    </row>
    <row r="18" spans="1:16">
      <c r="A18" s="65">
        <v>13</v>
      </c>
      <c r="B18" s="69"/>
      <c r="C18" s="70"/>
      <c r="D18" s="177"/>
      <c r="E18" s="178"/>
      <c r="F18" s="140"/>
      <c r="G18" s="185"/>
      <c r="H18" s="187"/>
      <c r="I18" s="178"/>
      <c r="J18" s="140"/>
      <c r="K18" s="68"/>
      <c r="L18" s="71"/>
      <c r="M18" s="71"/>
      <c r="N18" s="71"/>
      <c r="O18" s="71"/>
      <c r="P18" s="66">
        <f t="shared" si="0"/>
        <v>0</v>
      </c>
    </row>
    <row r="19" spans="1:16">
      <c r="A19" s="65">
        <v>14</v>
      </c>
      <c r="B19" s="69"/>
      <c r="C19" s="70"/>
      <c r="D19" s="177"/>
      <c r="E19" s="178"/>
      <c r="F19" s="140"/>
      <c r="G19" s="185"/>
      <c r="H19" s="187"/>
      <c r="I19" s="178"/>
      <c r="J19" s="140"/>
      <c r="K19" s="68"/>
      <c r="L19" s="71"/>
      <c r="M19" s="71"/>
      <c r="N19" s="71"/>
      <c r="O19" s="71"/>
      <c r="P19" s="66">
        <f t="shared" si="0"/>
        <v>0</v>
      </c>
    </row>
    <row r="20" spans="1:16">
      <c r="A20" s="65">
        <v>15</v>
      </c>
      <c r="B20" s="69"/>
      <c r="C20" s="70"/>
      <c r="D20" s="177"/>
      <c r="E20" s="178"/>
      <c r="F20" s="140"/>
      <c r="G20" s="185"/>
      <c r="H20" s="187"/>
      <c r="I20" s="178"/>
      <c r="J20" s="140"/>
      <c r="K20" s="68"/>
      <c r="L20" s="71"/>
      <c r="M20" s="71"/>
      <c r="N20" s="71"/>
      <c r="O20" s="71"/>
      <c r="P20" s="66">
        <f t="shared" si="0"/>
        <v>0</v>
      </c>
    </row>
    <row r="21" spans="1:16">
      <c r="A21" s="65">
        <v>16</v>
      </c>
      <c r="B21" s="69"/>
      <c r="C21" s="70"/>
      <c r="D21" s="177"/>
      <c r="E21" s="178"/>
      <c r="F21" s="140"/>
      <c r="G21" s="185"/>
      <c r="H21" s="187"/>
      <c r="I21" s="178"/>
      <c r="J21" s="140"/>
      <c r="K21" s="68"/>
      <c r="L21" s="71"/>
      <c r="M21" s="71"/>
      <c r="N21" s="71"/>
      <c r="O21" s="71"/>
      <c r="P21" s="66">
        <f t="shared" si="0"/>
        <v>0</v>
      </c>
    </row>
    <row r="22" spans="1:16">
      <c r="A22" s="65">
        <v>17</v>
      </c>
      <c r="B22" s="69"/>
      <c r="C22" s="70"/>
      <c r="D22" s="177"/>
      <c r="E22" s="178"/>
      <c r="F22" s="140"/>
      <c r="G22" s="185"/>
      <c r="H22" s="187"/>
      <c r="I22" s="178"/>
      <c r="J22" s="140"/>
      <c r="K22" s="68"/>
      <c r="L22" s="71"/>
      <c r="M22" s="71"/>
      <c r="N22" s="71"/>
      <c r="O22" s="71"/>
      <c r="P22" s="66">
        <f t="shared" si="0"/>
        <v>0</v>
      </c>
    </row>
    <row r="23" spans="1:16">
      <c r="A23" s="65">
        <v>18</v>
      </c>
      <c r="B23" s="69"/>
      <c r="C23" s="70"/>
      <c r="D23" s="177"/>
      <c r="E23" s="178"/>
      <c r="F23" s="140"/>
      <c r="G23" s="185"/>
      <c r="H23" s="187"/>
      <c r="I23" s="178"/>
      <c r="J23" s="140"/>
      <c r="K23" s="68"/>
      <c r="L23" s="71"/>
      <c r="M23" s="71"/>
      <c r="N23" s="71"/>
      <c r="O23" s="71"/>
      <c r="P23" s="66">
        <f t="shared" si="0"/>
        <v>0</v>
      </c>
    </row>
    <row r="24" spans="1:16">
      <c r="A24" s="65">
        <v>19</v>
      </c>
      <c r="B24" s="69"/>
      <c r="C24" s="70"/>
      <c r="D24" s="177"/>
      <c r="E24" s="178"/>
      <c r="F24" s="140"/>
      <c r="G24" s="185"/>
      <c r="H24" s="187"/>
      <c r="I24" s="178"/>
      <c r="J24" s="140"/>
      <c r="K24" s="68"/>
      <c r="L24" s="71"/>
      <c r="M24" s="71"/>
      <c r="N24" s="71"/>
      <c r="O24" s="71"/>
      <c r="P24" s="66">
        <f t="shared" si="0"/>
        <v>0</v>
      </c>
    </row>
    <row r="25" spans="1:16">
      <c r="A25" s="65">
        <v>20</v>
      </c>
      <c r="B25" s="69"/>
      <c r="C25" s="70"/>
      <c r="D25" s="177"/>
      <c r="E25" s="178"/>
      <c r="F25" s="140"/>
      <c r="G25" s="185"/>
      <c r="H25" s="187"/>
      <c r="I25" s="178"/>
      <c r="J25" s="140"/>
      <c r="K25" s="68"/>
      <c r="L25" s="71"/>
      <c r="M25" s="71"/>
      <c r="N25" s="71"/>
      <c r="O25" s="71"/>
      <c r="P25" s="66">
        <f t="shared" si="0"/>
        <v>0</v>
      </c>
    </row>
    <row r="26" spans="1:16">
      <c r="A26" s="65">
        <v>21</v>
      </c>
      <c r="B26" s="69"/>
      <c r="C26" s="70"/>
      <c r="D26" s="177"/>
      <c r="E26" s="178"/>
      <c r="F26" s="140"/>
      <c r="G26" s="185"/>
      <c r="H26" s="187"/>
      <c r="I26" s="178"/>
      <c r="J26" s="140"/>
      <c r="K26" s="68"/>
      <c r="L26" s="71"/>
      <c r="M26" s="71"/>
      <c r="N26" s="71"/>
      <c r="O26" s="71"/>
      <c r="P26" s="66">
        <f t="shared" si="0"/>
        <v>0</v>
      </c>
    </row>
    <row r="27" spans="1:16">
      <c r="A27" s="65">
        <v>22</v>
      </c>
      <c r="B27" s="69"/>
      <c r="C27" s="70"/>
      <c r="D27" s="177"/>
      <c r="E27" s="178"/>
      <c r="F27" s="140"/>
      <c r="G27" s="185"/>
      <c r="H27" s="187"/>
      <c r="I27" s="178"/>
      <c r="J27" s="140"/>
      <c r="K27" s="68"/>
      <c r="L27" s="71"/>
      <c r="M27" s="71"/>
      <c r="N27" s="71"/>
      <c r="O27" s="71"/>
      <c r="P27" s="66">
        <f t="shared" si="0"/>
        <v>0</v>
      </c>
    </row>
    <row r="28" spans="1:16">
      <c r="A28" s="65">
        <v>23</v>
      </c>
      <c r="B28" s="69"/>
      <c r="C28" s="70"/>
      <c r="D28" s="177"/>
      <c r="E28" s="178"/>
      <c r="F28" s="140"/>
      <c r="G28" s="185"/>
      <c r="H28" s="187"/>
      <c r="I28" s="178"/>
      <c r="J28" s="140"/>
      <c r="K28" s="68"/>
      <c r="L28" s="71"/>
      <c r="M28" s="71"/>
      <c r="N28" s="71"/>
      <c r="O28" s="71"/>
      <c r="P28" s="66">
        <f t="shared" si="0"/>
        <v>0</v>
      </c>
    </row>
    <row r="29" spans="1:16">
      <c r="A29" s="65">
        <v>24</v>
      </c>
      <c r="B29" s="69"/>
      <c r="C29" s="70"/>
      <c r="D29" s="177"/>
      <c r="E29" s="178"/>
      <c r="F29" s="140"/>
      <c r="G29" s="185"/>
      <c r="H29" s="187"/>
      <c r="I29" s="178"/>
      <c r="J29" s="140"/>
      <c r="K29" s="68"/>
      <c r="L29" s="71"/>
      <c r="M29" s="71"/>
      <c r="N29" s="71"/>
      <c r="O29" s="71"/>
      <c r="P29" s="66">
        <f t="shared" si="0"/>
        <v>0</v>
      </c>
    </row>
    <row r="30" spans="1:16">
      <c r="A30" s="65">
        <v>25</v>
      </c>
      <c r="B30" s="69"/>
      <c r="C30" s="70"/>
      <c r="D30" s="177"/>
      <c r="E30" s="178"/>
      <c r="F30" s="140"/>
      <c r="G30" s="185"/>
      <c r="H30" s="187"/>
      <c r="I30" s="178"/>
      <c r="J30" s="140"/>
      <c r="K30" s="68"/>
      <c r="L30" s="71"/>
      <c r="M30" s="71"/>
      <c r="N30" s="71"/>
      <c r="O30" s="71"/>
      <c r="P30" s="66">
        <f t="shared" si="0"/>
        <v>0</v>
      </c>
    </row>
    <row r="31" spans="1:16">
      <c r="A31" s="65">
        <v>26</v>
      </c>
      <c r="B31" s="69"/>
      <c r="C31" s="70"/>
      <c r="D31" s="177"/>
      <c r="E31" s="178"/>
      <c r="F31" s="140"/>
      <c r="G31" s="185"/>
      <c r="H31" s="187"/>
      <c r="I31" s="178"/>
      <c r="J31" s="140"/>
      <c r="K31" s="68"/>
      <c r="L31" s="71"/>
      <c r="M31" s="71"/>
      <c r="N31" s="71"/>
      <c r="O31" s="71"/>
      <c r="P31" s="66">
        <f t="shared" si="0"/>
        <v>0</v>
      </c>
    </row>
    <row r="32" spans="1:16">
      <c r="A32" s="65">
        <v>27</v>
      </c>
      <c r="B32" s="69"/>
      <c r="C32" s="70"/>
      <c r="D32" s="177"/>
      <c r="E32" s="178"/>
      <c r="F32" s="140"/>
      <c r="G32" s="185"/>
      <c r="H32" s="187"/>
      <c r="I32" s="178"/>
      <c r="J32" s="140"/>
      <c r="K32" s="68"/>
      <c r="L32" s="71"/>
      <c r="M32" s="71"/>
      <c r="N32" s="71"/>
      <c r="O32" s="71"/>
      <c r="P32" s="66">
        <f t="shared" si="0"/>
        <v>0</v>
      </c>
    </row>
    <row r="33" spans="1:16">
      <c r="A33" s="65">
        <v>28</v>
      </c>
      <c r="B33" s="69"/>
      <c r="C33" s="70"/>
      <c r="D33" s="177"/>
      <c r="E33" s="178"/>
      <c r="F33" s="140"/>
      <c r="G33" s="185"/>
      <c r="H33" s="187"/>
      <c r="I33" s="178"/>
      <c r="J33" s="140"/>
      <c r="K33" s="68"/>
      <c r="L33" s="71"/>
      <c r="M33" s="71"/>
      <c r="N33" s="71"/>
      <c r="O33" s="71"/>
      <c r="P33" s="66">
        <f t="shared" si="0"/>
        <v>0</v>
      </c>
    </row>
    <row r="34" spans="1:16">
      <c r="A34" s="65">
        <v>29</v>
      </c>
      <c r="B34" s="69"/>
      <c r="C34" s="70"/>
      <c r="D34" s="177"/>
      <c r="E34" s="178"/>
      <c r="F34" s="140"/>
      <c r="G34" s="185"/>
      <c r="H34" s="187"/>
      <c r="I34" s="178"/>
      <c r="J34" s="140"/>
      <c r="K34" s="68"/>
      <c r="L34" s="71"/>
      <c r="M34" s="71"/>
      <c r="N34" s="71"/>
      <c r="O34" s="71"/>
      <c r="P34" s="66">
        <f t="shared" si="0"/>
        <v>0</v>
      </c>
    </row>
    <row r="35" spans="1:16">
      <c r="A35" s="65">
        <v>30</v>
      </c>
      <c r="B35" s="69"/>
      <c r="C35" s="70"/>
      <c r="D35" s="177"/>
      <c r="E35" s="178"/>
      <c r="F35" s="140"/>
      <c r="G35" s="185"/>
      <c r="H35" s="187"/>
      <c r="I35" s="178"/>
      <c r="J35" s="140"/>
      <c r="K35" s="68"/>
      <c r="L35" s="71"/>
      <c r="M35" s="71"/>
      <c r="N35" s="71"/>
      <c r="O35" s="71"/>
      <c r="P35" s="66">
        <f t="shared" si="0"/>
        <v>0</v>
      </c>
    </row>
    <row r="36" spans="1:16">
      <c r="A36" s="65">
        <v>31</v>
      </c>
      <c r="B36" s="69"/>
      <c r="C36" s="70"/>
      <c r="D36" s="177"/>
      <c r="E36" s="178"/>
      <c r="F36" s="140"/>
      <c r="G36" s="185"/>
      <c r="H36" s="187"/>
      <c r="I36" s="178"/>
      <c r="J36" s="140"/>
      <c r="K36" s="68"/>
      <c r="L36" s="71"/>
      <c r="M36" s="71"/>
      <c r="N36" s="71"/>
      <c r="O36" s="71"/>
      <c r="P36" s="66">
        <f t="shared" si="0"/>
        <v>0</v>
      </c>
    </row>
    <row r="37" spans="1:16">
      <c r="A37" s="65">
        <v>32</v>
      </c>
      <c r="B37" s="69"/>
      <c r="C37" s="70"/>
      <c r="D37" s="177"/>
      <c r="E37" s="178"/>
      <c r="F37" s="140"/>
      <c r="G37" s="185"/>
      <c r="H37" s="187"/>
      <c r="I37" s="178"/>
      <c r="J37" s="140"/>
      <c r="K37" s="68"/>
      <c r="L37" s="71"/>
      <c r="M37" s="71"/>
      <c r="N37" s="71"/>
      <c r="O37" s="71"/>
      <c r="P37" s="66">
        <f t="shared" si="0"/>
        <v>0</v>
      </c>
    </row>
    <row r="38" spans="1:16">
      <c r="A38" s="65">
        <v>33</v>
      </c>
      <c r="B38" s="69"/>
      <c r="C38" s="70"/>
      <c r="D38" s="177"/>
      <c r="E38" s="178"/>
      <c r="F38" s="140"/>
      <c r="G38" s="185"/>
      <c r="H38" s="187"/>
      <c r="I38" s="178"/>
      <c r="J38" s="140"/>
      <c r="K38" s="68"/>
      <c r="L38" s="71"/>
      <c r="M38" s="71"/>
      <c r="N38" s="71"/>
      <c r="O38" s="71"/>
      <c r="P38" s="66">
        <f t="shared" si="0"/>
        <v>0</v>
      </c>
    </row>
    <row r="39" spans="1:16">
      <c r="A39" s="65">
        <v>34</v>
      </c>
      <c r="B39" s="69"/>
      <c r="C39" s="70"/>
      <c r="D39" s="177"/>
      <c r="E39" s="178"/>
      <c r="F39" s="140"/>
      <c r="G39" s="185"/>
      <c r="H39" s="187"/>
      <c r="I39" s="178"/>
      <c r="J39" s="140"/>
      <c r="K39" s="68"/>
      <c r="L39" s="71"/>
      <c r="M39" s="71"/>
      <c r="N39" s="71"/>
      <c r="O39" s="71"/>
      <c r="P39" s="66">
        <f t="shared" si="0"/>
        <v>0</v>
      </c>
    </row>
    <row r="40" spans="1:16">
      <c r="A40" s="65">
        <v>35</v>
      </c>
      <c r="B40" s="69"/>
      <c r="C40" s="70"/>
      <c r="D40" s="177"/>
      <c r="E40" s="178"/>
      <c r="F40" s="140"/>
      <c r="G40" s="185"/>
      <c r="H40" s="187"/>
      <c r="I40" s="178"/>
      <c r="J40" s="140"/>
      <c r="K40" s="68"/>
      <c r="L40" s="71"/>
      <c r="M40" s="71"/>
      <c r="N40" s="71"/>
      <c r="O40" s="71"/>
      <c r="P40" s="66">
        <f t="shared" si="0"/>
        <v>0</v>
      </c>
    </row>
    <row r="41" spans="1:16">
      <c r="A41" s="65">
        <v>36</v>
      </c>
      <c r="B41" s="69"/>
      <c r="C41" s="70"/>
      <c r="D41" s="177"/>
      <c r="E41" s="178"/>
      <c r="F41" s="140"/>
      <c r="G41" s="185"/>
      <c r="H41" s="187"/>
      <c r="I41" s="178"/>
      <c r="J41" s="140"/>
      <c r="K41" s="68"/>
      <c r="L41" s="71"/>
      <c r="M41" s="71"/>
      <c r="N41" s="71"/>
      <c r="O41" s="71"/>
      <c r="P41" s="66">
        <f t="shared" si="0"/>
        <v>0</v>
      </c>
    </row>
    <row r="42" spans="1:16">
      <c r="A42" s="65">
        <v>37</v>
      </c>
      <c r="B42" s="69"/>
      <c r="C42" s="70"/>
      <c r="D42" s="177"/>
      <c r="E42" s="178"/>
      <c r="F42" s="140"/>
      <c r="G42" s="185"/>
      <c r="H42" s="187"/>
      <c r="I42" s="178"/>
      <c r="J42" s="140"/>
      <c r="K42" s="68"/>
      <c r="L42" s="71"/>
      <c r="M42" s="71"/>
      <c r="N42" s="71"/>
      <c r="O42" s="71"/>
      <c r="P42" s="66">
        <f t="shared" si="0"/>
        <v>0</v>
      </c>
    </row>
    <row r="43" spans="1:16">
      <c r="A43" s="65">
        <v>38</v>
      </c>
      <c r="B43" s="69"/>
      <c r="C43" s="70"/>
      <c r="D43" s="177"/>
      <c r="E43" s="178"/>
      <c r="F43" s="140"/>
      <c r="G43" s="185"/>
      <c r="H43" s="187"/>
      <c r="I43" s="178"/>
      <c r="J43" s="140"/>
      <c r="K43" s="68"/>
      <c r="L43" s="71"/>
      <c r="M43" s="71"/>
      <c r="N43" s="71"/>
      <c r="O43" s="71"/>
      <c r="P43" s="66">
        <f t="shared" si="0"/>
        <v>0</v>
      </c>
    </row>
    <row r="44" spans="1:16">
      <c r="A44" s="65">
        <v>39</v>
      </c>
      <c r="B44" s="69"/>
      <c r="C44" s="70"/>
      <c r="D44" s="177"/>
      <c r="E44" s="178"/>
      <c r="F44" s="140"/>
      <c r="G44" s="185"/>
      <c r="H44" s="187"/>
      <c r="I44" s="178"/>
      <c r="J44" s="140"/>
      <c r="K44" s="68"/>
      <c r="L44" s="71"/>
      <c r="M44" s="71"/>
      <c r="N44" s="71"/>
      <c r="O44" s="71"/>
      <c r="P44" s="66">
        <f t="shared" si="0"/>
        <v>0</v>
      </c>
    </row>
    <row r="45" spans="1:16">
      <c r="A45" s="65">
        <v>40</v>
      </c>
      <c r="B45" s="69"/>
      <c r="C45" s="70"/>
      <c r="D45" s="177"/>
      <c r="E45" s="178"/>
      <c r="F45" s="140"/>
      <c r="G45" s="185"/>
      <c r="H45" s="187"/>
      <c r="I45" s="178"/>
      <c r="J45" s="140"/>
      <c r="K45" s="68"/>
      <c r="L45" s="71"/>
      <c r="M45" s="71"/>
      <c r="N45" s="71"/>
      <c r="O45" s="71"/>
      <c r="P45" s="66">
        <f t="shared" si="0"/>
        <v>0</v>
      </c>
    </row>
    <row r="46" spans="1:16">
      <c r="A46" s="65">
        <v>41</v>
      </c>
      <c r="B46" s="69"/>
      <c r="C46" s="70"/>
      <c r="D46" s="177"/>
      <c r="E46" s="178"/>
      <c r="F46" s="140"/>
      <c r="G46" s="185"/>
      <c r="H46" s="187"/>
      <c r="I46" s="178"/>
      <c r="J46" s="140"/>
      <c r="K46" s="68"/>
      <c r="L46" s="71"/>
      <c r="M46" s="71"/>
      <c r="N46" s="71"/>
      <c r="O46" s="71"/>
      <c r="P46" s="66">
        <f t="shared" si="0"/>
        <v>0</v>
      </c>
    </row>
    <row r="47" spans="1:16">
      <c r="A47" s="65">
        <v>42</v>
      </c>
      <c r="B47" s="69"/>
      <c r="C47" s="70"/>
      <c r="D47" s="177"/>
      <c r="E47" s="178"/>
      <c r="F47" s="140"/>
      <c r="G47" s="185"/>
      <c r="H47" s="187"/>
      <c r="I47" s="178"/>
      <c r="J47" s="140"/>
      <c r="K47" s="68"/>
      <c r="L47" s="71"/>
      <c r="M47" s="71"/>
      <c r="N47" s="71"/>
      <c r="O47" s="71"/>
      <c r="P47" s="66">
        <f t="shared" si="0"/>
        <v>0</v>
      </c>
    </row>
    <row r="48" spans="1:16">
      <c r="A48" s="65">
        <v>43</v>
      </c>
      <c r="B48" s="69"/>
      <c r="C48" s="70"/>
      <c r="D48" s="177"/>
      <c r="E48" s="178"/>
      <c r="F48" s="140"/>
      <c r="G48" s="185"/>
      <c r="H48" s="187"/>
      <c r="I48" s="178"/>
      <c r="J48" s="140"/>
      <c r="K48" s="68"/>
      <c r="L48" s="71"/>
      <c r="M48" s="71"/>
      <c r="N48" s="71"/>
      <c r="O48" s="71"/>
      <c r="P48" s="66">
        <f t="shared" si="0"/>
        <v>0</v>
      </c>
    </row>
    <row r="49" spans="1:16">
      <c r="A49" s="65">
        <v>44</v>
      </c>
      <c r="B49" s="69"/>
      <c r="C49" s="70"/>
      <c r="D49" s="177"/>
      <c r="E49" s="178"/>
      <c r="F49" s="140"/>
      <c r="G49" s="185"/>
      <c r="H49" s="187"/>
      <c r="I49" s="178"/>
      <c r="J49" s="140"/>
      <c r="K49" s="68"/>
      <c r="L49" s="71"/>
      <c r="M49" s="71"/>
      <c r="N49" s="71"/>
      <c r="O49" s="71"/>
      <c r="P49" s="66">
        <f t="shared" si="0"/>
        <v>0</v>
      </c>
    </row>
    <row r="50" spans="1:16">
      <c r="A50" s="65">
        <v>45</v>
      </c>
      <c r="B50" s="69"/>
      <c r="C50" s="70"/>
      <c r="D50" s="177"/>
      <c r="E50" s="178"/>
      <c r="F50" s="140"/>
      <c r="G50" s="185"/>
      <c r="H50" s="187"/>
      <c r="I50" s="178"/>
      <c r="J50" s="140"/>
      <c r="K50" s="68"/>
      <c r="L50" s="71"/>
      <c r="M50" s="71"/>
      <c r="N50" s="71"/>
      <c r="O50" s="71"/>
      <c r="P50" s="66">
        <f t="shared" si="0"/>
        <v>0</v>
      </c>
    </row>
    <row r="51" spans="1:16">
      <c r="A51" s="65">
        <v>46</v>
      </c>
      <c r="B51" s="69"/>
      <c r="C51" s="70"/>
      <c r="D51" s="177"/>
      <c r="E51" s="178"/>
      <c r="F51" s="140"/>
      <c r="G51" s="185"/>
      <c r="H51" s="187"/>
      <c r="I51" s="178"/>
      <c r="J51" s="140"/>
      <c r="K51" s="68"/>
      <c r="L51" s="71"/>
      <c r="M51" s="71"/>
      <c r="N51" s="71"/>
      <c r="O51" s="71"/>
      <c r="P51" s="66">
        <f t="shared" si="0"/>
        <v>0</v>
      </c>
    </row>
    <row r="52" spans="1:16">
      <c r="A52" s="65">
        <v>47</v>
      </c>
      <c r="B52" s="69"/>
      <c r="C52" s="70"/>
      <c r="D52" s="177"/>
      <c r="E52" s="178"/>
      <c r="F52" s="140"/>
      <c r="G52" s="185"/>
      <c r="H52" s="187"/>
      <c r="I52" s="178"/>
      <c r="J52" s="140"/>
      <c r="K52" s="68"/>
      <c r="L52" s="71"/>
      <c r="M52" s="71"/>
      <c r="N52" s="71"/>
      <c r="O52" s="71"/>
      <c r="P52" s="66">
        <f t="shared" si="0"/>
        <v>0</v>
      </c>
    </row>
    <row r="53" spans="1:16">
      <c r="A53" s="65">
        <v>48</v>
      </c>
      <c r="B53" s="69"/>
      <c r="C53" s="70"/>
      <c r="D53" s="177"/>
      <c r="E53" s="178"/>
      <c r="F53" s="140"/>
      <c r="G53" s="185"/>
      <c r="H53" s="187"/>
      <c r="I53" s="178"/>
      <c r="J53" s="140"/>
      <c r="K53" s="68"/>
      <c r="L53" s="71"/>
      <c r="M53" s="71"/>
      <c r="N53" s="71"/>
      <c r="O53" s="71"/>
      <c r="P53" s="66">
        <f t="shared" si="0"/>
        <v>0</v>
      </c>
    </row>
    <row r="54" spans="1:16">
      <c r="A54" s="65">
        <v>49</v>
      </c>
      <c r="B54" s="69"/>
      <c r="C54" s="70"/>
      <c r="D54" s="177"/>
      <c r="E54" s="178"/>
      <c r="F54" s="140"/>
      <c r="G54" s="185"/>
      <c r="H54" s="187"/>
      <c r="I54" s="178"/>
      <c r="J54" s="140"/>
      <c r="K54" s="68"/>
      <c r="L54" s="71"/>
      <c r="M54" s="71"/>
      <c r="N54" s="71"/>
      <c r="O54" s="71"/>
      <c r="P54" s="66">
        <f t="shared" si="0"/>
        <v>0</v>
      </c>
    </row>
    <row r="55" spans="1:16">
      <c r="A55" s="65">
        <v>50</v>
      </c>
      <c r="B55" s="69"/>
      <c r="C55" s="70"/>
      <c r="D55" s="177"/>
      <c r="E55" s="178"/>
      <c r="F55" s="140"/>
      <c r="G55" s="185"/>
      <c r="H55" s="188"/>
      <c r="I55" s="178"/>
      <c r="J55" s="140"/>
      <c r="K55" s="68"/>
      <c r="L55" s="71"/>
      <c r="M55" s="71"/>
      <c r="N55" s="71"/>
      <c r="O55" s="71"/>
      <c r="P55" s="66">
        <f t="shared" si="0"/>
        <v>0</v>
      </c>
    </row>
    <row r="56" spans="1:16">
      <c r="A56" s="20"/>
      <c r="J56" s="62" t="s">
        <v>114</v>
      </c>
      <c r="K56" s="72">
        <f t="shared" ref="K56:P56" si="1">SUM(K6:K55)</f>
        <v>0</v>
      </c>
      <c r="L56" s="72">
        <f>SUM(L6:L55)</f>
        <v>0</v>
      </c>
      <c r="M56" s="72">
        <f t="shared" si="1"/>
        <v>0</v>
      </c>
      <c r="N56" s="72">
        <f t="shared" si="1"/>
        <v>0</v>
      </c>
      <c r="O56" s="72">
        <f t="shared" si="1"/>
        <v>0</v>
      </c>
      <c r="P56" s="72">
        <f t="shared" si="1"/>
        <v>0</v>
      </c>
    </row>
  </sheetData>
  <mergeCells count="16">
    <mergeCell ref="L4:N4"/>
    <mergeCell ref="O4:O5"/>
    <mergeCell ref="P4:P5"/>
    <mergeCell ref="A4:A5"/>
    <mergeCell ref="B4:B5"/>
    <mergeCell ref="C4:C5"/>
    <mergeCell ref="D4:F5"/>
    <mergeCell ref="K4:K5"/>
    <mergeCell ref="D6:D55"/>
    <mergeCell ref="E6:E55"/>
    <mergeCell ref="F6:F55"/>
    <mergeCell ref="G4:J5"/>
    <mergeCell ref="G6:G55"/>
    <mergeCell ref="I6:I55"/>
    <mergeCell ref="J6:J55"/>
    <mergeCell ref="H6:H55"/>
  </mergeCells>
  <phoneticPr fontId="1"/>
  <dataValidations count="1">
    <dataValidation type="list" allowBlank="1" showInputMessage="1" showErrorMessage="1" sqref="G6:G55">
      <formula1>"5,6"</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事業所・施設一覧!$B$2:$B$24</xm:f>
          </x14:formula1>
          <xm:sqref>C6:C55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60"/>
  <sheetViews>
    <sheetView showGridLines="0" view="pageBreakPreview" zoomScale="80" zoomScaleNormal="100" zoomScaleSheetLayoutView="80" workbookViewId="0">
      <selection activeCell="AP30" sqref="AP30"/>
    </sheetView>
  </sheetViews>
  <sheetFormatPr defaultRowHeight="13.5"/>
  <cols>
    <col min="1" max="56" width="1.625" customWidth="1"/>
    <col min="57" max="57" width="13.75" hidden="1" customWidth="1"/>
    <col min="58" max="271" width="1.625" customWidth="1"/>
  </cols>
  <sheetData>
    <row r="1" spans="1:57" ht="16.149999999999999" customHeight="1">
      <c r="A1" t="s">
        <v>127</v>
      </c>
    </row>
    <row r="2" spans="1:57" ht="6" customHeight="1"/>
    <row r="3" spans="1:57" ht="16.149999999999999" customHeight="1">
      <c r="A3" s="97" t="s">
        <v>123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57" ht="16.14999999999999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row>
    <row r="5" spans="1:57" ht="16.149999999999999" customHeight="1">
      <c r="A5" s="164" t="s">
        <v>73</v>
      </c>
      <c r="B5" s="164"/>
      <c r="C5" s="164"/>
      <c r="D5" s="164"/>
      <c r="E5" s="164"/>
      <c r="F5" s="164"/>
      <c r="G5" s="164"/>
      <c r="H5" s="164"/>
      <c r="I5" s="164"/>
      <c r="J5" s="164"/>
      <c r="K5" s="164"/>
      <c r="L5" s="224" t="str">
        <f>'【共通】別紙様式6-3_返還額算定基礎シート'!L12</f>
        <v>令和〇年〇月○日</v>
      </c>
      <c r="M5" s="225"/>
      <c r="N5" s="225"/>
      <c r="O5" s="225"/>
      <c r="P5" s="225"/>
      <c r="Q5" s="225"/>
      <c r="R5" s="225"/>
      <c r="S5" s="225"/>
      <c r="T5" s="225"/>
      <c r="U5" s="225"/>
      <c r="V5" s="225"/>
      <c r="W5" s="225"/>
      <c r="X5" s="225"/>
      <c r="Y5" s="225"/>
      <c r="Z5" s="225"/>
      <c r="AA5" s="226"/>
      <c r="AB5" s="142" t="s">
        <v>72</v>
      </c>
      <c r="AC5" s="142"/>
      <c r="AD5" s="142"/>
      <c r="AE5" s="142"/>
      <c r="AF5" s="224" t="str">
        <f>'【共通】別紙様式6-3_返還額算定基礎シート'!AF12</f>
        <v>令和〇年〇月○日</v>
      </c>
      <c r="AG5" s="225"/>
      <c r="AH5" s="225"/>
      <c r="AI5" s="225"/>
      <c r="AJ5" s="225"/>
      <c r="AK5" s="225"/>
      <c r="AL5" s="225"/>
      <c r="AM5" s="225"/>
      <c r="AN5" s="225"/>
      <c r="AO5" s="225"/>
      <c r="AP5" s="225"/>
      <c r="AQ5" s="225"/>
      <c r="AR5" s="225"/>
      <c r="AS5" s="225"/>
      <c r="AT5" s="225"/>
      <c r="AU5" s="226"/>
      <c r="AV5" s="41"/>
      <c r="AW5" s="41"/>
      <c r="AX5" s="41"/>
      <c r="AY5" s="41"/>
      <c r="AZ5" s="41"/>
      <c r="BA5" s="41"/>
      <c r="BB5" s="41"/>
    </row>
    <row r="6" spans="1:57" ht="15.6" customHeight="1">
      <c r="A6" s="164"/>
      <c r="B6" s="164"/>
      <c r="C6" s="164"/>
      <c r="D6" s="164"/>
      <c r="E6" s="164"/>
      <c r="F6" s="164"/>
      <c r="G6" s="164"/>
      <c r="H6" s="164"/>
      <c r="I6" s="164"/>
      <c r="J6" s="164"/>
      <c r="K6" s="164"/>
      <c r="L6" s="227"/>
      <c r="M6" s="228"/>
      <c r="N6" s="228"/>
      <c r="O6" s="228"/>
      <c r="P6" s="228"/>
      <c r="Q6" s="228"/>
      <c r="R6" s="228"/>
      <c r="S6" s="228"/>
      <c r="T6" s="228"/>
      <c r="U6" s="228"/>
      <c r="V6" s="228"/>
      <c r="W6" s="228"/>
      <c r="X6" s="228"/>
      <c r="Y6" s="228"/>
      <c r="Z6" s="228"/>
      <c r="AA6" s="229"/>
      <c r="AB6" s="142"/>
      <c r="AC6" s="142"/>
      <c r="AD6" s="142"/>
      <c r="AE6" s="142"/>
      <c r="AF6" s="227"/>
      <c r="AG6" s="228"/>
      <c r="AH6" s="228"/>
      <c r="AI6" s="228"/>
      <c r="AJ6" s="228"/>
      <c r="AK6" s="228"/>
      <c r="AL6" s="228"/>
      <c r="AM6" s="228"/>
      <c r="AN6" s="228"/>
      <c r="AO6" s="228"/>
      <c r="AP6" s="228"/>
      <c r="AQ6" s="228"/>
      <c r="AR6" s="228"/>
      <c r="AS6" s="228"/>
      <c r="AT6" s="228"/>
      <c r="AU6" s="229"/>
      <c r="AV6" s="41"/>
      <c r="AW6" s="41"/>
      <c r="AX6" s="41"/>
      <c r="AY6" s="41"/>
      <c r="AZ6" s="41"/>
      <c r="BA6" s="41"/>
      <c r="BB6" s="41"/>
    </row>
    <row r="7" spans="1:57" ht="16.149999999999999" customHeight="1">
      <c r="A7" s="80" t="str">
        <f>IF('【共通】別紙様式6-3_返還額算定基礎シート'!AT17="①", BE7, BE9)</f>
        <v>こちらのシートは、提出不要です。</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E7" t="s">
        <v>99</v>
      </c>
    </row>
    <row r="8" spans="1:57" ht="7.9" customHeight="1">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row>
    <row r="9" spans="1:57" ht="16.149999999999999" customHeight="1">
      <c r="A9" s="164" t="s">
        <v>14</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E9" t="s">
        <v>68</v>
      </c>
    </row>
    <row r="10" spans="1:57" ht="16.149999999999999" customHeight="1">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row>
    <row r="11" spans="1:57" ht="6" customHeight="1"/>
    <row r="12" spans="1:57" ht="16.149999999999999" customHeight="1">
      <c r="B12" t="s">
        <v>0</v>
      </c>
    </row>
    <row r="13" spans="1:57" ht="6" customHeight="1">
      <c r="R13" s="13"/>
      <c r="S13" s="13"/>
      <c r="U13" s="13"/>
      <c r="AM13" s="13"/>
    </row>
    <row r="14" spans="1:57" ht="12" customHeight="1">
      <c r="B14" s="14"/>
      <c r="C14" s="74" t="s">
        <v>1</v>
      </c>
      <c r="D14" s="74"/>
      <c r="E14" s="74"/>
      <c r="F14" s="74"/>
      <c r="G14" s="74"/>
      <c r="H14" s="74"/>
      <c r="I14" s="74"/>
      <c r="J14" s="74"/>
      <c r="K14" s="74"/>
      <c r="L14" s="74"/>
      <c r="M14" s="74"/>
      <c r="N14" s="74"/>
      <c r="O14" s="74"/>
      <c r="P14" s="74"/>
      <c r="Q14" s="74"/>
      <c r="R14" s="1"/>
      <c r="S14" s="8"/>
      <c r="T14" s="8"/>
      <c r="U14" s="4"/>
      <c r="V14" s="74" t="s">
        <v>2</v>
      </c>
      <c r="W14" s="74"/>
      <c r="X14" s="74"/>
      <c r="Y14" s="74"/>
      <c r="Z14" s="74"/>
      <c r="AA14" s="74"/>
      <c r="AB14" s="74"/>
      <c r="AC14" s="74"/>
      <c r="AD14" s="74"/>
      <c r="AE14" s="74"/>
      <c r="AF14" s="74"/>
      <c r="AG14" s="74"/>
      <c r="AH14" s="74"/>
      <c r="AI14" s="74"/>
      <c r="AJ14" s="74"/>
      <c r="AK14" s="6"/>
      <c r="AL14" s="7"/>
      <c r="AM14" s="9"/>
      <c r="AN14" s="5"/>
      <c r="AO14" s="74" t="s">
        <v>4</v>
      </c>
      <c r="AP14" s="74"/>
      <c r="AQ14" s="74"/>
      <c r="AR14" s="74"/>
      <c r="AS14" s="74"/>
      <c r="AT14" s="74"/>
      <c r="AU14" s="74"/>
      <c r="AV14" s="74"/>
      <c r="AW14" s="74"/>
      <c r="AX14" s="74"/>
      <c r="AY14" s="74"/>
      <c r="AZ14" s="74"/>
      <c r="BA14" s="74"/>
      <c r="BB14" s="6"/>
    </row>
    <row r="15" spans="1:57" ht="12" customHeight="1">
      <c r="B15" s="15"/>
      <c r="C15" s="75"/>
      <c r="D15" s="75"/>
      <c r="E15" s="75"/>
      <c r="F15" s="75"/>
      <c r="G15" s="75"/>
      <c r="H15" s="75"/>
      <c r="I15" s="75"/>
      <c r="J15" s="75"/>
      <c r="K15" s="75"/>
      <c r="L15" s="75"/>
      <c r="M15" s="75"/>
      <c r="N15" s="75"/>
      <c r="O15" s="75"/>
      <c r="P15" s="75"/>
      <c r="Q15" s="75"/>
      <c r="R15" s="2"/>
      <c r="S15" s="8"/>
      <c r="T15" s="8"/>
      <c r="U15" s="7"/>
      <c r="V15" s="75"/>
      <c r="W15" s="75"/>
      <c r="X15" s="75"/>
      <c r="Y15" s="75"/>
      <c r="Z15" s="75"/>
      <c r="AA15" s="75"/>
      <c r="AB15" s="75"/>
      <c r="AC15" s="75"/>
      <c r="AD15" s="75"/>
      <c r="AE15" s="75"/>
      <c r="AF15" s="75"/>
      <c r="AG15" s="75"/>
      <c r="AH15" s="75"/>
      <c r="AI15" s="75"/>
      <c r="AJ15" s="75"/>
      <c r="AK15" s="9"/>
      <c r="AL15" s="7"/>
      <c r="AM15" s="9"/>
      <c r="AN15" s="8"/>
      <c r="AO15" s="75"/>
      <c r="AP15" s="75"/>
      <c r="AQ15" s="75"/>
      <c r="AR15" s="75"/>
      <c r="AS15" s="75"/>
      <c r="AT15" s="75"/>
      <c r="AU15" s="75"/>
      <c r="AV15" s="75"/>
      <c r="AW15" s="75"/>
      <c r="AX15" s="75"/>
      <c r="AY15" s="75"/>
      <c r="AZ15" s="75"/>
      <c r="BA15" s="75"/>
      <c r="BB15" s="9"/>
    </row>
    <row r="16" spans="1:57" ht="12" customHeight="1">
      <c r="B16" s="15"/>
      <c r="C16" s="75"/>
      <c r="D16" s="75"/>
      <c r="E16" s="75"/>
      <c r="F16" s="75"/>
      <c r="G16" s="75"/>
      <c r="H16" s="75"/>
      <c r="I16" s="75"/>
      <c r="J16" s="75"/>
      <c r="K16" s="75"/>
      <c r="L16" s="75"/>
      <c r="M16" s="75"/>
      <c r="N16" s="75"/>
      <c r="O16" s="75"/>
      <c r="P16" s="75"/>
      <c r="Q16" s="75"/>
      <c r="R16" s="2"/>
      <c r="S16" s="8"/>
      <c r="T16" s="8"/>
      <c r="U16" s="7"/>
      <c r="V16" s="75"/>
      <c r="W16" s="75"/>
      <c r="X16" s="75"/>
      <c r="Y16" s="75"/>
      <c r="Z16" s="75"/>
      <c r="AA16" s="75"/>
      <c r="AB16" s="75"/>
      <c r="AC16" s="75"/>
      <c r="AD16" s="75"/>
      <c r="AE16" s="75"/>
      <c r="AF16" s="75"/>
      <c r="AG16" s="75"/>
      <c r="AH16" s="75"/>
      <c r="AI16" s="75"/>
      <c r="AJ16" s="75"/>
      <c r="AK16" s="9"/>
      <c r="AL16" s="7"/>
      <c r="AM16" s="9"/>
      <c r="AN16" s="8"/>
      <c r="AO16" s="75"/>
      <c r="AP16" s="75"/>
      <c r="AQ16" s="75"/>
      <c r="AR16" s="75"/>
      <c r="AS16" s="75"/>
      <c r="AT16" s="75"/>
      <c r="AU16" s="75"/>
      <c r="AV16" s="75"/>
      <c r="AW16" s="75"/>
      <c r="AX16" s="75"/>
      <c r="AY16" s="75"/>
      <c r="AZ16" s="75"/>
      <c r="BA16" s="75"/>
      <c r="BB16" s="9"/>
    </row>
    <row r="17" spans="2:54" ht="12" customHeight="1">
      <c r="B17" s="15"/>
      <c r="C17" s="75"/>
      <c r="D17" s="75"/>
      <c r="E17" s="75"/>
      <c r="F17" s="75"/>
      <c r="G17" s="75"/>
      <c r="H17" s="75"/>
      <c r="I17" s="75"/>
      <c r="J17" s="75"/>
      <c r="K17" s="75"/>
      <c r="L17" s="75"/>
      <c r="M17" s="75"/>
      <c r="N17" s="75"/>
      <c r="O17" s="75"/>
      <c r="P17" s="75"/>
      <c r="Q17" s="75"/>
      <c r="R17" s="2"/>
      <c r="S17" s="8"/>
      <c r="T17" s="8"/>
      <c r="U17" s="7"/>
      <c r="V17" s="75"/>
      <c r="W17" s="75"/>
      <c r="X17" s="75"/>
      <c r="Y17" s="75"/>
      <c r="Z17" s="75"/>
      <c r="AA17" s="75"/>
      <c r="AB17" s="75"/>
      <c r="AC17" s="75"/>
      <c r="AD17" s="75"/>
      <c r="AE17" s="75"/>
      <c r="AF17" s="75"/>
      <c r="AG17" s="75"/>
      <c r="AH17" s="75"/>
      <c r="AI17" s="75"/>
      <c r="AJ17" s="75"/>
      <c r="AK17" s="9"/>
      <c r="AL17" s="7"/>
      <c r="AM17" s="9"/>
      <c r="AN17" s="8"/>
      <c r="AO17" s="75"/>
      <c r="AP17" s="75"/>
      <c r="AQ17" s="75"/>
      <c r="AR17" s="75"/>
      <c r="AS17" s="75"/>
      <c r="AT17" s="75"/>
      <c r="AU17" s="75"/>
      <c r="AV17" s="75"/>
      <c r="AW17" s="75"/>
      <c r="AX17" s="75"/>
      <c r="AY17" s="75"/>
      <c r="AZ17" s="75"/>
      <c r="BA17" s="75"/>
      <c r="BB17" s="9"/>
    </row>
    <row r="18" spans="2:54" ht="12" customHeight="1">
      <c r="B18" s="15"/>
      <c r="C18" s="75"/>
      <c r="D18" s="75"/>
      <c r="E18" s="75"/>
      <c r="F18" s="75"/>
      <c r="G18" s="75"/>
      <c r="H18" s="75"/>
      <c r="I18" s="75"/>
      <c r="J18" s="75"/>
      <c r="K18" s="75"/>
      <c r="L18" s="75"/>
      <c r="M18" s="75"/>
      <c r="N18" s="75"/>
      <c r="O18" s="75"/>
      <c r="P18" s="75"/>
      <c r="Q18" s="75"/>
      <c r="R18" s="2"/>
      <c r="S18" s="8"/>
      <c r="T18" s="8"/>
      <c r="U18" s="7"/>
      <c r="V18" s="75"/>
      <c r="W18" s="75"/>
      <c r="X18" s="75"/>
      <c r="Y18" s="75"/>
      <c r="Z18" s="75"/>
      <c r="AA18" s="75"/>
      <c r="AB18" s="75"/>
      <c r="AC18" s="75"/>
      <c r="AD18" s="75"/>
      <c r="AE18" s="75"/>
      <c r="AF18" s="75"/>
      <c r="AG18" s="75"/>
      <c r="AH18" s="75"/>
      <c r="AI18" s="75"/>
      <c r="AJ18" s="75"/>
      <c r="AK18" s="9"/>
      <c r="AL18" s="7"/>
      <c r="AM18" s="9"/>
      <c r="AN18" s="8"/>
      <c r="AO18" s="75"/>
      <c r="AP18" s="75"/>
      <c r="AQ18" s="75"/>
      <c r="AR18" s="75"/>
      <c r="AS18" s="75"/>
      <c r="AT18" s="75"/>
      <c r="AU18" s="75"/>
      <c r="AV18" s="75"/>
      <c r="AW18" s="75"/>
      <c r="AX18" s="75"/>
      <c r="AY18" s="75"/>
      <c r="AZ18" s="75"/>
      <c r="BA18" s="75"/>
      <c r="BB18" s="9"/>
    </row>
    <row r="19" spans="2:54" ht="12" customHeight="1">
      <c r="B19" s="15"/>
      <c r="C19" s="75"/>
      <c r="D19" s="75"/>
      <c r="E19" s="75"/>
      <c r="F19" s="75"/>
      <c r="G19" s="75"/>
      <c r="H19" s="75"/>
      <c r="I19" s="75"/>
      <c r="J19" s="75"/>
      <c r="K19" s="75"/>
      <c r="L19" s="75"/>
      <c r="M19" s="75"/>
      <c r="N19" s="75"/>
      <c r="O19" s="75"/>
      <c r="P19" s="75"/>
      <c r="Q19" s="75"/>
      <c r="R19" s="2"/>
      <c r="S19" s="8"/>
      <c r="T19" s="8"/>
      <c r="U19" s="7"/>
      <c r="V19" s="75"/>
      <c r="W19" s="75"/>
      <c r="X19" s="75"/>
      <c r="Y19" s="75"/>
      <c r="Z19" s="75"/>
      <c r="AA19" s="75"/>
      <c r="AB19" s="75"/>
      <c r="AC19" s="75"/>
      <c r="AD19" s="75"/>
      <c r="AE19" s="75"/>
      <c r="AF19" s="75"/>
      <c r="AG19" s="75"/>
      <c r="AH19" s="75"/>
      <c r="AI19" s="75"/>
      <c r="AJ19" s="75"/>
      <c r="AK19" s="9"/>
      <c r="AL19" s="7"/>
      <c r="AM19" s="9"/>
      <c r="AN19" s="8"/>
      <c r="AO19" s="75"/>
      <c r="AP19" s="75"/>
      <c r="AQ19" s="75"/>
      <c r="AR19" s="75"/>
      <c r="AS19" s="75"/>
      <c r="AT19" s="75"/>
      <c r="AU19" s="75"/>
      <c r="AV19" s="75"/>
      <c r="AW19" s="75"/>
      <c r="AX19" s="75"/>
      <c r="AY19" s="75"/>
      <c r="AZ19" s="75"/>
      <c r="BA19" s="75"/>
      <c r="BB19" s="9"/>
    </row>
    <row r="20" spans="2:54" ht="12" customHeight="1">
      <c r="B20" s="16"/>
      <c r="C20" s="76"/>
      <c r="D20" s="76"/>
      <c r="E20" s="76"/>
      <c r="F20" s="76"/>
      <c r="G20" s="76"/>
      <c r="H20" s="76"/>
      <c r="I20" s="76"/>
      <c r="J20" s="76"/>
      <c r="K20" s="76"/>
      <c r="L20" s="76"/>
      <c r="M20" s="76"/>
      <c r="N20" s="76"/>
      <c r="O20" s="76"/>
      <c r="P20" s="76"/>
      <c r="Q20" s="76"/>
      <c r="R20" s="3"/>
      <c r="S20" s="8"/>
      <c r="T20" s="8"/>
      <c r="U20" s="10"/>
      <c r="V20" s="76"/>
      <c r="W20" s="76"/>
      <c r="X20" s="76"/>
      <c r="Y20" s="76"/>
      <c r="Z20" s="76"/>
      <c r="AA20" s="76"/>
      <c r="AB20" s="76"/>
      <c r="AC20" s="76"/>
      <c r="AD20" s="76"/>
      <c r="AE20" s="76"/>
      <c r="AF20" s="76"/>
      <c r="AG20" s="76"/>
      <c r="AH20" s="76"/>
      <c r="AI20" s="76"/>
      <c r="AJ20" s="76"/>
      <c r="AK20" s="12"/>
      <c r="AL20" s="7"/>
      <c r="AM20" s="9"/>
      <c r="AN20" s="11"/>
      <c r="AO20" s="76"/>
      <c r="AP20" s="76"/>
      <c r="AQ20" s="76"/>
      <c r="AR20" s="76"/>
      <c r="AS20" s="76"/>
      <c r="AT20" s="76"/>
      <c r="AU20" s="76"/>
      <c r="AV20" s="76"/>
      <c r="AW20" s="76"/>
      <c r="AX20" s="76"/>
      <c r="AY20" s="76"/>
      <c r="AZ20" s="76"/>
      <c r="BA20" s="76"/>
      <c r="BB20" s="12"/>
    </row>
    <row r="21" spans="2:54" ht="6" customHeight="1">
      <c r="I21" t="s">
        <v>5</v>
      </c>
      <c r="R21" s="13"/>
      <c r="S21" s="13"/>
      <c r="T21" s="13"/>
      <c r="U21" s="13"/>
      <c r="AC21" t="s">
        <v>5</v>
      </c>
      <c r="AK21" s="13"/>
      <c r="AL21" s="13"/>
      <c r="AU21" t="s">
        <v>5</v>
      </c>
    </row>
    <row r="22" spans="2:54" ht="6" customHeight="1">
      <c r="I22" t="s">
        <v>5</v>
      </c>
      <c r="AC22" t="s">
        <v>5</v>
      </c>
      <c r="AU22" t="s">
        <v>5</v>
      </c>
    </row>
    <row r="23" spans="2:54" ht="6" customHeight="1" thickBot="1">
      <c r="I23" t="s">
        <v>5</v>
      </c>
      <c r="AC23" t="s">
        <v>5</v>
      </c>
      <c r="AU23" t="s">
        <v>5</v>
      </c>
    </row>
    <row r="24" spans="2:54" ht="12" customHeight="1">
      <c r="B24" s="199">
        <f>'【共通】別紙様式6-3_返還額算定基礎シート'!B36</f>
        <v>0</v>
      </c>
      <c r="C24" s="200"/>
      <c r="D24" s="200"/>
      <c r="E24" s="200"/>
      <c r="F24" s="200"/>
      <c r="G24" s="200"/>
      <c r="H24" s="200"/>
      <c r="I24" s="200"/>
      <c r="J24" s="200"/>
      <c r="K24" s="200"/>
      <c r="L24" s="200"/>
      <c r="M24" s="200"/>
      <c r="N24" s="200"/>
      <c r="O24" s="200"/>
      <c r="P24" s="200"/>
      <c r="Q24" s="200"/>
      <c r="R24" s="201"/>
      <c r="U24" s="199">
        <f>'【共通】別紙様式6-3_返還額算定基礎シート'!U36</f>
        <v>0</v>
      </c>
      <c r="V24" s="200"/>
      <c r="W24" s="200"/>
      <c r="X24" s="200"/>
      <c r="Y24" s="200"/>
      <c r="Z24" s="200"/>
      <c r="AA24" s="200"/>
      <c r="AB24" s="200"/>
      <c r="AC24" s="200"/>
      <c r="AD24" s="200"/>
      <c r="AE24" s="200"/>
      <c r="AF24" s="200"/>
      <c r="AG24" s="200"/>
      <c r="AH24" s="200"/>
      <c r="AI24" s="200"/>
      <c r="AJ24" s="200"/>
      <c r="AK24" s="201"/>
      <c r="AN24" s="91" t="e">
        <f>'【共通】別紙様式6-3_返還額算定基礎シート'!AN36</f>
        <v>#DIV/0!</v>
      </c>
      <c r="AO24" s="92"/>
      <c r="AP24" s="92"/>
      <c r="AQ24" s="92"/>
      <c r="AR24" s="92"/>
      <c r="AS24" s="92"/>
      <c r="AT24" s="92"/>
      <c r="AU24" s="92"/>
      <c r="AV24" s="92"/>
      <c r="AW24" s="92"/>
      <c r="AX24" s="92"/>
      <c r="AY24" s="92"/>
      <c r="AZ24" s="92"/>
      <c r="BA24" s="92"/>
      <c r="BB24" s="93"/>
    </row>
    <row r="25" spans="2:54" ht="12" customHeight="1" thickBot="1">
      <c r="B25" s="202"/>
      <c r="C25" s="203"/>
      <c r="D25" s="203"/>
      <c r="E25" s="203"/>
      <c r="F25" s="203"/>
      <c r="G25" s="203"/>
      <c r="H25" s="203"/>
      <c r="I25" s="203"/>
      <c r="J25" s="203"/>
      <c r="K25" s="203"/>
      <c r="L25" s="203"/>
      <c r="M25" s="203"/>
      <c r="N25" s="203"/>
      <c r="O25" s="203"/>
      <c r="P25" s="203"/>
      <c r="Q25" s="203"/>
      <c r="R25" s="204"/>
      <c r="U25" s="202"/>
      <c r="V25" s="203"/>
      <c r="W25" s="203"/>
      <c r="X25" s="203"/>
      <c r="Y25" s="203"/>
      <c r="Z25" s="203"/>
      <c r="AA25" s="203"/>
      <c r="AB25" s="203"/>
      <c r="AC25" s="203"/>
      <c r="AD25" s="203"/>
      <c r="AE25" s="203"/>
      <c r="AF25" s="203"/>
      <c r="AG25" s="203"/>
      <c r="AH25" s="203"/>
      <c r="AI25" s="203"/>
      <c r="AJ25" s="203"/>
      <c r="AK25" s="204"/>
      <c r="AN25" s="94"/>
      <c r="AO25" s="95"/>
      <c r="AP25" s="95"/>
      <c r="AQ25" s="95"/>
      <c r="AR25" s="95"/>
      <c r="AS25" s="95"/>
      <c r="AT25" s="95"/>
      <c r="AU25" s="95"/>
      <c r="AV25" s="95"/>
      <c r="AW25" s="95"/>
      <c r="AX25" s="95"/>
      <c r="AY25" s="95"/>
      <c r="AZ25" s="95"/>
      <c r="BA25" s="95"/>
      <c r="BB25" s="96"/>
    </row>
    <row r="26" spans="2:54" ht="16.149999999999999" customHeight="1">
      <c r="C26" t="s">
        <v>13</v>
      </c>
    </row>
    <row r="27" spans="2:54" ht="16.149999999999999" customHeight="1"/>
    <row r="28" spans="2:54" ht="16.149999999999999" customHeight="1">
      <c r="B28" t="s">
        <v>8</v>
      </c>
    </row>
    <row r="29" spans="2:54" ht="6" customHeight="1">
      <c r="M29" s="13"/>
      <c r="N29" s="13"/>
      <c r="O29" s="13"/>
    </row>
    <row r="30" spans="2:54" ht="12" customHeight="1">
      <c r="B30" s="205" t="s">
        <v>24</v>
      </c>
      <c r="C30" s="206"/>
      <c r="D30" s="206"/>
      <c r="E30" s="206"/>
      <c r="F30" s="206"/>
      <c r="G30" s="206"/>
      <c r="H30" s="206"/>
      <c r="I30" s="206"/>
      <c r="J30" s="206"/>
      <c r="K30" s="207"/>
      <c r="L30" s="7"/>
      <c r="M30" s="8"/>
      <c r="N30" s="214" t="s">
        <v>32</v>
      </c>
      <c r="O30" s="215"/>
      <c r="P30" s="215"/>
      <c r="Q30" s="215"/>
      <c r="R30" s="215"/>
      <c r="S30" s="215"/>
      <c r="T30" s="215"/>
      <c r="U30" s="215"/>
      <c r="V30" s="215"/>
      <c r="W30" s="216"/>
      <c r="X30" s="8"/>
      <c r="Y30" s="13"/>
      <c r="Z30" s="214" t="s">
        <v>31</v>
      </c>
      <c r="AA30" s="215"/>
      <c r="AB30" s="215"/>
      <c r="AC30" s="215"/>
      <c r="AD30" s="215"/>
      <c r="AE30" s="215"/>
      <c r="AF30" s="215"/>
      <c r="AG30" s="215"/>
      <c r="AH30" s="215"/>
      <c r="AI30" s="216"/>
      <c r="AL30" s="223" t="s">
        <v>12</v>
      </c>
      <c r="AM30" s="223"/>
      <c r="AN30" s="223"/>
      <c r="AO30" s="223"/>
      <c r="AR30" s="98" t="s">
        <v>7</v>
      </c>
      <c r="AS30" s="77"/>
      <c r="AT30" s="77"/>
      <c r="AU30" s="77"/>
      <c r="AV30" s="77"/>
      <c r="AW30" s="77"/>
      <c r="AX30" s="77"/>
      <c r="AY30" s="77"/>
      <c r="AZ30" s="77"/>
      <c r="BA30" s="77"/>
      <c r="BB30" s="99"/>
    </row>
    <row r="31" spans="2:54" ht="12" customHeight="1">
      <c r="B31" s="208"/>
      <c r="C31" s="209"/>
      <c r="D31" s="209"/>
      <c r="E31" s="209"/>
      <c r="F31" s="209"/>
      <c r="G31" s="209"/>
      <c r="H31" s="209"/>
      <c r="I31" s="209"/>
      <c r="J31" s="209"/>
      <c r="K31" s="210"/>
      <c r="L31" s="7"/>
      <c r="M31" s="8"/>
      <c r="N31" s="217"/>
      <c r="O31" s="218"/>
      <c r="P31" s="218"/>
      <c r="Q31" s="218"/>
      <c r="R31" s="218"/>
      <c r="S31" s="218"/>
      <c r="T31" s="218"/>
      <c r="U31" s="218"/>
      <c r="V31" s="218"/>
      <c r="W31" s="219"/>
      <c r="X31" s="8"/>
      <c r="Y31" s="13"/>
      <c r="Z31" s="217"/>
      <c r="AA31" s="218"/>
      <c r="AB31" s="218"/>
      <c r="AC31" s="218"/>
      <c r="AD31" s="218"/>
      <c r="AE31" s="218"/>
      <c r="AF31" s="218"/>
      <c r="AG31" s="218"/>
      <c r="AH31" s="218"/>
      <c r="AI31" s="219"/>
      <c r="AL31" s="223"/>
      <c r="AM31" s="223"/>
      <c r="AN31" s="223"/>
      <c r="AO31" s="223"/>
      <c r="AR31" s="197"/>
      <c r="AS31" s="78"/>
      <c r="AT31" s="78"/>
      <c r="AU31" s="78"/>
      <c r="AV31" s="78"/>
      <c r="AW31" s="78"/>
      <c r="AX31" s="78"/>
      <c r="AY31" s="78"/>
      <c r="AZ31" s="78"/>
      <c r="BA31" s="78"/>
      <c r="BB31" s="198"/>
    </row>
    <row r="32" spans="2:54" ht="12" customHeight="1">
      <c r="B32" s="211"/>
      <c r="C32" s="212"/>
      <c r="D32" s="212"/>
      <c r="E32" s="212"/>
      <c r="F32" s="212"/>
      <c r="G32" s="212"/>
      <c r="H32" s="212"/>
      <c r="I32" s="212"/>
      <c r="J32" s="212"/>
      <c r="K32" s="213"/>
      <c r="L32" s="7"/>
      <c r="M32" s="8"/>
      <c r="N32" s="220"/>
      <c r="O32" s="221"/>
      <c r="P32" s="221"/>
      <c r="Q32" s="221"/>
      <c r="R32" s="221"/>
      <c r="S32" s="221"/>
      <c r="T32" s="221"/>
      <c r="U32" s="221"/>
      <c r="V32" s="221"/>
      <c r="W32" s="222"/>
      <c r="X32" s="8"/>
      <c r="Y32" s="13"/>
      <c r="Z32" s="220"/>
      <c r="AA32" s="221"/>
      <c r="AB32" s="221"/>
      <c r="AC32" s="221"/>
      <c r="AD32" s="221"/>
      <c r="AE32" s="221"/>
      <c r="AF32" s="221"/>
      <c r="AG32" s="221"/>
      <c r="AH32" s="221"/>
      <c r="AI32" s="222"/>
      <c r="AL32" s="223"/>
      <c r="AM32" s="223"/>
      <c r="AN32" s="223"/>
      <c r="AO32" s="223"/>
      <c r="AR32" s="100"/>
      <c r="AS32" s="79"/>
      <c r="AT32" s="79"/>
      <c r="AU32" s="79"/>
      <c r="AV32" s="79"/>
      <c r="AW32" s="79"/>
      <c r="AX32" s="79"/>
      <c r="AY32" s="79"/>
      <c r="AZ32" s="79"/>
      <c r="BA32" s="79"/>
      <c r="BB32" s="101"/>
    </row>
    <row r="33" spans="2:54" ht="6" customHeight="1">
      <c r="F33" t="s">
        <v>5</v>
      </c>
      <c r="L33" s="13"/>
      <c r="M33" s="13"/>
      <c r="N33" s="13"/>
      <c r="R33" t="s">
        <v>5</v>
      </c>
      <c r="AD33" t="s">
        <v>5</v>
      </c>
      <c r="AW33" t="s">
        <v>5</v>
      </c>
    </row>
    <row r="34" spans="2:54" ht="6" customHeight="1">
      <c r="F34" t="s">
        <v>5</v>
      </c>
      <c r="R34" t="s">
        <v>5</v>
      </c>
      <c r="AD34" t="s">
        <v>5</v>
      </c>
      <c r="AW34" t="s">
        <v>5</v>
      </c>
    </row>
    <row r="35" spans="2:54" ht="6" customHeight="1" thickBot="1">
      <c r="F35" t="s">
        <v>5</v>
      </c>
      <c r="R35" t="s">
        <v>5</v>
      </c>
      <c r="AD35" t="s">
        <v>5</v>
      </c>
      <c r="AW35" t="s">
        <v>5</v>
      </c>
    </row>
    <row r="36" spans="2:54" ht="12" customHeight="1">
      <c r="B36" s="199" t="e">
        <f>'【共通】別紙様式6-3_返還額算定基礎シート'!N86*'【共通】別紙様式6-3_返還額算定基礎シート'!AQ46/'【共通】別紙様式6-3_返還額算定基礎シート'!N87</f>
        <v>#DIV/0!</v>
      </c>
      <c r="C36" s="200"/>
      <c r="D36" s="200"/>
      <c r="E36" s="200"/>
      <c r="F36" s="200"/>
      <c r="G36" s="200"/>
      <c r="H36" s="200"/>
      <c r="I36" s="200"/>
      <c r="J36" s="200"/>
      <c r="K36" s="201"/>
      <c r="N36" s="231">
        <f>'【共通】別紙様式6-3_返還額算定基礎シート'!C46</f>
        <v>0</v>
      </c>
      <c r="O36" s="232"/>
      <c r="P36" s="232"/>
      <c r="Q36" s="232"/>
      <c r="R36" s="232"/>
      <c r="S36" s="232"/>
      <c r="T36" s="232"/>
      <c r="U36" s="232"/>
      <c r="V36" s="232"/>
      <c r="W36" s="233"/>
      <c r="Z36" s="231">
        <f>'【共通】別紙様式6-3_返還額算定基礎シート'!AQ46</f>
        <v>0</v>
      </c>
      <c r="AA36" s="232"/>
      <c r="AB36" s="232"/>
      <c r="AC36" s="232"/>
      <c r="AD36" s="232"/>
      <c r="AE36" s="232"/>
      <c r="AF36" s="232"/>
      <c r="AG36" s="232"/>
      <c r="AH36" s="232"/>
      <c r="AI36" s="233"/>
      <c r="AL36" s="223" t="s">
        <v>11</v>
      </c>
      <c r="AM36" s="237"/>
      <c r="AN36" s="237"/>
      <c r="AO36" s="237"/>
      <c r="AR36" s="238" t="e">
        <f>B36*N36/Z36*10/110</f>
        <v>#DIV/0!</v>
      </c>
      <c r="AS36" s="239"/>
      <c r="AT36" s="239"/>
      <c r="AU36" s="239"/>
      <c r="AV36" s="239"/>
      <c r="AW36" s="239"/>
      <c r="AX36" s="239"/>
      <c r="AY36" s="239"/>
      <c r="AZ36" s="239"/>
      <c r="BA36" s="239"/>
      <c r="BB36" s="240"/>
    </row>
    <row r="37" spans="2:54" ht="12" customHeight="1" thickBot="1">
      <c r="B37" s="202"/>
      <c r="C37" s="203"/>
      <c r="D37" s="203"/>
      <c r="E37" s="203"/>
      <c r="F37" s="203"/>
      <c r="G37" s="203"/>
      <c r="H37" s="203"/>
      <c r="I37" s="203"/>
      <c r="J37" s="203"/>
      <c r="K37" s="204"/>
      <c r="N37" s="234"/>
      <c r="O37" s="235"/>
      <c r="P37" s="235"/>
      <c r="Q37" s="235"/>
      <c r="R37" s="235"/>
      <c r="S37" s="235"/>
      <c r="T37" s="235"/>
      <c r="U37" s="235"/>
      <c r="V37" s="235"/>
      <c r="W37" s="236"/>
      <c r="Z37" s="234"/>
      <c r="AA37" s="235"/>
      <c r="AB37" s="235"/>
      <c r="AC37" s="235"/>
      <c r="AD37" s="235"/>
      <c r="AE37" s="235"/>
      <c r="AF37" s="235"/>
      <c r="AG37" s="235"/>
      <c r="AH37" s="235"/>
      <c r="AI37" s="236"/>
      <c r="AL37" s="237"/>
      <c r="AM37" s="237"/>
      <c r="AN37" s="237"/>
      <c r="AO37" s="237"/>
      <c r="AR37" s="241"/>
      <c r="AS37" s="242"/>
      <c r="AT37" s="242"/>
      <c r="AU37" s="242"/>
      <c r="AV37" s="242"/>
      <c r="AW37" s="242"/>
      <c r="AX37" s="242"/>
      <c r="AY37" s="242"/>
      <c r="AZ37" s="242"/>
      <c r="BA37" s="242"/>
      <c r="BB37" s="243"/>
    </row>
    <row r="38" spans="2:54" ht="16.149999999999999" customHeight="1"/>
    <row r="39" spans="2:54" ht="12" customHeight="1">
      <c r="B39" s="205" t="s">
        <v>24</v>
      </c>
      <c r="C39" s="206"/>
      <c r="D39" s="206"/>
      <c r="E39" s="206"/>
      <c r="F39" s="206"/>
      <c r="G39" s="206"/>
      <c r="H39" s="206"/>
      <c r="I39" s="207"/>
      <c r="J39" s="8"/>
      <c r="L39" s="141" t="s">
        <v>33</v>
      </c>
      <c r="M39" s="77"/>
      <c r="N39" s="77"/>
      <c r="O39" s="77"/>
      <c r="P39" s="77"/>
      <c r="Q39" s="77"/>
      <c r="R39" s="77"/>
      <c r="S39" s="99"/>
      <c r="T39" s="7"/>
      <c r="U39" s="8"/>
      <c r="V39" s="141" t="s">
        <v>30</v>
      </c>
      <c r="W39" s="77"/>
      <c r="X39" s="77"/>
      <c r="Y39" s="77"/>
      <c r="Z39" s="77"/>
      <c r="AA39" s="77"/>
      <c r="AB39" s="77"/>
      <c r="AC39" s="99"/>
      <c r="AD39" s="8"/>
      <c r="AE39" s="8"/>
      <c r="AF39" s="141" t="s">
        <v>34</v>
      </c>
      <c r="AG39" s="77"/>
      <c r="AH39" s="77"/>
      <c r="AI39" s="77"/>
      <c r="AJ39" s="77"/>
      <c r="AK39" s="77"/>
      <c r="AL39" s="77"/>
      <c r="AM39" s="99"/>
      <c r="AP39" s="223" t="s">
        <v>12</v>
      </c>
      <c r="AQ39" s="223"/>
      <c r="AR39" s="223"/>
      <c r="AS39" s="223"/>
      <c r="AV39" s="262" t="s">
        <v>9</v>
      </c>
      <c r="AW39" s="263"/>
      <c r="AX39" s="263"/>
      <c r="AY39" s="263"/>
      <c r="AZ39" s="263"/>
      <c r="BA39" s="263"/>
      <c r="BB39" s="264"/>
    </row>
    <row r="40" spans="2:54" ht="12" customHeight="1">
      <c r="B40" s="208"/>
      <c r="C40" s="209"/>
      <c r="D40" s="209"/>
      <c r="E40" s="209"/>
      <c r="F40" s="209"/>
      <c r="G40" s="209"/>
      <c r="H40" s="209"/>
      <c r="I40" s="210"/>
      <c r="J40" s="8"/>
      <c r="L40" s="197"/>
      <c r="M40" s="78"/>
      <c r="N40" s="78"/>
      <c r="O40" s="78"/>
      <c r="P40" s="78"/>
      <c r="Q40" s="78"/>
      <c r="R40" s="78"/>
      <c r="S40" s="198"/>
      <c r="T40" s="8"/>
      <c r="U40" s="8"/>
      <c r="V40" s="197"/>
      <c r="W40" s="78"/>
      <c r="X40" s="78"/>
      <c r="Y40" s="78"/>
      <c r="Z40" s="78"/>
      <c r="AA40" s="78"/>
      <c r="AB40" s="78"/>
      <c r="AC40" s="198"/>
      <c r="AD40" s="8"/>
      <c r="AE40" s="8"/>
      <c r="AF40" s="197"/>
      <c r="AG40" s="78"/>
      <c r="AH40" s="78"/>
      <c r="AI40" s="78"/>
      <c r="AJ40" s="78"/>
      <c r="AK40" s="78"/>
      <c r="AL40" s="78"/>
      <c r="AM40" s="198"/>
      <c r="AP40" s="223"/>
      <c r="AQ40" s="223"/>
      <c r="AR40" s="223"/>
      <c r="AS40" s="223"/>
      <c r="AV40" s="265"/>
      <c r="AW40" s="266"/>
      <c r="AX40" s="266"/>
      <c r="AY40" s="266"/>
      <c r="AZ40" s="266"/>
      <c r="BA40" s="266"/>
      <c r="BB40" s="267"/>
    </row>
    <row r="41" spans="2:54" ht="12" customHeight="1">
      <c r="B41" s="211"/>
      <c r="C41" s="212"/>
      <c r="D41" s="212"/>
      <c r="E41" s="212"/>
      <c r="F41" s="212"/>
      <c r="G41" s="212"/>
      <c r="H41" s="212"/>
      <c r="I41" s="213"/>
      <c r="J41" s="8"/>
      <c r="L41" s="100"/>
      <c r="M41" s="79"/>
      <c r="N41" s="79"/>
      <c r="O41" s="79"/>
      <c r="P41" s="79"/>
      <c r="Q41" s="79"/>
      <c r="R41" s="79"/>
      <c r="S41" s="101"/>
      <c r="T41" s="8"/>
      <c r="U41" s="8"/>
      <c r="V41" s="100"/>
      <c r="W41" s="79"/>
      <c r="X41" s="79"/>
      <c r="Y41" s="79"/>
      <c r="Z41" s="79"/>
      <c r="AA41" s="79"/>
      <c r="AB41" s="79"/>
      <c r="AC41" s="101"/>
      <c r="AD41" s="8"/>
      <c r="AE41" s="8"/>
      <c r="AF41" s="100"/>
      <c r="AG41" s="79"/>
      <c r="AH41" s="79"/>
      <c r="AI41" s="79"/>
      <c r="AJ41" s="79"/>
      <c r="AK41" s="79"/>
      <c r="AL41" s="79"/>
      <c r="AM41" s="101"/>
      <c r="AP41" s="223"/>
      <c r="AQ41" s="223"/>
      <c r="AR41" s="223"/>
      <c r="AS41" s="223"/>
      <c r="AV41" s="268"/>
      <c r="AW41" s="269"/>
      <c r="AX41" s="269"/>
      <c r="AY41" s="269"/>
      <c r="AZ41" s="269"/>
      <c r="BA41" s="269"/>
      <c r="BB41" s="270"/>
    </row>
    <row r="42" spans="2:54" ht="6" customHeight="1">
      <c r="E42" t="s">
        <v>5</v>
      </c>
      <c r="O42" t="s">
        <v>5</v>
      </c>
      <c r="T42" s="13"/>
      <c r="Y42" t="s">
        <v>5</v>
      </c>
      <c r="AI42" t="s">
        <v>5</v>
      </c>
      <c r="AY42" t="s">
        <v>5</v>
      </c>
    </row>
    <row r="43" spans="2:54" ht="6" customHeight="1">
      <c r="E43" t="s">
        <v>5</v>
      </c>
      <c r="O43" t="s">
        <v>5</v>
      </c>
      <c r="Y43" t="s">
        <v>5</v>
      </c>
      <c r="AI43" t="s">
        <v>5</v>
      </c>
      <c r="AY43" t="s">
        <v>5</v>
      </c>
    </row>
    <row r="44" spans="2:54" ht="6" customHeight="1" thickBot="1">
      <c r="E44" t="s">
        <v>5</v>
      </c>
      <c r="O44" t="s">
        <v>5</v>
      </c>
      <c r="Y44" t="s">
        <v>5</v>
      </c>
      <c r="AI44" t="s">
        <v>5</v>
      </c>
      <c r="AY44" t="s">
        <v>5</v>
      </c>
    </row>
    <row r="45" spans="2:54" ht="12" customHeight="1">
      <c r="B45" s="199" t="e">
        <f>'【共通】別紙様式6-3_返還額算定基礎シート'!N86*'【共通】別紙様式6-3_返還額算定基礎シート'!AQ46/'【共通】別紙様式6-3_返還額算定基礎シート'!N87</f>
        <v>#DIV/0!</v>
      </c>
      <c r="C45" s="200"/>
      <c r="D45" s="200"/>
      <c r="E45" s="200"/>
      <c r="F45" s="200"/>
      <c r="G45" s="200"/>
      <c r="H45" s="200"/>
      <c r="I45" s="201"/>
      <c r="L45" s="231">
        <f>'【共通】別紙様式6-3_返還額算定基礎シート'!W46</f>
        <v>0</v>
      </c>
      <c r="M45" s="232"/>
      <c r="N45" s="232"/>
      <c r="O45" s="232"/>
      <c r="P45" s="232"/>
      <c r="Q45" s="232"/>
      <c r="R45" s="232"/>
      <c r="S45" s="233"/>
      <c r="V45" s="231">
        <f>'【共通】別紙様式6-3_返還額算定基礎シート'!AQ46</f>
        <v>0</v>
      </c>
      <c r="W45" s="232"/>
      <c r="X45" s="232"/>
      <c r="Y45" s="232"/>
      <c r="Z45" s="232"/>
      <c r="AA45" s="232"/>
      <c r="AB45" s="232"/>
      <c r="AC45" s="233"/>
      <c r="AF45" s="244" t="e">
        <f>'【共通】別紙様式6-3_返還額算定基礎シート'!AN36</f>
        <v>#DIV/0!</v>
      </c>
      <c r="AG45" s="245"/>
      <c r="AH45" s="245"/>
      <c r="AI45" s="245"/>
      <c r="AJ45" s="245"/>
      <c r="AK45" s="245"/>
      <c r="AL45" s="245"/>
      <c r="AM45" s="246"/>
      <c r="AP45" s="223" t="s">
        <v>11</v>
      </c>
      <c r="AQ45" s="230"/>
      <c r="AR45" s="230"/>
      <c r="AS45" s="230"/>
      <c r="AV45" s="238" t="e">
        <f>ROUNDDOWN(B45*L45/V45*AF45*10/110,0)</f>
        <v>#DIV/0!</v>
      </c>
      <c r="AW45" s="239"/>
      <c r="AX45" s="239"/>
      <c r="AY45" s="239"/>
      <c r="AZ45" s="239"/>
      <c r="BA45" s="239"/>
      <c r="BB45" s="240"/>
    </row>
    <row r="46" spans="2:54" ht="12" customHeight="1" thickBot="1">
      <c r="B46" s="202"/>
      <c r="C46" s="203"/>
      <c r="D46" s="203"/>
      <c r="E46" s="203"/>
      <c r="F46" s="203"/>
      <c r="G46" s="203"/>
      <c r="H46" s="203"/>
      <c r="I46" s="204"/>
      <c r="L46" s="234"/>
      <c r="M46" s="235"/>
      <c r="N46" s="235"/>
      <c r="O46" s="235"/>
      <c r="P46" s="235"/>
      <c r="Q46" s="235"/>
      <c r="R46" s="235"/>
      <c r="S46" s="236"/>
      <c r="V46" s="234"/>
      <c r="W46" s="235"/>
      <c r="X46" s="235"/>
      <c r="Y46" s="235"/>
      <c r="Z46" s="235"/>
      <c r="AA46" s="235"/>
      <c r="AB46" s="235"/>
      <c r="AC46" s="236"/>
      <c r="AF46" s="247"/>
      <c r="AG46" s="248"/>
      <c r="AH46" s="248"/>
      <c r="AI46" s="248"/>
      <c r="AJ46" s="248"/>
      <c r="AK46" s="248"/>
      <c r="AL46" s="248"/>
      <c r="AM46" s="249"/>
      <c r="AP46" s="230"/>
      <c r="AQ46" s="230"/>
      <c r="AR46" s="230"/>
      <c r="AS46" s="230"/>
      <c r="AV46" s="241"/>
      <c r="AW46" s="242"/>
      <c r="AX46" s="242"/>
      <c r="AY46" s="242"/>
      <c r="AZ46" s="242"/>
      <c r="BA46" s="242"/>
      <c r="BB46" s="243"/>
    </row>
    <row r="47" spans="2:54" ht="16.149999999999999" customHeight="1">
      <c r="AH47" s="17"/>
    </row>
    <row r="48" spans="2:54" ht="16.149999999999999" customHeight="1">
      <c r="B48" s="98" t="s">
        <v>7</v>
      </c>
      <c r="C48" s="77"/>
      <c r="D48" s="77"/>
      <c r="E48" s="77"/>
      <c r="F48" s="77"/>
      <c r="G48" s="77"/>
      <c r="H48" s="77"/>
      <c r="I48" s="77"/>
      <c r="J48" s="77"/>
      <c r="K48" s="77"/>
      <c r="L48" s="77"/>
      <c r="M48" s="77"/>
      <c r="N48" s="77"/>
      <c r="O48" s="77"/>
      <c r="P48" s="99"/>
      <c r="S48" s="98" t="s">
        <v>10</v>
      </c>
      <c r="T48" s="77"/>
      <c r="U48" s="77"/>
      <c r="V48" s="77"/>
      <c r="W48" s="77"/>
      <c r="X48" s="77"/>
      <c r="Y48" s="77"/>
      <c r="Z48" s="77"/>
      <c r="AA48" s="77"/>
      <c r="AB48" s="77"/>
      <c r="AC48" s="77"/>
      <c r="AD48" s="77"/>
      <c r="AE48" s="77"/>
      <c r="AF48" s="77"/>
      <c r="AG48" s="99"/>
      <c r="AH48" s="7"/>
      <c r="AI48" s="13"/>
      <c r="AJ48" s="141" t="s">
        <v>35</v>
      </c>
      <c r="AK48" s="74"/>
      <c r="AL48" s="74"/>
      <c r="AM48" s="74"/>
      <c r="AN48" s="74"/>
      <c r="AO48" s="74"/>
      <c r="AP48" s="74"/>
      <c r="AQ48" s="74"/>
      <c r="AR48" s="74"/>
      <c r="AS48" s="74"/>
      <c r="AT48" s="74"/>
      <c r="AU48" s="74"/>
      <c r="AV48" s="74"/>
      <c r="AW48" s="74"/>
      <c r="AX48" s="74"/>
      <c r="AY48" s="74"/>
      <c r="AZ48" s="74"/>
      <c r="BA48" s="74"/>
      <c r="BB48" s="119"/>
    </row>
    <row r="49" spans="2:54" ht="16.149999999999999" customHeight="1">
      <c r="B49" s="197"/>
      <c r="C49" s="78"/>
      <c r="D49" s="78"/>
      <c r="E49" s="78"/>
      <c r="F49" s="78"/>
      <c r="G49" s="78"/>
      <c r="H49" s="78"/>
      <c r="I49" s="78"/>
      <c r="J49" s="78"/>
      <c r="K49" s="78"/>
      <c r="L49" s="78"/>
      <c r="M49" s="78"/>
      <c r="N49" s="78"/>
      <c r="O49" s="78"/>
      <c r="P49" s="198"/>
      <c r="S49" s="197"/>
      <c r="T49" s="78"/>
      <c r="U49" s="78"/>
      <c r="V49" s="78"/>
      <c r="W49" s="78"/>
      <c r="X49" s="78"/>
      <c r="Y49" s="78"/>
      <c r="Z49" s="78"/>
      <c r="AA49" s="78"/>
      <c r="AB49" s="78"/>
      <c r="AC49" s="78"/>
      <c r="AD49" s="78"/>
      <c r="AE49" s="78"/>
      <c r="AF49" s="78"/>
      <c r="AG49" s="198"/>
      <c r="AH49" s="7"/>
      <c r="AJ49" s="271"/>
      <c r="AK49" s="75"/>
      <c r="AL49" s="75"/>
      <c r="AM49" s="75"/>
      <c r="AN49" s="75"/>
      <c r="AO49" s="75"/>
      <c r="AP49" s="75"/>
      <c r="AQ49" s="75"/>
      <c r="AR49" s="75"/>
      <c r="AS49" s="75"/>
      <c r="AT49" s="75"/>
      <c r="AU49" s="75"/>
      <c r="AV49" s="75"/>
      <c r="AW49" s="75"/>
      <c r="AX49" s="75"/>
      <c r="AY49" s="75"/>
      <c r="AZ49" s="75"/>
      <c r="BA49" s="75"/>
      <c r="BB49" s="108"/>
    </row>
    <row r="50" spans="2:54" ht="16.149999999999999" customHeight="1">
      <c r="B50" s="100"/>
      <c r="C50" s="79"/>
      <c r="D50" s="79"/>
      <c r="E50" s="79"/>
      <c r="F50" s="79"/>
      <c r="G50" s="79"/>
      <c r="H50" s="79"/>
      <c r="I50" s="79"/>
      <c r="J50" s="79"/>
      <c r="K50" s="79"/>
      <c r="L50" s="79"/>
      <c r="M50" s="79"/>
      <c r="N50" s="79"/>
      <c r="O50" s="79"/>
      <c r="P50" s="101"/>
      <c r="S50" s="100"/>
      <c r="T50" s="79"/>
      <c r="U50" s="79"/>
      <c r="V50" s="79"/>
      <c r="W50" s="79"/>
      <c r="X50" s="79"/>
      <c r="Y50" s="79"/>
      <c r="Z50" s="79"/>
      <c r="AA50" s="79"/>
      <c r="AB50" s="79"/>
      <c r="AC50" s="79"/>
      <c r="AD50" s="79"/>
      <c r="AE50" s="79"/>
      <c r="AF50" s="79"/>
      <c r="AG50" s="101"/>
      <c r="AH50" s="7"/>
      <c r="AJ50" s="272"/>
      <c r="AK50" s="76"/>
      <c r="AL50" s="76"/>
      <c r="AM50" s="76"/>
      <c r="AN50" s="76"/>
      <c r="AO50" s="76"/>
      <c r="AP50" s="76"/>
      <c r="AQ50" s="76"/>
      <c r="AR50" s="76"/>
      <c r="AS50" s="76"/>
      <c r="AT50" s="76"/>
      <c r="AU50" s="76"/>
      <c r="AV50" s="76"/>
      <c r="AW50" s="76"/>
      <c r="AX50" s="76"/>
      <c r="AY50" s="76"/>
      <c r="AZ50" s="76"/>
      <c r="BA50" s="76"/>
      <c r="BB50" s="121"/>
    </row>
    <row r="51" spans="2:54" ht="6" customHeight="1">
      <c r="I51" t="s">
        <v>5</v>
      </c>
      <c r="Z51" t="s">
        <v>5</v>
      </c>
      <c r="AH51" s="13"/>
      <c r="AS51" t="s">
        <v>5</v>
      </c>
    </row>
    <row r="52" spans="2:54" ht="6" customHeight="1">
      <c r="I52" t="s">
        <v>5</v>
      </c>
      <c r="Z52" t="s">
        <v>5</v>
      </c>
      <c r="AS52" t="s">
        <v>5</v>
      </c>
    </row>
    <row r="53" spans="2:54" ht="6" customHeight="1" thickBot="1">
      <c r="I53" t="s">
        <v>5</v>
      </c>
      <c r="Z53" t="s">
        <v>5</v>
      </c>
      <c r="AS53" t="s">
        <v>5</v>
      </c>
    </row>
    <row r="54" spans="2:54" ht="12" customHeight="1">
      <c r="B54" s="231" t="e">
        <f>AR36</f>
        <v>#DIV/0!</v>
      </c>
      <c r="C54" s="232"/>
      <c r="D54" s="232"/>
      <c r="E54" s="232"/>
      <c r="F54" s="232"/>
      <c r="G54" s="232"/>
      <c r="H54" s="232"/>
      <c r="I54" s="232"/>
      <c r="J54" s="232"/>
      <c r="K54" s="232"/>
      <c r="L54" s="232"/>
      <c r="M54" s="232"/>
      <c r="N54" s="232"/>
      <c r="O54" s="232"/>
      <c r="P54" s="233"/>
      <c r="S54" s="231" t="e">
        <f>AV45</f>
        <v>#DIV/0!</v>
      </c>
      <c r="T54" s="232"/>
      <c r="U54" s="232"/>
      <c r="V54" s="232"/>
      <c r="W54" s="232"/>
      <c r="X54" s="232"/>
      <c r="Y54" s="232"/>
      <c r="Z54" s="232"/>
      <c r="AA54" s="232"/>
      <c r="AB54" s="232"/>
      <c r="AC54" s="232"/>
      <c r="AD54" s="232"/>
      <c r="AE54" s="232"/>
      <c r="AF54" s="232"/>
      <c r="AG54" s="233"/>
      <c r="AJ54" s="256" t="e">
        <f>ROUNDDOWN(B54+S54,0)</f>
        <v>#DIV/0!</v>
      </c>
      <c r="AK54" s="257"/>
      <c r="AL54" s="257"/>
      <c r="AM54" s="257"/>
      <c r="AN54" s="257"/>
      <c r="AO54" s="257"/>
      <c r="AP54" s="257"/>
      <c r="AQ54" s="257"/>
      <c r="AR54" s="257"/>
      <c r="AS54" s="257"/>
      <c r="AT54" s="257"/>
      <c r="AU54" s="257"/>
      <c r="AV54" s="257"/>
      <c r="AW54" s="257"/>
      <c r="AX54" s="257"/>
      <c r="AY54" s="257"/>
      <c r="AZ54" s="257"/>
      <c r="BA54" s="257"/>
      <c r="BB54" s="258"/>
    </row>
    <row r="55" spans="2:54" ht="12" customHeight="1" thickBot="1">
      <c r="B55" s="234"/>
      <c r="C55" s="235"/>
      <c r="D55" s="235"/>
      <c r="E55" s="235"/>
      <c r="F55" s="235"/>
      <c r="G55" s="235"/>
      <c r="H55" s="235"/>
      <c r="I55" s="235"/>
      <c r="J55" s="235"/>
      <c r="K55" s="235"/>
      <c r="L55" s="235"/>
      <c r="M55" s="235"/>
      <c r="N55" s="235"/>
      <c r="O55" s="235"/>
      <c r="P55" s="236"/>
      <c r="S55" s="234"/>
      <c r="T55" s="235"/>
      <c r="U55" s="235"/>
      <c r="V55" s="235"/>
      <c r="W55" s="235"/>
      <c r="X55" s="235"/>
      <c r="Y55" s="235"/>
      <c r="Z55" s="235"/>
      <c r="AA55" s="235"/>
      <c r="AB55" s="235"/>
      <c r="AC55" s="235"/>
      <c r="AD55" s="235"/>
      <c r="AE55" s="235"/>
      <c r="AF55" s="235"/>
      <c r="AG55" s="236"/>
      <c r="AJ55" s="259"/>
      <c r="AK55" s="260"/>
      <c r="AL55" s="260"/>
      <c r="AM55" s="260"/>
      <c r="AN55" s="260"/>
      <c r="AO55" s="260"/>
      <c r="AP55" s="260"/>
      <c r="AQ55" s="260"/>
      <c r="AR55" s="260"/>
      <c r="AS55" s="260"/>
      <c r="AT55" s="260"/>
      <c r="AU55" s="260"/>
      <c r="AV55" s="260"/>
      <c r="AW55" s="260"/>
      <c r="AX55" s="260"/>
      <c r="AY55" s="260"/>
      <c r="AZ55" s="260"/>
      <c r="BA55" s="260"/>
      <c r="BB55" s="261"/>
    </row>
    <row r="56" spans="2:54" s="20" customFormat="1" ht="12" customHeight="1">
      <c r="B56" s="21"/>
      <c r="C56" s="21"/>
      <c r="D56" s="21"/>
      <c r="E56" s="21"/>
      <c r="F56" s="21"/>
      <c r="G56" s="21"/>
      <c r="H56" s="21"/>
      <c r="I56" s="21"/>
      <c r="J56" s="21"/>
      <c r="K56" s="21"/>
      <c r="L56" s="21"/>
      <c r="M56" s="21"/>
      <c r="N56" s="21"/>
      <c r="O56" s="21"/>
      <c r="P56" s="21"/>
      <c r="S56" s="21"/>
      <c r="T56" s="21"/>
      <c r="U56" s="21"/>
      <c r="V56" s="21"/>
      <c r="W56" s="21"/>
      <c r="X56" s="21"/>
      <c r="Y56" s="21"/>
      <c r="Z56" s="21"/>
      <c r="AA56" s="21"/>
      <c r="AB56" s="21"/>
      <c r="AC56" s="21"/>
      <c r="AD56" s="21"/>
      <c r="AE56" s="21"/>
      <c r="AF56" s="21"/>
      <c r="AG56" s="21"/>
      <c r="AJ56" s="22"/>
      <c r="AK56" s="22"/>
      <c r="AL56" s="22"/>
      <c r="AM56" s="22"/>
      <c r="AN56" s="22"/>
      <c r="AO56" s="22"/>
      <c r="AP56" s="22"/>
      <c r="AQ56" s="22"/>
      <c r="AR56" s="22"/>
      <c r="AS56" s="22"/>
      <c r="AT56" s="22"/>
      <c r="AU56" s="22"/>
      <c r="AV56" s="22"/>
      <c r="AW56" s="22"/>
      <c r="AX56" s="22"/>
      <c r="AY56" s="22"/>
      <c r="AZ56" s="22"/>
      <c r="BA56" s="22"/>
      <c r="BB56" s="22"/>
    </row>
    <row r="57" spans="2:54" ht="16.149999999999999" customHeight="1">
      <c r="C57" t="s">
        <v>25</v>
      </c>
    </row>
    <row r="58" spans="2:54" ht="16.149999999999999" customHeight="1">
      <c r="C58" s="205" t="s">
        <v>29</v>
      </c>
      <c r="D58" s="206"/>
      <c r="E58" s="206"/>
      <c r="F58" s="206"/>
      <c r="G58" s="206"/>
      <c r="H58" s="206"/>
      <c r="I58" s="206"/>
      <c r="J58" s="206"/>
      <c r="K58" s="207"/>
      <c r="O58" s="98" t="s">
        <v>27</v>
      </c>
      <c r="P58" s="77"/>
      <c r="Q58" s="77"/>
      <c r="R58" s="77"/>
      <c r="S58" s="77"/>
      <c r="T58" s="77"/>
      <c r="U58" s="77"/>
      <c r="V58" s="77"/>
      <c r="W58" s="99"/>
      <c r="Z58" s="250" t="s">
        <v>28</v>
      </c>
      <c r="AA58" s="251"/>
      <c r="AB58" s="251"/>
      <c r="AC58" s="251"/>
      <c r="AD58" s="251"/>
      <c r="AE58" s="251"/>
      <c r="AF58" s="251"/>
      <c r="AG58" s="251"/>
      <c r="AH58" s="252"/>
      <c r="AK58" s="98" t="s">
        <v>6</v>
      </c>
      <c r="AL58" s="77"/>
      <c r="AM58" s="77"/>
      <c r="AN58" s="77"/>
      <c r="AO58" s="77"/>
      <c r="AP58" s="77"/>
      <c r="AQ58" s="77"/>
      <c r="AR58" s="77"/>
      <c r="AS58" s="99"/>
    </row>
    <row r="59" spans="2:54" ht="16.149999999999999" customHeight="1">
      <c r="C59" s="211"/>
      <c r="D59" s="212"/>
      <c r="E59" s="212"/>
      <c r="F59" s="212"/>
      <c r="G59" s="212"/>
      <c r="H59" s="212"/>
      <c r="I59" s="212"/>
      <c r="J59" s="212"/>
      <c r="K59" s="213"/>
      <c r="O59" s="100"/>
      <c r="P59" s="79"/>
      <c r="Q59" s="79"/>
      <c r="R59" s="79"/>
      <c r="S59" s="79"/>
      <c r="T59" s="79"/>
      <c r="U59" s="79"/>
      <c r="V59" s="79"/>
      <c r="W59" s="101"/>
      <c r="Z59" s="253"/>
      <c r="AA59" s="254"/>
      <c r="AB59" s="254"/>
      <c r="AC59" s="254"/>
      <c r="AD59" s="254"/>
      <c r="AE59" s="254"/>
      <c r="AF59" s="254"/>
      <c r="AG59" s="254"/>
      <c r="AH59" s="255"/>
      <c r="AK59" s="100"/>
      <c r="AL59" s="79"/>
      <c r="AM59" s="79"/>
      <c r="AN59" s="79"/>
      <c r="AO59" s="79"/>
      <c r="AP59" s="79"/>
      <c r="AQ59" s="79"/>
      <c r="AR59" s="79"/>
      <c r="AS59" s="101"/>
    </row>
    <row r="60" spans="2:54" ht="16.149999999999999" customHeight="1">
      <c r="C60" t="s">
        <v>26</v>
      </c>
    </row>
  </sheetData>
  <mergeCells count="45">
    <mergeCell ref="AB5:AE6"/>
    <mergeCell ref="AF5:AU6"/>
    <mergeCell ref="C58:K59"/>
    <mergeCell ref="Z58:AH59"/>
    <mergeCell ref="O58:W59"/>
    <mergeCell ref="AK58:AS59"/>
    <mergeCell ref="B54:P55"/>
    <mergeCell ref="S54:AG55"/>
    <mergeCell ref="AJ54:BB55"/>
    <mergeCell ref="AP39:AS41"/>
    <mergeCell ref="AV39:BB41"/>
    <mergeCell ref="B48:P50"/>
    <mergeCell ref="S48:AG50"/>
    <mergeCell ref="AJ48:BB50"/>
    <mergeCell ref="AV45:BB46"/>
    <mergeCell ref="B39:I41"/>
    <mergeCell ref="AP45:AS46"/>
    <mergeCell ref="B36:K37"/>
    <mergeCell ref="N36:W37"/>
    <mergeCell ref="Z36:AI37"/>
    <mergeCell ref="AL36:AO37"/>
    <mergeCell ref="AR36:BB37"/>
    <mergeCell ref="L39:S41"/>
    <mergeCell ref="V39:AC41"/>
    <mergeCell ref="AF39:AM41"/>
    <mergeCell ref="B45:I46"/>
    <mergeCell ref="L45:S46"/>
    <mergeCell ref="V45:AC46"/>
    <mergeCell ref="AF45:AM46"/>
    <mergeCell ref="A7:BB7"/>
    <mergeCell ref="A3:BB4"/>
    <mergeCell ref="A9:BB10"/>
    <mergeCell ref="AR30:BB32"/>
    <mergeCell ref="AO14:BA20"/>
    <mergeCell ref="V14:AJ20"/>
    <mergeCell ref="C14:Q20"/>
    <mergeCell ref="AN24:BB25"/>
    <mergeCell ref="U24:AK25"/>
    <mergeCell ref="B24:R25"/>
    <mergeCell ref="B30:K32"/>
    <mergeCell ref="N30:W32"/>
    <mergeCell ref="Z30:AI32"/>
    <mergeCell ref="AL30:AO32"/>
    <mergeCell ref="A5:K6"/>
    <mergeCell ref="L5:AA6"/>
  </mergeCells>
  <phoneticPr fontId="1"/>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126A5DBB-395A-44B9-8C31-E0FD541F9153}">
            <xm:f>'【共通】別紙様式6-3_返還額算定基礎シート'!$AT$17&lt;&gt;"①"</xm:f>
            <x14:dxf>
              <fill>
                <patternFill>
                  <bgColor theme="0" tint="-0.499984740745262"/>
                </patternFill>
              </fill>
            </x14:dxf>
          </x14:cfRule>
          <xm:sqref>A1:XFD1048576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60"/>
  <sheetViews>
    <sheetView showGridLines="0" view="pageBreakPreview" zoomScale="80" zoomScaleNormal="100" zoomScaleSheetLayoutView="80" workbookViewId="0">
      <selection activeCell="A2" sqref="A2"/>
    </sheetView>
  </sheetViews>
  <sheetFormatPr defaultRowHeight="13.5"/>
  <cols>
    <col min="1" max="56" width="1.625" customWidth="1"/>
    <col min="57" max="57" width="5.875" hidden="1" customWidth="1"/>
    <col min="58" max="271" width="1.625" customWidth="1"/>
  </cols>
  <sheetData>
    <row r="1" spans="1:57" ht="16.149999999999999" customHeight="1">
      <c r="A1" t="s">
        <v>128</v>
      </c>
    </row>
    <row r="2" spans="1:57" ht="6" customHeight="1"/>
    <row r="3" spans="1:57" ht="16.149999999999999" customHeight="1">
      <c r="A3" s="97" t="s">
        <v>123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57" ht="16.14999999999999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row>
    <row r="5" spans="1:57" ht="16.149999999999999" customHeight="1">
      <c r="A5" s="164" t="s">
        <v>74</v>
      </c>
      <c r="B5" s="164"/>
      <c r="C5" s="164"/>
      <c r="D5" s="164"/>
      <c r="E5" s="164"/>
      <c r="F5" s="164"/>
      <c r="G5" s="164"/>
      <c r="H5" s="164"/>
      <c r="I5" s="164"/>
      <c r="J5" s="164"/>
      <c r="K5" s="164"/>
      <c r="L5" s="224" t="str">
        <f>'【共通】別紙様式6-3_返還額算定基礎シート'!L49</f>
        <v>令和〇年〇月○日</v>
      </c>
      <c r="M5" s="225"/>
      <c r="N5" s="225"/>
      <c r="O5" s="225"/>
      <c r="P5" s="225"/>
      <c r="Q5" s="225"/>
      <c r="R5" s="225"/>
      <c r="S5" s="225"/>
      <c r="T5" s="225"/>
      <c r="U5" s="225"/>
      <c r="V5" s="225"/>
      <c r="W5" s="225"/>
      <c r="X5" s="225"/>
      <c r="Y5" s="225"/>
      <c r="Z5" s="225"/>
      <c r="AA5" s="226"/>
      <c r="AB5" s="142" t="s">
        <v>72</v>
      </c>
      <c r="AC5" s="142"/>
      <c r="AD5" s="142"/>
      <c r="AE5" s="142"/>
      <c r="AF5" s="224" t="str">
        <f>'【共通】別紙様式6-3_返還額算定基礎シート'!AF49</f>
        <v>令和〇年〇月○日</v>
      </c>
      <c r="AG5" s="225"/>
      <c r="AH5" s="225"/>
      <c r="AI5" s="225"/>
      <c r="AJ5" s="225"/>
      <c r="AK5" s="225"/>
      <c r="AL5" s="225"/>
      <c r="AM5" s="225"/>
      <c r="AN5" s="225"/>
      <c r="AO5" s="225"/>
      <c r="AP5" s="225"/>
      <c r="AQ5" s="225"/>
      <c r="AR5" s="225"/>
      <c r="AS5" s="225"/>
      <c r="AT5" s="225"/>
      <c r="AU5" s="226"/>
      <c r="AV5" s="41"/>
      <c r="AW5" s="41"/>
      <c r="AX5" s="41"/>
      <c r="AY5" s="41"/>
      <c r="AZ5" s="41"/>
      <c r="BA5" s="41"/>
      <c r="BB5" s="41"/>
    </row>
    <row r="6" spans="1:57" ht="15.6" customHeight="1">
      <c r="A6" s="164"/>
      <c r="B6" s="164"/>
      <c r="C6" s="164"/>
      <c r="D6" s="164"/>
      <c r="E6" s="164"/>
      <c r="F6" s="164"/>
      <c r="G6" s="164"/>
      <c r="H6" s="164"/>
      <c r="I6" s="164"/>
      <c r="J6" s="164"/>
      <c r="K6" s="164"/>
      <c r="L6" s="227"/>
      <c r="M6" s="228"/>
      <c r="N6" s="228"/>
      <c r="O6" s="228"/>
      <c r="P6" s="228"/>
      <c r="Q6" s="228"/>
      <c r="R6" s="228"/>
      <c r="S6" s="228"/>
      <c r="T6" s="228"/>
      <c r="U6" s="228"/>
      <c r="V6" s="228"/>
      <c r="W6" s="228"/>
      <c r="X6" s="228"/>
      <c r="Y6" s="228"/>
      <c r="Z6" s="228"/>
      <c r="AA6" s="229"/>
      <c r="AB6" s="142"/>
      <c r="AC6" s="142"/>
      <c r="AD6" s="142"/>
      <c r="AE6" s="142"/>
      <c r="AF6" s="227"/>
      <c r="AG6" s="228"/>
      <c r="AH6" s="228"/>
      <c r="AI6" s="228"/>
      <c r="AJ6" s="228"/>
      <c r="AK6" s="228"/>
      <c r="AL6" s="228"/>
      <c r="AM6" s="228"/>
      <c r="AN6" s="228"/>
      <c r="AO6" s="228"/>
      <c r="AP6" s="228"/>
      <c r="AQ6" s="228"/>
      <c r="AR6" s="228"/>
      <c r="AS6" s="228"/>
      <c r="AT6" s="228"/>
      <c r="AU6" s="229"/>
      <c r="AV6" s="41"/>
      <c r="AW6" s="41"/>
      <c r="AX6" s="41"/>
      <c r="AY6" s="41"/>
      <c r="AZ6" s="41"/>
      <c r="BA6" s="41"/>
      <c r="BB6" s="41"/>
    </row>
    <row r="7" spans="1:57" ht="16.149999999999999" customHeight="1">
      <c r="A7" s="80" t="str">
        <f>IF('【共通】別紙様式6-3_返還額算定基礎シート'!AT54="①", BE7, BE9)</f>
        <v>こちらのシートは、提出不要です。</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E7" t="s">
        <v>100</v>
      </c>
    </row>
    <row r="8" spans="1:57" ht="7.9" customHeight="1">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row>
    <row r="9" spans="1:57" ht="16.149999999999999" customHeight="1">
      <c r="A9" s="164" t="s">
        <v>14</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E9" t="s">
        <v>69</v>
      </c>
    </row>
    <row r="10" spans="1:57" ht="16.149999999999999" customHeight="1">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row>
    <row r="11" spans="1:57" ht="6" customHeight="1"/>
    <row r="12" spans="1:57" ht="16.149999999999999" customHeight="1">
      <c r="B12" t="s">
        <v>0</v>
      </c>
    </row>
    <row r="13" spans="1:57" ht="6" customHeight="1">
      <c r="R13" s="13"/>
      <c r="S13" s="13"/>
      <c r="U13" s="13"/>
      <c r="AM13" s="13"/>
    </row>
    <row r="14" spans="1:57" ht="12" customHeight="1">
      <c r="B14" s="14"/>
      <c r="C14" s="74" t="s">
        <v>1</v>
      </c>
      <c r="D14" s="74"/>
      <c r="E14" s="74"/>
      <c r="F14" s="74"/>
      <c r="G14" s="74"/>
      <c r="H14" s="74"/>
      <c r="I14" s="74"/>
      <c r="J14" s="74"/>
      <c r="K14" s="74"/>
      <c r="L14" s="74"/>
      <c r="M14" s="74"/>
      <c r="N14" s="74"/>
      <c r="O14" s="74"/>
      <c r="P14" s="74"/>
      <c r="Q14" s="74"/>
      <c r="R14" s="1"/>
      <c r="S14" s="8"/>
      <c r="T14" s="8"/>
      <c r="U14" s="4"/>
      <c r="V14" s="74" t="s">
        <v>2</v>
      </c>
      <c r="W14" s="74"/>
      <c r="X14" s="74"/>
      <c r="Y14" s="74"/>
      <c r="Z14" s="74"/>
      <c r="AA14" s="74"/>
      <c r="AB14" s="74"/>
      <c r="AC14" s="74"/>
      <c r="AD14" s="74"/>
      <c r="AE14" s="74"/>
      <c r="AF14" s="74"/>
      <c r="AG14" s="74"/>
      <c r="AH14" s="74"/>
      <c r="AI14" s="74"/>
      <c r="AJ14" s="74"/>
      <c r="AK14" s="6"/>
      <c r="AL14" s="7"/>
      <c r="AM14" s="9"/>
      <c r="AN14" s="5"/>
      <c r="AO14" s="74" t="s">
        <v>4</v>
      </c>
      <c r="AP14" s="74"/>
      <c r="AQ14" s="74"/>
      <c r="AR14" s="74"/>
      <c r="AS14" s="74"/>
      <c r="AT14" s="74"/>
      <c r="AU14" s="74"/>
      <c r="AV14" s="74"/>
      <c r="AW14" s="74"/>
      <c r="AX14" s="74"/>
      <c r="AY14" s="74"/>
      <c r="AZ14" s="74"/>
      <c r="BA14" s="74"/>
      <c r="BB14" s="6"/>
    </row>
    <row r="15" spans="1:57" ht="12" customHeight="1">
      <c r="B15" s="15"/>
      <c r="C15" s="75"/>
      <c r="D15" s="75"/>
      <c r="E15" s="75"/>
      <c r="F15" s="75"/>
      <c r="G15" s="75"/>
      <c r="H15" s="75"/>
      <c r="I15" s="75"/>
      <c r="J15" s="75"/>
      <c r="K15" s="75"/>
      <c r="L15" s="75"/>
      <c r="M15" s="75"/>
      <c r="N15" s="75"/>
      <c r="O15" s="75"/>
      <c r="P15" s="75"/>
      <c r="Q15" s="75"/>
      <c r="R15" s="2"/>
      <c r="S15" s="8"/>
      <c r="T15" s="8"/>
      <c r="U15" s="7"/>
      <c r="V15" s="75"/>
      <c r="W15" s="75"/>
      <c r="X15" s="75"/>
      <c r="Y15" s="75"/>
      <c r="Z15" s="75"/>
      <c r="AA15" s="75"/>
      <c r="AB15" s="75"/>
      <c r="AC15" s="75"/>
      <c r="AD15" s="75"/>
      <c r="AE15" s="75"/>
      <c r="AF15" s="75"/>
      <c r="AG15" s="75"/>
      <c r="AH15" s="75"/>
      <c r="AI15" s="75"/>
      <c r="AJ15" s="75"/>
      <c r="AK15" s="9"/>
      <c r="AL15" s="7"/>
      <c r="AM15" s="9"/>
      <c r="AN15" s="8"/>
      <c r="AO15" s="75"/>
      <c r="AP15" s="75"/>
      <c r="AQ15" s="75"/>
      <c r="AR15" s="75"/>
      <c r="AS15" s="75"/>
      <c r="AT15" s="75"/>
      <c r="AU15" s="75"/>
      <c r="AV15" s="75"/>
      <c r="AW15" s="75"/>
      <c r="AX15" s="75"/>
      <c r="AY15" s="75"/>
      <c r="AZ15" s="75"/>
      <c r="BA15" s="75"/>
      <c r="BB15" s="9"/>
    </row>
    <row r="16" spans="1:57" ht="12" customHeight="1">
      <c r="B16" s="15"/>
      <c r="C16" s="75"/>
      <c r="D16" s="75"/>
      <c r="E16" s="75"/>
      <c r="F16" s="75"/>
      <c r="G16" s="75"/>
      <c r="H16" s="75"/>
      <c r="I16" s="75"/>
      <c r="J16" s="75"/>
      <c r="K16" s="75"/>
      <c r="L16" s="75"/>
      <c r="M16" s="75"/>
      <c r="N16" s="75"/>
      <c r="O16" s="75"/>
      <c r="P16" s="75"/>
      <c r="Q16" s="75"/>
      <c r="R16" s="2"/>
      <c r="S16" s="8"/>
      <c r="T16" s="8"/>
      <c r="U16" s="7"/>
      <c r="V16" s="75"/>
      <c r="W16" s="75"/>
      <c r="X16" s="75"/>
      <c r="Y16" s="75"/>
      <c r="Z16" s="75"/>
      <c r="AA16" s="75"/>
      <c r="AB16" s="75"/>
      <c r="AC16" s="75"/>
      <c r="AD16" s="75"/>
      <c r="AE16" s="75"/>
      <c r="AF16" s="75"/>
      <c r="AG16" s="75"/>
      <c r="AH16" s="75"/>
      <c r="AI16" s="75"/>
      <c r="AJ16" s="75"/>
      <c r="AK16" s="9"/>
      <c r="AL16" s="7"/>
      <c r="AM16" s="9"/>
      <c r="AN16" s="8"/>
      <c r="AO16" s="75"/>
      <c r="AP16" s="75"/>
      <c r="AQ16" s="75"/>
      <c r="AR16" s="75"/>
      <c r="AS16" s="75"/>
      <c r="AT16" s="75"/>
      <c r="AU16" s="75"/>
      <c r="AV16" s="75"/>
      <c r="AW16" s="75"/>
      <c r="AX16" s="75"/>
      <c r="AY16" s="75"/>
      <c r="AZ16" s="75"/>
      <c r="BA16" s="75"/>
      <c r="BB16" s="9"/>
    </row>
    <row r="17" spans="2:54" ht="12" customHeight="1">
      <c r="B17" s="15"/>
      <c r="C17" s="75"/>
      <c r="D17" s="75"/>
      <c r="E17" s="75"/>
      <c r="F17" s="75"/>
      <c r="G17" s="75"/>
      <c r="H17" s="75"/>
      <c r="I17" s="75"/>
      <c r="J17" s="75"/>
      <c r="K17" s="75"/>
      <c r="L17" s="75"/>
      <c r="M17" s="75"/>
      <c r="N17" s="75"/>
      <c r="O17" s="75"/>
      <c r="P17" s="75"/>
      <c r="Q17" s="75"/>
      <c r="R17" s="2"/>
      <c r="S17" s="8"/>
      <c r="T17" s="8"/>
      <c r="U17" s="7"/>
      <c r="V17" s="75"/>
      <c r="W17" s="75"/>
      <c r="X17" s="75"/>
      <c r="Y17" s="75"/>
      <c r="Z17" s="75"/>
      <c r="AA17" s="75"/>
      <c r="AB17" s="75"/>
      <c r="AC17" s="75"/>
      <c r="AD17" s="75"/>
      <c r="AE17" s="75"/>
      <c r="AF17" s="75"/>
      <c r="AG17" s="75"/>
      <c r="AH17" s="75"/>
      <c r="AI17" s="75"/>
      <c r="AJ17" s="75"/>
      <c r="AK17" s="9"/>
      <c r="AL17" s="7"/>
      <c r="AM17" s="9"/>
      <c r="AN17" s="8"/>
      <c r="AO17" s="75"/>
      <c r="AP17" s="75"/>
      <c r="AQ17" s="75"/>
      <c r="AR17" s="75"/>
      <c r="AS17" s="75"/>
      <c r="AT17" s="75"/>
      <c r="AU17" s="75"/>
      <c r="AV17" s="75"/>
      <c r="AW17" s="75"/>
      <c r="AX17" s="75"/>
      <c r="AY17" s="75"/>
      <c r="AZ17" s="75"/>
      <c r="BA17" s="75"/>
      <c r="BB17" s="9"/>
    </row>
    <row r="18" spans="2:54" ht="12" customHeight="1">
      <c r="B18" s="15"/>
      <c r="C18" s="75"/>
      <c r="D18" s="75"/>
      <c r="E18" s="75"/>
      <c r="F18" s="75"/>
      <c r="G18" s="75"/>
      <c r="H18" s="75"/>
      <c r="I18" s="75"/>
      <c r="J18" s="75"/>
      <c r="K18" s="75"/>
      <c r="L18" s="75"/>
      <c r="M18" s="75"/>
      <c r="N18" s="75"/>
      <c r="O18" s="75"/>
      <c r="P18" s="75"/>
      <c r="Q18" s="75"/>
      <c r="R18" s="2"/>
      <c r="S18" s="8"/>
      <c r="T18" s="8"/>
      <c r="U18" s="7"/>
      <c r="V18" s="75"/>
      <c r="W18" s="75"/>
      <c r="X18" s="75"/>
      <c r="Y18" s="75"/>
      <c r="Z18" s="75"/>
      <c r="AA18" s="75"/>
      <c r="AB18" s="75"/>
      <c r="AC18" s="75"/>
      <c r="AD18" s="75"/>
      <c r="AE18" s="75"/>
      <c r="AF18" s="75"/>
      <c r="AG18" s="75"/>
      <c r="AH18" s="75"/>
      <c r="AI18" s="75"/>
      <c r="AJ18" s="75"/>
      <c r="AK18" s="9"/>
      <c r="AL18" s="7"/>
      <c r="AM18" s="9"/>
      <c r="AN18" s="8"/>
      <c r="AO18" s="75"/>
      <c r="AP18" s="75"/>
      <c r="AQ18" s="75"/>
      <c r="AR18" s="75"/>
      <c r="AS18" s="75"/>
      <c r="AT18" s="75"/>
      <c r="AU18" s="75"/>
      <c r="AV18" s="75"/>
      <c r="AW18" s="75"/>
      <c r="AX18" s="75"/>
      <c r="AY18" s="75"/>
      <c r="AZ18" s="75"/>
      <c r="BA18" s="75"/>
      <c r="BB18" s="9"/>
    </row>
    <row r="19" spans="2:54" ht="12" customHeight="1">
      <c r="B19" s="15"/>
      <c r="C19" s="75"/>
      <c r="D19" s="75"/>
      <c r="E19" s="75"/>
      <c r="F19" s="75"/>
      <c r="G19" s="75"/>
      <c r="H19" s="75"/>
      <c r="I19" s="75"/>
      <c r="J19" s="75"/>
      <c r="K19" s="75"/>
      <c r="L19" s="75"/>
      <c r="M19" s="75"/>
      <c r="N19" s="75"/>
      <c r="O19" s="75"/>
      <c r="P19" s="75"/>
      <c r="Q19" s="75"/>
      <c r="R19" s="2"/>
      <c r="S19" s="8"/>
      <c r="T19" s="8"/>
      <c r="U19" s="7"/>
      <c r="V19" s="75"/>
      <c r="W19" s="75"/>
      <c r="X19" s="75"/>
      <c r="Y19" s="75"/>
      <c r="Z19" s="75"/>
      <c r="AA19" s="75"/>
      <c r="AB19" s="75"/>
      <c r="AC19" s="75"/>
      <c r="AD19" s="75"/>
      <c r="AE19" s="75"/>
      <c r="AF19" s="75"/>
      <c r="AG19" s="75"/>
      <c r="AH19" s="75"/>
      <c r="AI19" s="75"/>
      <c r="AJ19" s="75"/>
      <c r="AK19" s="9"/>
      <c r="AL19" s="7"/>
      <c r="AM19" s="9"/>
      <c r="AN19" s="8"/>
      <c r="AO19" s="75"/>
      <c r="AP19" s="75"/>
      <c r="AQ19" s="75"/>
      <c r="AR19" s="75"/>
      <c r="AS19" s="75"/>
      <c r="AT19" s="75"/>
      <c r="AU19" s="75"/>
      <c r="AV19" s="75"/>
      <c r="AW19" s="75"/>
      <c r="AX19" s="75"/>
      <c r="AY19" s="75"/>
      <c r="AZ19" s="75"/>
      <c r="BA19" s="75"/>
      <c r="BB19" s="9"/>
    </row>
    <row r="20" spans="2:54" ht="12" customHeight="1">
      <c r="B20" s="16"/>
      <c r="C20" s="76"/>
      <c r="D20" s="76"/>
      <c r="E20" s="76"/>
      <c r="F20" s="76"/>
      <c r="G20" s="76"/>
      <c r="H20" s="76"/>
      <c r="I20" s="76"/>
      <c r="J20" s="76"/>
      <c r="K20" s="76"/>
      <c r="L20" s="76"/>
      <c r="M20" s="76"/>
      <c r="N20" s="76"/>
      <c r="O20" s="76"/>
      <c r="P20" s="76"/>
      <c r="Q20" s="76"/>
      <c r="R20" s="3"/>
      <c r="S20" s="8"/>
      <c r="T20" s="8"/>
      <c r="U20" s="10"/>
      <c r="V20" s="76"/>
      <c r="W20" s="76"/>
      <c r="X20" s="76"/>
      <c r="Y20" s="76"/>
      <c r="Z20" s="76"/>
      <c r="AA20" s="76"/>
      <c r="AB20" s="76"/>
      <c r="AC20" s="76"/>
      <c r="AD20" s="76"/>
      <c r="AE20" s="76"/>
      <c r="AF20" s="76"/>
      <c r="AG20" s="76"/>
      <c r="AH20" s="76"/>
      <c r="AI20" s="76"/>
      <c r="AJ20" s="76"/>
      <c r="AK20" s="12"/>
      <c r="AL20" s="7"/>
      <c r="AM20" s="9"/>
      <c r="AN20" s="11"/>
      <c r="AO20" s="76"/>
      <c r="AP20" s="76"/>
      <c r="AQ20" s="76"/>
      <c r="AR20" s="76"/>
      <c r="AS20" s="76"/>
      <c r="AT20" s="76"/>
      <c r="AU20" s="76"/>
      <c r="AV20" s="76"/>
      <c r="AW20" s="76"/>
      <c r="AX20" s="76"/>
      <c r="AY20" s="76"/>
      <c r="AZ20" s="76"/>
      <c r="BA20" s="76"/>
      <c r="BB20" s="12"/>
    </row>
    <row r="21" spans="2:54" ht="6" customHeight="1">
      <c r="I21" t="s">
        <v>5</v>
      </c>
      <c r="R21" s="13"/>
      <c r="S21" s="13"/>
      <c r="T21" s="13"/>
      <c r="U21" s="13"/>
      <c r="AC21" t="s">
        <v>5</v>
      </c>
      <c r="AK21" s="13"/>
      <c r="AL21" s="13"/>
      <c r="AU21" t="s">
        <v>5</v>
      </c>
    </row>
    <row r="22" spans="2:54" ht="6" customHeight="1">
      <c r="I22" t="s">
        <v>5</v>
      </c>
      <c r="AC22" t="s">
        <v>5</v>
      </c>
      <c r="AU22" t="s">
        <v>5</v>
      </c>
    </row>
    <row r="23" spans="2:54" ht="6" customHeight="1" thickBot="1">
      <c r="I23" t="s">
        <v>5</v>
      </c>
      <c r="AC23" t="s">
        <v>5</v>
      </c>
      <c r="AU23" t="s">
        <v>5</v>
      </c>
    </row>
    <row r="24" spans="2:54" ht="12" customHeight="1">
      <c r="B24" s="199">
        <f>'【共通】別紙様式6-3_返還額算定基礎シート'!B72</f>
        <v>0</v>
      </c>
      <c r="C24" s="200"/>
      <c r="D24" s="200"/>
      <c r="E24" s="200"/>
      <c r="F24" s="200"/>
      <c r="G24" s="200"/>
      <c r="H24" s="200"/>
      <c r="I24" s="200"/>
      <c r="J24" s="200"/>
      <c r="K24" s="200"/>
      <c r="L24" s="200"/>
      <c r="M24" s="200"/>
      <c r="N24" s="200"/>
      <c r="O24" s="200"/>
      <c r="P24" s="200"/>
      <c r="Q24" s="200"/>
      <c r="R24" s="201"/>
      <c r="U24" s="199">
        <f>'【共通】別紙様式6-3_返還額算定基礎シート'!U72</f>
        <v>0</v>
      </c>
      <c r="V24" s="200"/>
      <c r="W24" s="200"/>
      <c r="X24" s="200"/>
      <c r="Y24" s="200"/>
      <c r="Z24" s="200"/>
      <c r="AA24" s="200"/>
      <c r="AB24" s="200"/>
      <c r="AC24" s="200"/>
      <c r="AD24" s="200"/>
      <c r="AE24" s="200"/>
      <c r="AF24" s="200"/>
      <c r="AG24" s="200"/>
      <c r="AH24" s="200"/>
      <c r="AI24" s="200"/>
      <c r="AJ24" s="200"/>
      <c r="AK24" s="201"/>
      <c r="AN24" s="91" t="e">
        <f>'【共通】別紙様式6-3_返還額算定基礎シート'!AN72</f>
        <v>#DIV/0!</v>
      </c>
      <c r="AO24" s="92"/>
      <c r="AP24" s="92"/>
      <c r="AQ24" s="92"/>
      <c r="AR24" s="92"/>
      <c r="AS24" s="92"/>
      <c r="AT24" s="92"/>
      <c r="AU24" s="92"/>
      <c r="AV24" s="92"/>
      <c r="AW24" s="92"/>
      <c r="AX24" s="92"/>
      <c r="AY24" s="92"/>
      <c r="AZ24" s="92"/>
      <c r="BA24" s="92"/>
      <c r="BB24" s="93"/>
    </row>
    <row r="25" spans="2:54" ht="12" customHeight="1" thickBot="1">
      <c r="B25" s="202"/>
      <c r="C25" s="203"/>
      <c r="D25" s="203"/>
      <c r="E25" s="203"/>
      <c r="F25" s="203"/>
      <c r="G25" s="203"/>
      <c r="H25" s="203"/>
      <c r="I25" s="203"/>
      <c r="J25" s="203"/>
      <c r="K25" s="203"/>
      <c r="L25" s="203"/>
      <c r="M25" s="203"/>
      <c r="N25" s="203"/>
      <c r="O25" s="203"/>
      <c r="P25" s="203"/>
      <c r="Q25" s="203"/>
      <c r="R25" s="204"/>
      <c r="U25" s="202"/>
      <c r="V25" s="203"/>
      <c r="W25" s="203"/>
      <c r="X25" s="203"/>
      <c r="Y25" s="203"/>
      <c r="Z25" s="203"/>
      <c r="AA25" s="203"/>
      <c r="AB25" s="203"/>
      <c r="AC25" s="203"/>
      <c r="AD25" s="203"/>
      <c r="AE25" s="203"/>
      <c r="AF25" s="203"/>
      <c r="AG25" s="203"/>
      <c r="AH25" s="203"/>
      <c r="AI25" s="203"/>
      <c r="AJ25" s="203"/>
      <c r="AK25" s="204"/>
      <c r="AN25" s="94"/>
      <c r="AO25" s="95"/>
      <c r="AP25" s="95"/>
      <c r="AQ25" s="95"/>
      <c r="AR25" s="95"/>
      <c r="AS25" s="95"/>
      <c r="AT25" s="95"/>
      <c r="AU25" s="95"/>
      <c r="AV25" s="95"/>
      <c r="AW25" s="95"/>
      <c r="AX25" s="95"/>
      <c r="AY25" s="95"/>
      <c r="AZ25" s="95"/>
      <c r="BA25" s="95"/>
      <c r="BB25" s="96"/>
    </row>
    <row r="26" spans="2:54" ht="16.149999999999999" customHeight="1">
      <c r="C26" t="s">
        <v>13</v>
      </c>
    </row>
    <row r="27" spans="2:54" ht="16.149999999999999" customHeight="1"/>
    <row r="28" spans="2:54" ht="16.149999999999999" customHeight="1">
      <c r="B28" t="s">
        <v>8</v>
      </c>
    </row>
    <row r="29" spans="2:54" ht="6" customHeight="1">
      <c r="M29" s="13"/>
      <c r="N29" s="13"/>
      <c r="O29" s="13"/>
    </row>
    <row r="30" spans="2:54" ht="12" customHeight="1">
      <c r="B30" s="205" t="s">
        <v>24</v>
      </c>
      <c r="C30" s="206"/>
      <c r="D30" s="206"/>
      <c r="E30" s="206"/>
      <c r="F30" s="206"/>
      <c r="G30" s="206"/>
      <c r="H30" s="206"/>
      <c r="I30" s="206"/>
      <c r="J30" s="206"/>
      <c r="K30" s="207"/>
      <c r="L30" s="7"/>
      <c r="M30" s="8"/>
      <c r="N30" s="214" t="s">
        <v>36</v>
      </c>
      <c r="O30" s="215"/>
      <c r="P30" s="215"/>
      <c r="Q30" s="215"/>
      <c r="R30" s="215"/>
      <c r="S30" s="215"/>
      <c r="T30" s="215"/>
      <c r="U30" s="215"/>
      <c r="V30" s="215"/>
      <c r="W30" s="216"/>
      <c r="X30" s="8"/>
      <c r="Y30" s="13"/>
      <c r="Z30" s="214" t="s">
        <v>37</v>
      </c>
      <c r="AA30" s="215"/>
      <c r="AB30" s="215"/>
      <c r="AC30" s="215"/>
      <c r="AD30" s="215"/>
      <c r="AE30" s="215"/>
      <c r="AF30" s="215"/>
      <c r="AG30" s="215"/>
      <c r="AH30" s="215"/>
      <c r="AI30" s="216"/>
      <c r="AL30" s="223" t="s">
        <v>12</v>
      </c>
      <c r="AM30" s="223"/>
      <c r="AN30" s="223"/>
      <c r="AO30" s="223"/>
      <c r="AR30" s="98" t="s">
        <v>7</v>
      </c>
      <c r="AS30" s="77"/>
      <c r="AT30" s="77"/>
      <c r="AU30" s="77"/>
      <c r="AV30" s="77"/>
      <c r="AW30" s="77"/>
      <c r="AX30" s="77"/>
      <c r="AY30" s="77"/>
      <c r="AZ30" s="77"/>
      <c r="BA30" s="77"/>
      <c r="BB30" s="99"/>
    </row>
    <row r="31" spans="2:54" ht="12" customHeight="1">
      <c r="B31" s="208"/>
      <c r="C31" s="209"/>
      <c r="D31" s="209"/>
      <c r="E31" s="209"/>
      <c r="F31" s="209"/>
      <c r="G31" s="209"/>
      <c r="H31" s="209"/>
      <c r="I31" s="209"/>
      <c r="J31" s="209"/>
      <c r="K31" s="210"/>
      <c r="L31" s="7"/>
      <c r="M31" s="8"/>
      <c r="N31" s="217"/>
      <c r="O31" s="218"/>
      <c r="P31" s="218"/>
      <c r="Q31" s="218"/>
      <c r="R31" s="218"/>
      <c r="S31" s="218"/>
      <c r="T31" s="218"/>
      <c r="U31" s="218"/>
      <c r="V31" s="218"/>
      <c r="W31" s="219"/>
      <c r="X31" s="8"/>
      <c r="Y31" s="13"/>
      <c r="Z31" s="217"/>
      <c r="AA31" s="218"/>
      <c r="AB31" s="218"/>
      <c r="AC31" s="218"/>
      <c r="AD31" s="218"/>
      <c r="AE31" s="218"/>
      <c r="AF31" s="218"/>
      <c r="AG31" s="218"/>
      <c r="AH31" s="218"/>
      <c r="AI31" s="219"/>
      <c r="AL31" s="223"/>
      <c r="AM31" s="223"/>
      <c r="AN31" s="223"/>
      <c r="AO31" s="223"/>
      <c r="AR31" s="197"/>
      <c r="AS31" s="78"/>
      <c r="AT31" s="78"/>
      <c r="AU31" s="78"/>
      <c r="AV31" s="78"/>
      <c r="AW31" s="78"/>
      <c r="AX31" s="78"/>
      <c r="AY31" s="78"/>
      <c r="AZ31" s="78"/>
      <c r="BA31" s="78"/>
      <c r="BB31" s="198"/>
    </row>
    <row r="32" spans="2:54" ht="12" customHeight="1">
      <c r="B32" s="211"/>
      <c r="C32" s="212"/>
      <c r="D32" s="212"/>
      <c r="E32" s="212"/>
      <c r="F32" s="212"/>
      <c r="G32" s="212"/>
      <c r="H32" s="212"/>
      <c r="I32" s="212"/>
      <c r="J32" s="212"/>
      <c r="K32" s="213"/>
      <c r="L32" s="7"/>
      <c r="M32" s="8"/>
      <c r="N32" s="220"/>
      <c r="O32" s="221"/>
      <c r="P32" s="221"/>
      <c r="Q32" s="221"/>
      <c r="R32" s="221"/>
      <c r="S32" s="221"/>
      <c r="T32" s="221"/>
      <c r="U32" s="221"/>
      <c r="V32" s="221"/>
      <c r="W32" s="222"/>
      <c r="X32" s="8"/>
      <c r="Y32" s="13"/>
      <c r="Z32" s="220"/>
      <c r="AA32" s="221"/>
      <c r="AB32" s="221"/>
      <c r="AC32" s="221"/>
      <c r="AD32" s="221"/>
      <c r="AE32" s="221"/>
      <c r="AF32" s="221"/>
      <c r="AG32" s="221"/>
      <c r="AH32" s="221"/>
      <c r="AI32" s="222"/>
      <c r="AL32" s="223"/>
      <c r="AM32" s="223"/>
      <c r="AN32" s="223"/>
      <c r="AO32" s="223"/>
      <c r="AR32" s="100"/>
      <c r="AS32" s="79"/>
      <c r="AT32" s="79"/>
      <c r="AU32" s="79"/>
      <c r="AV32" s="79"/>
      <c r="AW32" s="79"/>
      <c r="AX32" s="79"/>
      <c r="AY32" s="79"/>
      <c r="AZ32" s="79"/>
      <c r="BA32" s="79"/>
      <c r="BB32" s="101"/>
    </row>
    <row r="33" spans="2:54" ht="6" customHeight="1">
      <c r="F33" t="s">
        <v>5</v>
      </c>
      <c r="L33" s="13"/>
      <c r="M33" s="13"/>
      <c r="N33" s="13"/>
      <c r="R33" t="s">
        <v>5</v>
      </c>
      <c r="AD33" t="s">
        <v>5</v>
      </c>
      <c r="AW33" t="s">
        <v>5</v>
      </c>
    </row>
    <row r="34" spans="2:54" ht="6" customHeight="1">
      <c r="F34" t="s">
        <v>5</v>
      </c>
      <c r="R34" t="s">
        <v>5</v>
      </c>
      <c r="AD34" t="s">
        <v>5</v>
      </c>
      <c r="AW34" t="s">
        <v>5</v>
      </c>
    </row>
    <row r="35" spans="2:54" ht="6" customHeight="1" thickBot="1">
      <c r="F35" t="s">
        <v>5</v>
      </c>
      <c r="R35" t="s">
        <v>5</v>
      </c>
      <c r="AD35" t="s">
        <v>5</v>
      </c>
      <c r="AW35" t="s">
        <v>5</v>
      </c>
    </row>
    <row r="36" spans="2:54" ht="12" customHeight="1">
      <c r="B36" s="199" t="e">
        <f>'【共通】別紙様式6-3_返還額算定基礎シート'!N86*'【共通】別紙様式6-3_返還額算定基礎シート'!AQ82/'【共通】別紙様式6-3_返還額算定基礎シート'!N87</f>
        <v>#DIV/0!</v>
      </c>
      <c r="C36" s="200"/>
      <c r="D36" s="200"/>
      <c r="E36" s="200"/>
      <c r="F36" s="200"/>
      <c r="G36" s="200"/>
      <c r="H36" s="200"/>
      <c r="I36" s="200"/>
      <c r="J36" s="200"/>
      <c r="K36" s="201"/>
      <c r="N36" s="231">
        <f>'【共通】別紙様式6-3_返還額算定基礎シート'!C82</f>
        <v>0</v>
      </c>
      <c r="O36" s="232"/>
      <c r="P36" s="232"/>
      <c r="Q36" s="232"/>
      <c r="R36" s="232"/>
      <c r="S36" s="232"/>
      <c r="T36" s="232"/>
      <c r="U36" s="232"/>
      <c r="V36" s="232"/>
      <c r="W36" s="233"/>
      <c r="Z36" s="231">
        <f>'【共通】別紙様式6-3_返還額算定基礎シート'!AQ82</f>
        <v>0</v>
      </c>
      <c r="AA36" s="232"/>
      <c r="AB36" s="232"/>
      <c r="AC36" s="232"/>
      <c r="AD36" s="232"/>
      <c r="AE36" s="232"/>
      <c r="AF36" s="232"/>
      <c r="AG36" s="232"/>
      <c r="AH36" s="232"/>
      <c r="AI36" s="233"/>
      <c r="AL36" s="223" t="s">
        <v>11</v>
      </c>
      <c r="AM36" s="237"/>
      <c r="AN36" s="237"/>
      <c r="AO36" s="237"/>
      <c r="AR36" s="238" t="e">
        <f>B36*N36/Z36*10/110</f>
        <v>#DIV/0!</v>
      </c>
      <c r="AS36" s="239"/>
      <c r="AT36" s="239"/>
      <c r="AU36" s="239"/>
      <c r="AV36" s="239"/>
      <c r="AW36" s="239"/>
      <c r="AX36" s="239"/>
      <c r="AY36" s="239"/>
      <c r="AZ36" s="239"/>
      <c r="BA36" s="239"/>
      <c r="BB36" s="240"/>
    </row>
    <row r="37" spans="2:54" ht="12" customHeight="1" thickBot="1">
      <c r="B37" s="202"/>
      <c r="C37" s="203"/>
      <c r="D37" s="203"/>
      <c r="E37" s="203"/>
      <c r="F37" s="203"/>
      <c r="G37" s="203"/>
      <c r="H37" s="203"/>
      <c r="I37" s="203"/>
      <c r="J37" s="203"/>
      <c r="K37" s="204"/>
      <c r="N37" s="234"/>
      <c r="O37" s="235"/>
      <c r="P37" s="235"/>
      <c r="Q37" s="235"/>
      <c r="R37" s="235"/>
      <c r="S37" s="235"/>
      <c r="T37" s="235"/>
      <c r="U37" s="235"/>
      <c r="V37" s="235"/>
      <c r="W37" s="236"/>
      <c r="Z37" s="234"/>
      <c r="AA37" s="235"/>
      <c r="AB37" s="235"/>
      <c r="AC37" s="235"/>
      <c r="AD37" s="235"/>
      <c r="AE37" s="235"/>
      <c r="AF37" s="235"/>
      <c r="AG37" s="235"/>
      <c r="AH37" s="235"/>
      <c r="AI37" s="236"/>
      <c r="AL37" s="237"/>
      <c r="AM37" s="237"/>
      <c r="AN37" s="237"/>
      <c r="AO37" s="237"/>
      <c r="AR37" s="241"/>
      <c r="AS37" s="242"/>
      <c r="AT37" s="242"/>
      <c r="AU37" s="242"/>
      <c r="AV37" s="242"/>
      <c r="AW37" s="242"/>
      <c r="AX37" s="242"/>
      <c r="AY37" s="242"/>
      <c r="AZ37" s="242"/>
      <c r="BA37" s="242"/>
      <c r="BB37" s="243"/>
    </row>
    <row r="38" spans="2:54" ht="16.149999999999999" customHeight="1"/>
    <row r="39" spans="2:54" ht="12" customHeight="1">
      <c r="B39" s="205" t="s">
        <v>24</v>
      </c>
      <c r="C39" s="206"/>
      <c r="D39" s="206"/>
      <c r="E39" s="206"/>
      <c r="F39" s="206"/>
      <c r="G39" s="206"/>
      <c r="H39" s="206"/>
      <c r="I39" s="207"/>
      <c r="J39" s="8"/>
      <c r="L39" s="141" t="s">
        <v>38</v>
      </c>
      <c r="M39" s="77"/>
      <c r="N39" s="77"/>
      <c r="O39" s="77"/>
      <c r="P39" s="77"/>
      <c r="Q39" s="77"/>
      <c r="R39" s="77"/>
      <c r="S39" s="99"/>
      <c r="T39" s="7"/>
      <c r="U39" s="8"/>
      <c r="V39" s="141" t="s">
        <v>39</v>
      </c>
      <c r="W39" s="77"/>
      <c r="X39" s="77"/>
      <c r="Y39" s="77"/>
      <c r="Z39" s="77"/>
      <c r="AA39" s="77"/>
      <c r="AB39" s="77"/>
      <c r="AC39" s="99"/>
      <c r="AD39" s="8"/>
      <c r="AE39" s="8"/>
      <c r="AF39" s="141" t="s">
        <v>40</v>
      </c>
      <c r="AG39" s="77"/>
      <c r="AH39" s="77"/>
      <c r="AI39" s="77"/>
      <c r="AJ39" s="77"/>
      <c r="AK39" s="77"/>
      <c r="AL39" s="77"/>
      <c r="AM39" s="99"/>
      <c r="AP39" s="223" t="s">
        <v>12</v>
      </c>
      <c r="AQ39" s="223"/>
      <c r="AR39" s="223"/>
      <c r="AS39" s="223"/>
      <c r="AV39" s="262" t="s">
        <v>9</v>
      </c>
      <c r="AW39" s="263"/>
      <c r="AX39" s="263"/>
      <c r="AY39" s="263"/>
      <c r="AZ39" s="263"/>
      <c r="BA39" s="263"/>
      <c r="BB39" s="264"/>
    </row>
    <row r="40" spans="2:54" ht="12" customHeight="1">
      <c r="B40" s="208"/>
      <c r="C40" s="209"/>
      <c r="D40" s="209"/>
      <c r="E40" s="209"/>
      <c r="F40" s="209"/>
      <c r="G40" s="209"/>
      <c r="H40" s="209"/>
      <c r="I40" s="210"/>
      <c r="J40" s="8"/>
      <c r="L40" s="197"/>
      <c r="M40" s="78"/>
      <c r="N40" s="78"/>
      <c r="O40" s="78"/>
      <c r="P40" s="78"/>
      <c r="Q40" s="78"/>
      <c r="R40" s="78"/>
      <c r="S40" s="198"/>
      <c r="T40" s="8"/>
      <c r="U40" s="8"/>
      <c r="V40" s="197"/>
      <c r="W40" s="78"/>
      <c r="X40" s="78"/>
      <c r="Y40" s="78"/>
      <c r="Z40" s="78"/>
      <c r="AA40" s="78"/>
      <c r="AB40" s="78"/>
      <c r="AC40" s="198"/>
      <c r="AD40" s="8"/>
      <c r="AE40" s="8"/>
      <c r="AF40" s="197"/>
      <c r="AG40" s="78"/>
      <c r="AH40" s="78"/>
      <c r="AI40" s="78"/>
      <c r="AJ40" s="78"/>
      <c r="AK40" s="78"/>
      <c r="AL40" s="78"/>
      <c r="AM40" s="198"/>
      <c r="AP40" s="223"/>
      <c r="AQ40" s="223"/>
      <c r="AR40" s="223"/>
      <c r="AS40" s="223"/>
      <c r="AV40" s="265"/>
      <c r="AW40" s="266"/>
      <c r="AX40" s="266"/>
      <c r="AY40" s="266"/>
      <c r="AZ40" s="266"/>
      <c r="BA40" s="266"/>
      <c r="BB40" s="267"/>
    </row>
    <row r="41" spans="2:54" ht="12" customHeight="1">
      <c r="B41" s="211"/>
      <c r="C41" s="212"/>
      <c r="D41" s="212"/>
      <c r="E41" s="212"/>
      <c r="F41" s="212"/>
      <c r="G41" s="212"/>
      <c r="H41" s="212"/>
      <c r="I41" s="213"/>
      <c r="J41" s="8"/>
      <c r="L41" s="100"/>
      <c r="M41" s="79"/>
      <c r="N41" s="79"/>
      <c r="O41" s="79"/>
      <c r="P41" s="79"/>
      <c r="Q41" s="79"/>
      <c r="R41" s="79"/>
      <c r="S41" s="101"/>
      <c r="T41" s="8"/>
      <c r="U41" s="8"/>
      <c r="V41" s="100"/>
      <c r="W41" s="79"/>
      <c r="X41" s="79"/>
      <c r="Y41" s="79"/>
      <c r="Z41" s="79"/>
      <c r="AA41" s="79"/>
      <c r="AB41" s="79"/>
      <c r="AC41" s="101"/>
      <c r="AD41" s="8"/>
      <c r="AE41" s="8"/>
      <c r="AF41" s="100"/>
      <c r="AG41" s="79"/>
      <c r="AH41" s="79"/>
      <c r="AI41" s="79"/>
      <c r="AJ41" s="79"/>
      <c r="AK41" s="79"/>
      <c r="AL41" s="79"/>
      <c r="AM41" s="101"/>
      <c r="AP41" s="223"/>
      <c r="AQ41" s="223"/>
      <c r="AR41" s="223"/>
      <c r="AS41" s="223"/>
      <c r="AV41" s="268"/>
      <c r="AW41" s="269"/>
      <c r="AX41" s="269"/>
      <c r="AY41" s="269"/>
      <c r="AZ41" s="269"/>
      <c r="BA41" s="269"/>
      <c r="BB41" s="270"/>
    </row>
    <row r="42" spans="2:54" ht="6" customHeight="1">
      <c r="E42" t="s">
        <v>5</v>
      </c>
      <c r="O42" t="s">
        <v>5</v>
      </c>
      <c r="T42" s="13"/>
      <c r="Y42" t="s">
        <v>5</v>
      </c>
      <c r="AI42" t="s">
        <v>5</v>
      </c>
      <c r="AY42" t="s">
        <v>5</v>
      </c>
    </row>
    <row r="43" spans="2:54" ht="6" customHeight="1">
      <c r="E43" t="s">
        <v>5</v>
      </c>
      <c r="O43" t="s">
        <v>5</v>
      </c>
      <c r="Y43" t="s">
        <v>5</v>
      </c>
      <c r="AI43" t="s">
        <v>5</v>
      </c>
      <c r="AY43" t="s">
        <v>5</v>
      </c>
    </row>
    <row r="44" spans="2:54" ht="6" customHeight="1" thickBot="1">
      <c r="E44" t="s">
        <v>5</v>
      </c>
      <c r="O44" t="s">
        <v>5</v>
      </c>
      <c r="Y44" t="s">
        <v>5</v>
      </c>
      <c r="AI44" t="s">
        <v>5</v>
      </c>
      <c r="AY44" t="s">
        <v>5</v>
      </c>
    </row>
    <row r="45" spans="2:54" ht="12" customHeight="1">
      <c r="B45" s="199" t="e">
        <f>'【共通】別紙様式6-3_返還額算定基礎シート'!N86*'【共通】別紙様式6-3_返還額算定基礎シート'!AQ82/'【共通】別紙様式6-3_返還額算定基礎シート'!N87</f>
        <v>#DIV/0!</v>
      </c>
      <c r="C45" s="200"/>
      <c r="D45" s="200"/>
      <c r="E45" s="200"/>
      <c r="F45" s="200"/>
      <c r="G45" s="200"/>
      <c r="H45" s="200"/>
      <c r="I45" s="201"/>
      <c r="L45" s="231">
        <f>'【共通】別紙様式6-3_返還額算定基礎シート'!W82</f>
        <v>0</v>
      </c>
      <c r="M45" s="232"/>
      <c r="N45" s="232"/>
      <c r="O45" s="232"/>
      <c r="P45" s="232"/>
      <c r="Q45" s="232"/>
      <c r="R45" s="232"/>
      <c r="S45" s="233"/>
      <c r="V45" s="231">
        <f>'【共通】別紙様式6-3_返還額算定基礎シート'!AQ82</f>
        <v>0</v>
      </c>
      <c r="W45" s="232"/>
      <c r="X45" s="232"/>
      <c r="Y45" s="232"/>
      <c r="Z45" s="232"/>
      <c r="AA45" s="232"/>
      <c r="AB45" s="232"/>
      <c r="AC45" s="233"/>
      <c r="AF45" s="244" t="e">
        <f>'【共通】別紙様式6-3_返還額算定基礎シート'!AN72</f>
        <v>#DIV/0!</v>
      </c>
      <c r="AG45" s="245"/>
      <c r="AH45" s="245"/>
      <c r="AI45" s="245"/>
      <c r="AJ45" s="245"/>
      <c r="AK45" s="245"/>
      <c r="AL45" s="245"/>
      <c r="AM45" s="246"/>
      <c r="AP45" s="223" t="s">
        <v>11</v>
      </c>
      <c r="AQ45" s="230"/>
      <c r="AR45" s="230"/>
      <c r="AS45" s="230"/>
      <c r="AV45" s="238" t="e">
        <f>ROUNDDOWN(B45*L45/V45*AF45*10/110,0)</f>
        <v>#DIV/0!</v>
      </c>
      <c r="AW45" s="239"/>
      <c r="AX45" s="239"/>
      <c r="AY45" s="239"/>
      <c r="AZ45" s="239"/>
      <c r="BA45" s="239"/>
      <c r="BB45" s="240"/>
    </row>
    <row r="46" spans="2:54" ht="12" customHeight="1" thickBot="1">
      <c r="B46" s="202"/>
      <c r="C46" s="203"/>
      <c r="D46" s="203"/>
      <c r="E46" s="203"/>
      <c r="F46" s="203"/>
      <c r="G46" s="203"/>
      <c r="H46" s="203"/>
      <c r="I46" s="204"/>
      <c r="L46" s="234"/>
      <c r="M46" s="235"/>
      <c r="N46" s="235"/>
      <c r="O46" s="235"/>
      <c r="P46" s="235"/>
      <c r="Q46" s="235"/>
      <c r="R46" s="235"/>
      <c r="S46" s="236"/>
      <c r="V46" s="234"/>
      <c r="W46" s="235"/>
      <c r="X46" s="235"/>
      <c r="Y46" s="235"/>
      <c r="Z46" s="235"/>
      <c r="AA46" s="235"/>
      <c r="AB46" s="235"/>
      <c r="AC46" s="236"/>
      <c r="AF46" s="247"/>
      <c r="AG46" s="248"/>
      <c r="AH46" s="248"/>
      <c r="AI46" s="248"/>
      <c r="AJ46" s="248"/>
      <c r="AK46" s="248"/>
      <c r="AL46" s="248"/>
      <c r="AM46" s="249"/>
      <c r="AP46" s="230"/>
      <c r="AQ46" s="230"/>
      <c r="AR46" s="230"/>
      <c r="AS46" s="230"/>
      <c r="AV46" s="241"/>
      <c r="AW46" s="242"/>
      <c r="AX46" s="242"/>
      <c r="AY46" s="242"/>
      <c r="AZ46" s="242"/>
      <c r="BA46" s="242"/>
      <c r="BB46" s="243"/>
    </row>
    <row r="47" spans="2:54" ht="16.149999999999999" customHeight="1">
      <c r="AH47" s="17"/>
    </row>
    <row r="48" spans="2:54" ht="16.149999999999999" customHeight="1">
      <c r="B48" s="98" t="s">
        <v>7</v>
      </c>
      <c r="C48" s="77"/>
      <c r="D48" s="77"/>
      <c r="E48" s="77"/>
      <c r="F48" s="77"/>
      <c r="G48" s="77"/>
      <c r="H48" s="77"/>
      <c r="I48" s="77"/>
      <c r="J48" s="77"/>
      <c r="K48" s="77"/>
      <c r="L48" s="77"/>
      <c r="M48" s="77"/>
      <c r="N48" s="77"/>
      <c r="O48" s="77"/>
      <c r="P48" s="99"/>
      <c r="S48" s="98" t="s">
        <v>10</v>
      </c>
      <c r="T48" s="77"/>
      <c r="U48" s="77"/>
      <c r="V48" s="77"/>
      <c r="W48" s="77"/>
      <c r="X48" s="77"/>
      <c r="Y48" s="77"/>
      <c r="Z48" s="77"/>
      <c r="AA48" s="77"/>
      <c r="AB48" s="77"/>
      <c r="AC48" s="77"/>
      <c r="AD48" s="77"/>
      <c r="AE48" s="77"/>
      <c r="AF48" s="77"/>
      <c r="AG48" s="99"/>
      <c r="AH48" s="7"/>
      <c r="AI48" s="13"/>
      <c r="AJ48" s="141" t="s">
        <v>43</v>
      </c>
      <c r="AK48" s="74"/>
      <c r="AL48" s="74"/>
      <c r="AM48" s="74"/>
      <c r="AN48" s="74"/>
      <c r="AO48" s="74"/>
      <c r="AP48" s="74"/>
      <c r="AQ48" s="74"/>
      <c r="AR48" s="74"/>
      <c r="AS48" s="74"/>
      <c r="AT48" s="74"/>
      <c r="AU48" s="74"/>
      <c r="AV48" s="74"/>
      <c r="AW48" s="74"/>
      <c r="AX48" s="74"/>
      <c r="AY48" s="74"/>
      <c r="AZ48" s="74"/>
      <c r="BA48" s="74"/>
      <c r="BB48" s="119"/>
    </row>
    <row r="49" spans="2:54" ht="16.149999999999999" customHeight="1">
      <c r="B49" s="197"/>
      <c r="C49" s="78"/>
      <c r="D49" s="78"/>
      <c r="E49" s="78"/>
      <c r="F49" s="78"/>
      <c r="G49" s="78"/>
      <c r="H49" s="78"/>
      <c r="I49" s="78"/>
      <c r="J49" s="78"/>
      <c r="K49" s="78"/>
      <c r="L49" s="78"/>
      <c r="M49" s="78"/>
      <c r="N49" s="78"/>
      <c r="O49" s="78"/>
      <c r="P49" s="198"/>
      <c r="S49" s="197"/>
      <c r="T49" s="78"/>
      <c r="U49" s="78"/>
      <c r="V49" s="78"/>
      <c r="W49" s="78"/>
      <c r="X49" s="78"/>
      <c r="Y49" s="78"/>
      <c r="Z49" s="78"/>
      <c r="AA49" s="78"/>
      <c r="AB49" s="78"/>
      <c r="AC49" s="78"/>
      <c r="AD49" s="78"/>
      <c r="AE49" s="78"/>
      <c r="AF49" s="78"/>
      <c r="AG49" s="198"/>
      <c r="AH49" s="7"/>
      <c r="AJ49" s="271"/>
      <c r="AK49" s="75"/>
      <c r="AL49" s="75"/>
      <c r="AM49" s="75"/>
      <c r="AN49" s="75"/>
      <c r="AO49" s="75"/>
      <c r="AP49" s="75"/>
      <c r="AQ49" s="75"/>
      <c r="AR49" s="75"/>
      <c r="AS49" s="75"/>
      <c r="AT49" s="75"/>
      <c r="AU49" s="75"/>
      <c r="AV49" s="75"/>
      <c r="AW49" s="75"/>
      <c r="AX49" s="75"/>
      <c r="AY49" s="75"/>
      <c r="AZ49" s="75"/>
      <c r="BA49" s="75"/>
      <c r="BB49" s="108"/>
    </row>
    <row r="50" spans="2:54" ht="16.149999999999999" customHeight="1">
      <c r="B50" s="100"/>
      <c r="C50" s="79"/>
      <c r="D50" s="79"/>
      <c r="E50" s="79"/>
      <c r="F50" s="79"/>
      <c r="G50" s="79"/>
      <c r="H50" s="79"/>
      <c r="I50" s="79"/>
      <c r="J50" s="79"/>
      <c r="K50" s="79"/>
      <c r="L50" s="79"/>
      <c r="M50" s="79"/>
      <c r="N50" s="79"/>
      <c r="O50" s="79"/>
      <c r="P50" s="101"/>
      <c r="S50" s="100"/>
      <c r="T50" s="79"/>
      <c r="U50" s="79"/>
      <c r="V50" s="79"/>
      <c r="W50" s="79"/>
      <c r="X50" s="79"/>
      <c r="Y50" s="79"/>
      <c r="Z50" s="79"/>
      <c r="AA50" s="79"/>
      <c r="AB50" s="79"/>
      <c r="AC50" s="79"/>
      <c r="AD50" s="79"/>
      <c r="AE50" s="79"/>
      <c r="AF50" s="79"/>
      <c r="AG50" s="101"/>
      <c r="AH50" s="7"/>
      <c r="AJ50" s="272"/>
      <c r="AK50" s="76"/>
      <c r="AL50" s="76"/>
      <c r="AM50" s="76"/>
      <c r="AN50" s="76"/>
      <c r="AO50" s="76"/>
      <c r="AP50" s="76"/>
      <c r="AQ50" s="76"/>
      <c r="AR50" s="76"/>
      <c r="AS50" s="76"/>
      <c r="AT50" s="76"/>
      <c r="AU50" s="76"/>
      <c r="AV50" s="76"/>
      <c r="AW50" s="76"/>
      <c r="AX50" s="76"/>
      <c r="AY50" s="76"/>
      <c r="AZ50" s="76"/>
      <c r="BA50" s="76"/>
      <c r="BB50" s="121"/>
    </row>
    <row r="51" spans="2:54" ht="6" customHeight="1">
      <c r="I51" t="s">
        <v>5</v>
      </c>
      <c r="Z51" t="s">
        <v>5</v>
      </c>
      <c r="AH51" s="13"/>
      <c r="AS51" t="s">
        <v>5</v>
      </c>
    </row>
    <row r="52" spans="2:54" ht="6" customHeight="1">
      <c r="I52" t="s">
        <v>5</v>
      </c>
      <c r="Z52" t="s">
        <v>5</v>
      </c>
      <c r="AS52" t="s">
        <v>5</v>
      </c>
    </row>
    <row r="53" spans="2:54" ht="6" customHeight="1" thickBot="1">
      <c r="I53" t="s">
        <v>5</v>
      </c>
      <c r="Z53" t="s">
        <v>5</v>
      </c>
      <c r="AS53" t="s">
        <v>5</v>
      </c>
    </row>
    <row r="54" spans="2:54" ht="12" customHeight="1">
      <c r="B54" s="231" t="e">
        <f>AR36</f>
        <v>#DIV/0!</v>
      </c>
      <c r="C54" s="232"/>
      <c r="D54" s="232"/>
      <c r="E54" s="232"/>
      <c r="F54" s="232"/>
      <c r="G54" s="232"/>
      <c r="H54" s="232"/>
      <c r="I54" s="232"/>
      <c r="J54" s="232"/>
      <c r="K54" s="232"/>
      <c r="L54" s="232"/>
      <c r="M54" s="232"/>
      <c r="N54" s="232"/>
      <c r="O54" s="232"/>
      <c r="P54" s="233"/>
      <c r="S54" s="231" t="e">
        <f>AV45</f>
        <v>#DIV/0!</v>
      </c>
      <c r="T54" s="232"/>
      <c r="U54" s="232"/>
      <c r="V54" s="232"/>
      <c r="W54" s="232"/>
      <c r="X54" s="232"/>
      <c r="Y54" s="232"/>
      <c r="Z54" s="232"/>
      <c r="AA54" s="232"/>
      <c r="AB54" s="232"/>
      <c r="AC54" s="232"/>
      <c r="AD54" s="232"/>
      <c r="AE54" s="232"/>
      <c r="AF54" s="232"/>
      <c r="AG54" s="233"/>
      <c r="AJ54" s="256" t="e">
        <f>ROUNDDOWN(B54+S54,0)</f>
        <v>#DIV/0!</v>
      </c>
      <c r="AK54" s="257"/>
      <c r="AL54" s="257"/>
      <c r="AM54" s="257"/>
      <c r="AN54" s="257"/>
      <c r="AO54" s="257"/>
      <c r="AP54" s="257"/>
      <c r="AQ54" s="257"/>
      <c r="AR54" s="257"/>
      <c r="AS54" s="257"/>
      <c r="AT54" s="257"/>
      <c r="AU54" s="257"/>
      <c r="AV54" s="257"/>
      <c r="AW54" s="257"/>
      <c r="AX54" s="257"/>
      <c r="AY54" s="257"/>
      <c r="AZ54" s="257"/>
      <c r="BA54" s="257"/>
      <c r="BB54" s="258"/>
    </row>
    <row r="55" spans="2:54" ht="12" customHeight="1" thickBot="1">
      <c r="B55" s="234"/>
      <c r="C55" s="235"/>
      <c r="D55" s="235"/>
      <c r="E55" s="235"/>
      <c r="F55" s="235"/>
      <c r="G55" s="235"/>
      <c r="H55" s="235"/>
      <c r="I55" s="235"/>
      <c r="J55" s="235"/>
      <c r="K55" s="235"/>
      <c r="L55" s="235"/>
      <c r="M55" s="235"/>
      <c r="N55" s="235"/>
      <c r="O55" s="235"/>
      <c r="P55" s="236"/>
      <c r="S55" s="234"/>
      <c r="T55" s="235"/>
      <c r="U55" s="235"/>
      <c r="V55" s="235"/>
      <c r="W55" s="235"/>
      <c r="X55" s="235"/>
      <c r="Y55" s="235"/>
      <c r="Z55" s="235"/>
      <c r="AA55" s="235"/>
      <c r="AB55" s="235"/>
      <c r="AC55" s="235"/>
      <c r="AD55" s="235"/>
      <c r="AE55" s="235"/>
      <c r="AF55" s="235"/>
      <c r="AG55" s="236"/>
      <c r="AJ55" s="259"/>
      <c r="AK55" s="260"/>
      <c r="AL55" s="260"/>
      <c r="AM55" s="260"/>
      <c r="AN55" s="260"/>
      <c r="AO55" s="260"/>
      <c r="AP55" s="260"/>
      <c r="AQ55" s="260"/>
      <c r="AR55" s="260"/>
      <c r="AS55" s="260"/>
      <c r="AT55" s="260"/>
      <c r="AU55" s="260"/>
      <c r="AV55" s="260"/>
      <c r="AW55" s="260"/>
      <c r="AX55" s="260"/>
      <c r="AY55" s="260"/>
      <c r="AZ55" s="260"/>
      <c r="BA55" s="260"/>
      <c r="BB55" s="261"/>
    </row>
    <row r="56" spans="2:54" s="20" customFormat="1" ht="12" customHeight="1">
      <c r="B56" s="21"/>
      <c r="C56" s="21"/>
      <c r="D56" s="21"/>
      <c r="E56" s="21"/>
      <c r="F56" s="21"/>
      <c r="G56" s="21"/>
      <c r="H56" s="21"/>
      <c r="I56" s="21"/>
      <c r="J56" s="21"/>
      <c r="K56" s="21"/>
      <c r="L56" s="21"/>
      <c r="M56" s="21"/>
      <c r="N56" s="21"/>
      <c r="O56" s="21"/>
      <c r="P56" s="21"/>
      <c r="S56" s="21"/>
      <c r="T56" s="21"/>
      <c r="U56" s="21"/>
      <c r="V56" s="21"/>
      <c r="W56" s="21"/>
      <c r="X56" s="21"/>
      <c r="Y56" s="21"/>
      <c r="Z56" s="21"/>
      <c r="AA56" s="21"/>
      <c r="AB56" s="21"/>
      <c r="AC56" s="21"/>
      <c r="AD56" s="21"/>
      <c r="AE56" s="21"/>
      <c r="AF56" s="21"/>
      <c r="AG56" s="21"/>
      <c r="AJ56" s="22"/>
      <c r="AK56" s="22"/>
      <c r="AL56" s="22"/>
      <c r="AM56" s="22"/>
      <c r="AN56" s="22"/>
      <c r="AO56" s="22"/>
      <c r="AP56" s="22"/>
      <c r="AQ56" s="22"/>
      <c r="AR56" s="22"/>
      <c r="AS56" s="22"/>
      <c r="AT56" s="22"/>
      <c r="AU56" s="22"/>
      <c r="AV56" s="22"/>
      <c r="AW56" s="22"/>
      <c r="AX56" s="22"/>
      <c r="AY56" s="22"/>
      <c r="AZ56" s="22"/>
      <c r="BA56" s="22"/>
      <c r="BB56" s="22"/>
    </row>
    <row r="57" spans="2:54" ht="16.149999999999999" customHeight="1">
      <c r="C57" t="s">
        <v>25</v>
      </c>
    </row>
    <row r="58" spans="2:54" ht="16.149999999999999" customHeight="1">
      <c r="C58" s="205" t="s">
        <v>29</v>
      </c>
      <c r="D58" s="206"/>
      <c r="E58" s="206"/>
      <c r="F58" s="206"/>
      <c r="G58" s="206"/>
      <c r="H58" s="206"/>
      <c r="I58" s="206"/>
      <c r="J58" s="206"/>
      <c r="K58" s="207"/>
      <c r="O58" s="98" t="s">
        <v>27</v>
      </c>
      <c r="P58" s="77"/>
      <c r="Q58" s="77"/>
      <c r="R58" s="77"/>
      <c r="S58" s="77"/>
      <c r="T58" s="77"/>
      <c r="U58" s="77"/>
      <c r="V58" s="77"/>
      <c r="W58" s="99"/>
      <c r="Z58" s="250" t="s">
        <v>41</v>
      </c>
      <c r="AA58" s="251"/>
      <c r="AB58" s="251"/>
      <c r="AC58" s="251"/>
      <c r="AD58" s="251"/>
      <c r="AE58" s="251"/>
      <c r="AF58" s="251"/>
      <c r="AG58" s="251"/>
      <c r="AH58" s="252"/>
      <c r="AK58" s="98" t="s">
        <v>6</v>
      </c>
      <c r="AL58" s="77"/>
      <c r="AM58" s="77"/>
      <c r="AN58" s="77"/>
      <c r="AO58" s="77"/>
      <c r="AP58" s="77"/>
      <c r="AQ58" s="77"/>
      <c r="AR58" s="77"/>
      <c r="AS58" s="99"/>
    </row>
    <row r="59" spans="2:54" ht="16.149999999999999" customHeight="1">
      <c r="C59" s="211"/>
      <c r="D59" s="212"/>
      <c r="E59" s="212"/>
      <c r="F59" s="212"/>
      <c r="G59" s="212"/>
      <c r="H59" s="212"/>
      <c r="I59" s="212"/>
      <c r="J59" s="212"/>
      <c r="K59" s="213"/>
      <c r="O59" s="100"/>
      <c r="P59" s="79"/>
      <c r="Q59" s="79"/>
      <c r="R59" s="79"/>
      <c r="S59" s="79"/>
      <c r="T59" s="79"/>
      <c r="U59" s="79"/>
      <c r="V59" s="79"/>
      <c r="W59" s="101"/>
      <c r="Z59" s="253"/>
      <c r="AA59" s="254"/>
      <c r="AB59" s="254"/>
      <c r="AC59" s="254"/>
      <c r="AD59" s="254"/>
      <c r="AE59" s="254"/>
      <c r="AF59" s="254"/>
      <c r="AG59" s="254"/>
      <c r="AH59" s="255"/>
      <c r="AK59" s="100"/>
      <c r="AL59" s="79"/>
      <c r="AM59" s="79"/>
      <c r="AN59" s="79"/>
      <c r="AO59" s="79"/>
      <c r="AP59" s="79"/>
      <c r="AQ59" s="79"/>
      <c r="AR59" s="79"/>
      <c r="AS59" s="101"/>
    </row>
    <row r="60" spans="2:54" ht="16.149999999999999" customHeight="1">
      <c r="C60" t="s">
        <v>26</v>
      </c>
    </row>
  </sheetData>
  <mergeCells count="45">
    <mergeCell ref="A3:BB4"/>
    <mergeCell ref="A9:BB10"/>
    <mergeCell ref="C14:Q20"/>
    <mergeCell ref="V14:AJ20"/>
    <mergeCell ref="AO14:BA20"/>
    <mergeCell ref="A7:BB7"/>
    <mergeCell ref="A5:K6"/>
    <mergeCell ref="L5:AA6"/>
    <mergeCell ref="AB5:AE6"/>
    <mergeCell ref="AF5:AU6"/>
    <mergeCell ref="B24:R25"/>
    <mergeCell ref="U24:AK25"/>
    <mergeCell ref="AN24:BB25"/>
    <mergeCell ref="B30:K32"/>
    <mergeCell ref="N30:W32"/>
    <mergeCell ref="Z30:AI32"/>
    <mergeCell ref="AL30:AO32"/>
    <mergeCell ref="AR30:BB32"/>
    <mergeCell ref="B36:K37"/>
    <mergeCell ref="N36:W37"/>
    <mergeCell ref="Z36:AI37"/>
    <mergeCell ref="AL36:AO37"/>
    <mergeCell ref="AR36:BB37"/>
    <mergeCell ref="AV39:BB41"/>
    <mergeCell ref="B45:I46"/>
    <mergeCell ref="L45:S46"/>
    <mergeCell ref="V45:AC46"/>
    <mergeCell ref="AF45:AM46"/>
    <mergeCell ref="AP45:AS46"/>
    <mergeCell ref="AV45:BB46"/>
    <mergeCell ref="B39:I41"/>
    <mergeCell ref="L39:S41"/>
    <mergeCell ref="V39:AC41"/>
    <mergeCell ref="AF39:AM41"/>
    <mergeCell ref="AP39:AS41"/>
    <mergeCell ref="C58:K59"/>
    <mergeCell ref="O58:W59"/>
    <mergeCell ref="Z58:AH59"/>
    <mergeCell ref="AK58:AS59"/>
    <mergeCell ref="B48:P50"/>
    <mergeCell ref="S48:AG50"/>
    <mergeCell ref="AJ48:BB50"/>
    <mergeCell ref="B54:P55"/>
    <mergeCell ref="S54:AG55"/>
    <mergeCell ref="AJ54:BB55"/>
  </mergeCells>
  <phoneticPr fontId="1"/>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D5F1E6F7-B872-48FE-83F1-4643F91C0FDA}">
            <xm:f>'【共通】別紙様式6-3_返還額算定基礎シート'!$AT$54&lt;&gt;"①"</xm:f>
            <x14:dxf>
              <fill>
                <patternFill>
                  <bgColor theme="0" tint="-0.499984740745262"/>
                </patternFill>
              </fill>
            </x14:dxf>
          </x14:cfRule>
          <xm:sqref>A1:XFD1048576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3"/>
  <sheetViews>
    <sheetView showGridLines="0" view="pageBreakPreview" zoomScale="80" zoomScaleNormal="100" zoomScaleSheetLayoutView="80" workbookViewId="0">
      <selection activeCell="A2" sqref="A2"/>
    </sheetView>
  </sheetViews>
  <sheetFormatPr defaultColWidth="8.875" defaultRowHeight="13.5"/>
  <cols>
    <col min="1" max="56" width="1.625" style="20" customWidth="1"/>
    <col min="57" max="57" width="14.25" style="20" hidden="1" customWidth="1"/>
    <col min="58" max="271" width="1.625" style="20" customWidth="1"/>
    <col min="272" max="16384" width="8.875" style="20"/>
  </cols>
  <sheetData>
    <row r="1" spans="1:57" ht="16.149999999999999" customHeight="1">
      <c r="A1" s="20" t="s">
        <v>129</v>
      </c>
    </row>
    <row r="2" spans="1:57" ht="6" customHeight="1"/>
    <row r="3" spans="1:57" ht="16.149999999999999" customHeight="1">
      <c r="A3" s="285" t="s">
        <v>123</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row>
    <row r="4" spans="1:57" ht="16.149999999999999" customHeight="1">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row>
    <row r="5" spans="1:57" ht="16.149999999999999" customHeight="1">
      <c r="A5" s="292" t="s">
        <v>73</v>
      </c>
      <c r="B5" s="292"/>
      <c r="C5" s="292"/>
      <c r="D5" s="292"/>
      <c r="E5" s="292"/>
      <c r="F5" s="292"/>
      <c r="G5" s="292"/>
      <c r="H5" s="292"/>
      <c r="I5" s="292"/>
      <c r="J5" s="292"/>
      <c r="K5" s="292"/>
      <c r="L5" s="224" t="str">
        <f>'【共通】別紙様式6-3_返還額算定基礎シート'!L12</f>
        <v>令和〇年〇月○日</v>
      </c>
      <c r="M5" s="225"/>
      <c r="N5" s="225"/>
      <c r="O5" s="225"/>
      <c r="P5" s="225"/>
      <c r="Q5" s="225"/>
      <c r="R5" s="225"/>
      <c r="S5" s="225"/>
      <c r="T5" s="225"/>
      <c r="U5" s="225"/>
      <c r="V5" s="225"/>
      <c r="W5" s="225"/>
      <c r="X5" s="225"/>
      <c r="Y5" s="225"/>
      <c r="Z5" s="225"/>
      <c r="AA5" s="226"/>
      <c r="AB5" s="294" t="s">
        <v>72</v>
      </c>
      <c r="AC5" s="294"/>
      <c r="AD5" s="294"/>
      <c r="AE5" s="294"/>
      <c r="AF5" s="224" t="str">
        <f>'【共通】別紙様式6-3_返還額算定基礎シート'!AF12</f>
        <v>令和〇年〇月○日</v>
      </c>
      <c r="AG5" s="225"/>
      <c r="AH5" s="225"/>
      <c r="AI5" s="225"/>
      <c r="AJ5" s="225"/>
      <c r="AK5" s="225"/>
      <c r="AL5" s="225"/>
      <c r="AM5" s="225"/>
      <c r="AN5" s="225"/>
      <c r="AO5" s="225"/>
      <c r="AP5" s="225"/>
      <c r="AQ5" s="225"/>
      <c r="AR5" s="225"/>
      <c r="AS5" s="225"/>
      <c r="AT5" s="225"/>
      <c r="AU5" s="226"/>
      <c r="AV5" s="43"/>
      <c r="AW5" s="43"/>
      <c r="AX5" s="43"/>
      <c r="AY5" s="43"/>
      <c r="AZ5" s="43"/>
      <c r="BA5" s="43"/>
      <c r="BB5" s="43"/>
    </row>
    <row r="6" spans="1:57" ht="15.6" customHeight="1">
      <c r="A6" s="292"/>
      <c r="B6" s="292"/>
      <c r="C6" s="292"/>
      <c r="D6" s="292"/>
      <c r="E6" s="292"/>
      <c r="F6" s="292"/>
      <c r="G6" s="292"/>
      <c r="H6" s="292"/>
      <c r="I6" s="292"/>
      <c r="J6" s="292"/>
      <c r="K6" s="292"/>
      <c r="L6" s="227"/>
      <c r="M6" s="228"/>
      <c r="N6" s="228"/>
      <c r="O6" s="228"/>
      <c r="P6" s="228"/>
      <c r="Q6" s="228"/>
      <c r="R6" s="228"/>
      <c r="S6" s="228"/>
      <c r="T6" s="228"/>
      <c r="U6" s="228"/>
      <c r="V6" s="228"/>
      <c r="W6" s="228"/>
      <c r="X6" s="228"/>
      <c r="Y6" s="228"/>
      <c r="Z6" s="228"/>
      <c r="AA6" s="229"/>
      <c r="AB6" s="294"/>
      <c r="AC6" s="294"/>
      <c r="AD6" s="294"/>
      <c r="AE6" s="294"/>
      <c r="AF6" s="227"/>
      <c r="AG6" s="228"/>
      <c r="AH6" s="228"/>
      <c r="AI6" s="228"/>
      <c r="AJ6" s="228"/>
      <c r="AK6" s="228"/>
      <c r="AL6" s="228"/>
      <c r="AM6" s="228"/>
      <c r="AN6" s="228"/>
      <c r="AO6" s="228"/>
      <c r="AP6" s="228"/>
      <c r="AQ6" s="228"/>
      <c r="AR6" s="228"/>
      <c r="AS6" s="228"/>
      <c r="AT6" s="228"/>
      <c r="AU6" s="229"/>
      <c r="AV6" s="43"/>
      <c r="AW6" s="43"/>
      <c r="AX6" s="43"/>
      <c r="AY6" s="43"/>
      <c r="AZ6" s="43"/>
      <c r="BA6" s="43"/>
      <c r="BB6" s="43"/>
    </row>
    <row r="7" spans="1:57" ht="16.149999999999999" customHeight="1">
      <c r="A7" s="293" t="str">
        <f>IF('【共通】別紙様式6-3_返還額算定基礎シート'!AT17="②", BE7, BE9)</f>
        <v>こちらのシートは、提出不要です。</v>
      </c>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3"/>
      <c r="AZ7" s="293"/>
      <c r="BA7" s="293"/>
      <c r="BB7" s="293"/>
      <c r="BE7" s="20" t="s">
        <v>99</v>
      </c>
    </row>
    <row r="8" spans="1:57" ht="7.9"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row>
    <row r="9" spans="1:57" ht="16.149999999999999" customHeight="1">
      <c r="A9" s="292" t="s">
        <v>15</v>
      </c>
      <c r="B9" s="285"/>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E9" s="20" t="s">
        <v>70</v>
      </c>
    </row>
    <row r="10" spans="1:57" ht="16.149999999999999" customHeight="1">
      <c r="A10" s="285"/>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row>
    <row r="11" spans="1:57" ht="6" customHeight="1"/>
    <row r="12" spans="1:57" ht="16.149999999999999" customHeight="1">
      <c r="B12" s="20" t="s">
        <v>0</v>
      </c>
    </row>
    <row r="13" spans="1:57" ht="6" customHeight="1">
      <c r="R13" s="45"/>
      <c r="S13" s="45"/>
      <c r="U13" s="45"/>
      <c r="AM13" s="45"/>
    </row>
    <row r="14" spans="1:57" ht="16.149999999999999" customHeight="1">
      <c r="B14" s="46"/>
      <c r="C14" s="286" t="s">
        <v>1</v>
      </c>
      <c r="D14" s="286"/>
      <c r="E14" s="286"/>
      <c r="F14" s="286"/>
      <c r="G14" s="286"/>
      <c r="H14" s="286"/>
      <c r="I14" s="286"/>
      <c r="J14" s="286"/>
      <c r="K14" s="286"/>
      <c r="L14" s="286"/>
      <c r="M14" s="286"/>
      <c r="N14" s="286"/>
      <c r="O14" s="286"/>
      <c r="P14" s="286"/>
      <c r="Q14" s="286"/>
      <c r="R14" s="47"/>
      <c r="S14" s="48"/>
      <c r="T14" s="48"/>
      <c r="U14" s="49"/>
      <c r="V14" s="286" t="s">
        <v>2</v>
      </c>
      <c r="W14" s="289"/>
      <c r="X14" s="289"/>
      <c r="Y14" s="289"/>
      <c r="Z14" s="289"/>
      <c r="AA14" s="289"/>
      <c r="AB14" s="289"/>
      <c r="AC14" s="289"/>
      <c r="AD14" s="289"/>
      <c r="AE14" s="289"/>
      <c r="AF14" s="289"/>
      <c r="AG14" s="289"/>
      <c r="AH14" s="289"/>
      <c r="AI14" s="289"/>
      <c r="AJ14" s="289"/>
      <c r="AK14" s="50"/>
      <c r="AL14" s="51"/>
      <c r="AM14" s="52"/>
      <c r="AN14" s="53"/>
      <c r="AO14" s="286" t="s">
        <v>4</v>
      </c>
      <c r="AP14" s="289"/>
      <c r="AQ14" s="289"/>
      <c r="AR14" s="289"/>
      <c r="AS14" s="289"/>
      <c r="AT14" s="289"/>
      <c r="AU14" s="289"/>
      <c r="AV14" s="289"/>
      <c r="AW14" s="289"/>
      <c r="AX14" s="289"/>
      <c r="AY14" s="289"/>
      <c r="AZ14" s="289"/>
      <c r="BA14" s="289"/>
      <c r="BB14" s="50"/>
    </row>
    <row r="15" spans="1:57" ht="16.149999999999999" customHeight="1">
      <c r="B15" s="54"/>
      <c r="C15" s="287"/>
      <c r="D15" s="287"/>
      <c r="E15" s="287"/>
      <c r="F15" s="287"/>
      <c r="G15" s="287"/>
      <c r="H15" s="287"/>
      <c r="I15" s="287"/>
      <c r="J15" s="287"/>
      <c r="K15" s="287"/>
      <c r="L15" s="287"/>
      <c r="M15" s="287"/>
      <c r="N15" s="287"/>
      <c r="O15" s="287"/>
      <c r="P15" s="287"/>
      <c r="Q15" s="287"/>
      <c r="R15" s="55"/>
      <c r="S15" s="48"/>
      <c r="T15" s="48"/>
      <c r="U15" s="51"/>
      <c r="V15" s="290"/>
      <c r="W15" s="290"/>
      <c r="X15" s="290"/>
      <c r="Y15" s="290"/>
      <c r="Z15" s="290"/>
      <c r="AA15" s="290"/>
      <c r="AB15" s="290"/>
      <c r="AC15" s="290"/>
      <c r="AD15" s="290"/>
      <c r="AE15" s="290"/>
      <c r="AF15" s="290"/>
      <c r="AG15" s="290"/>
      <c r="AH15" s="290"/>
      <c r="AI15" s="290"/>
      <c r="AJ15" s="290"/>
      <c r="AK15" s="52"/>
      <c r="AL15" s="51"/>
      <c r="AM15" s="52"/>
      <c r="AN15" s="48"/>
      <c r="AO15" s="290"/>
      <c r="AP15" s="290"/>
      <c r="AQ15" s="290"/>
      <c r="AR15" s="290"/>
      <c r="AS15" s="290"/>
      <c r="AT15" s="290"/>
      <c r="AU15" s="290"/>
      <c r="AV15" s="290"/>
      <c r="AW15" s="290"/>
      <c r="AX15" s="290"/>
      <c r="AY15" s="290"/>
      <c r="AZ15" s="290"/>
      <c r="BA15" s="290"/>
      <c r="BB15" s="52"/>
    </row>
    <row r="16" spans="1:57" ht="16.149999999999999" customHeight="1">
      <c r="B16" s="54"/>
      <c r="C16" s="287"/>
      <c r="D16" s="287"/>
      <c r="E16" s="287"/>
      <c r="F16" s="287"/>
      <c r="G16" s="287"/>
      <c r="H16" s="287"/>
      <c r="I16" s="287"/>
      <c r="J16" s="287"/>
      <c r="K16" s="287"/>
      <c r="L16" s="287"/>
      <c r="M16" s="287"/>
      <c r="N16" s="287"/>
      <c r="O16" s="287"/>
      <c r="P16" s="287"/>
      <c r="Q16" s="287"/>
      <c r="R16" s="55"/>
      <c r="S16" s="48"/>
      <c r="T16" s="48"/>
      <c r="U16" s="51"/>
      <c r="V16" s="290"/>
      <c r="W16" s="290"/>
      <c r="X16" s="290"/>
      <c r="Y16" s="290"/>
      <c r="Z16" s="290"/>
      <c r="AA16" s="290"/>
      <c r="AB16" s="290"/>
      <c r="AC16" s="290"/>
      <c r="AD16" s="290"/>
      <c r="AE16" s="290"/>
      <c r="AF16" s="290"/>
      <c r="AG16" s="290"/>
      <c r="AH16" s="290"/>
      <c r="AI16" s="290"/>
      <c r="AJ16" s="290"/>
      <c r="AK16" s="52"/>
      <c r="AL16" s="51"/>
      <c r="AM16" s="52"/>
      <c r="AN16" s="48"/>
      <c r="AO16" s="290"/>
      <c r="AP16" s="290"/>
      <c r="AQ16" s="290"/>
      <c r="AR16" s="290"/>
      <c r="AS16" s="290"/>
      <c r="AT16" s="290"/>
      <c r="AU16" s="290"/>
      <c r="AV16" s="290"/>
      <c r="AW16" s="290"/>
      <c r="AX16" s="290"/>
      <c r="AY16" s="290"/>
      <c r="AZ16" s="290"/>
      <c r="BA16" s="290"/>
      <c r="BB16" s="52"/>
    </row>
    <row r="17" spans="2:54" ht="16.149999999999999" customHeight="1">
      <c r="B17" s="54"/>
      <c r="C17" s="287"/>
      <c r="D17" s="287"/>
      <c r="E17" s="287"/>
      <c r="F17" s="287"/>
      <c r="G17" s="287"/>
      <c r="H17" s="287"/>
      <c r="I17" s="287"/>
      <c r="J17" s="287"/>
      <c r="K17" s="287"/>
      <c r="L17" s="287"/>
      <c r="M17" s="287"/>
      <c r="N17" s="287"/>
      <c r="O17" s="287"/>
      <c r="P17" s="287"/>
      <c r="Q17" s="287"/>
      <c r="R17" s="55"/>
      <c r="S17" s="48"/>
      <c r="T17" s="48"/>
      <c r="U17" s="51"/>
      <c r="V17" s="290"/>
      <c r="W17" s="290"/>
      <c r="X17" s="290"/>
      <c r="Y17" s="290"/>
      <c r="Z17" s="290"/>
      <c r="AA17" s="290"/>
      <c r="AB17" s="290"/>
      <c r="AC17" s="290"/>
      <c r="AD17" s="290"/>
      <c r="AE17" s="290"/>
      <c r="AF17" s="290"/>
      <c r="AG17" s="290"/>
      <c r="AH17" s="290"/>
      <c r="AI17" s="290"/>
      <c r="AJ17" s="290"/>
      <c r="AK17" s="52"/>
      <c r="AL17" s="51"/>
      <c r="AM17" s="52"/>
      <c r="AN17" s="48"/>
      <c r="AO17" s="290"/>
      <c r="AP17" s="290"/>
      <c r="AQ17" s="290"/>
      <c r="AR17" s="290"/>
      <c r="AS17" s="290"/>
      <c r="AT17" s="290"/>
      <c r="AU17" s="290"/>
      <c r="AV17" s="290"/>
      <c r="AW17" s="290"/>
      <c r="AX17" s="290"/>
      <c r="AY17" s="290"/>
      <c r="AZ17" s="290"/>
      <c r="BA17" s="290"/>
      <c r="BB17" s="52"/>
    </row>
    <row r="18" spans="2:54" ht="16.149999999999999" customHeight="1">
      <c r="B18" s="54"/>
      <c r="C18" s="287"/>
      <c r="D18" s="287"/>
      <c r="E18" s="287"/>
      <c r="F18" s="287"/>
      <c r="G18" s="287"/>
      <c r="H18" s="287"/>
      <c r="I18" s="287"/>
      <c r="J18" s="287"/>
      <c r="K18" s="287"/>
      <c r="L18" s="287"/>
      <c r="M18" s="287"/>
      <c r="N18" s="287"/>
      <c r="O18" s="287"/>
      <c r="P18" s="287"/>
      <c r="Q18" s="287"/>
      <c r="R18" s="55"/>
      <c r="S18" s="48"/>
      <c r="T18" s="48"/>
      <c r="U18" s="51"/>
      <c r="V18" s="290"/>
      <c r="W18" s="290"/>
      <c r="X18" s="290"/>
      <c r="Y18" s="290"/>
      <c r="Z18" s="290"/>
      <c r="AA18" s="290"/>
      <c r="AB18" s="290"/>
      <c r="AC18" s="290"/>
      <c r="AD18" s="290"/>
      <c r="AE18" s="290"/>
      <c r="AF18" s="290"/>
      <c r="AG18" s="290"/>
      <c r="AH18" s="290"/>
      <c r="AI18" s="290"/>
      <c r="AJ18" s="290"/>
      <c r="AK18" s="52"/>
      <c r="AL18" s="51"/>
      <c r="AM18" s="52"/>
      <c r="AN18" s="48"/>
      <c r="AO18" s="290"/>
      <c r="AP18" s="290"/>
      <c r="AQ18" s="290"/>
      <c r="AR18" s="290"/>
      <c r="AS18" s="290"/>
      <c r="AT18" s="290"/>
      <c r="AU18" s="290"/>
      <c r="AV18" s="290"/>
      <c r="AW18" s="290"/>
      <c r="AX18" s="290"/>
      <c r="AY18" s="290"/>
      <c r="AZ18" s="290"/>
      <c r="BA18" s="290"/>
      <c r="BB18" s="52"/>
    </row>
    <row r="19" spans="2:54" ht="16.149999999999999" customHeight="1">
      <c r="B19" s="54"/>
      <c r="C19" s="287"/>
      <c r="D19" s="287"/>
      <c r="E19" s="287"/>
      <c r="F19" s="287"/>
      <c r="G19" s="287"/>
      <c r="H19" s="287"/>
      <c r="I19" s="287"/>
      <c r="J19" s="287"/>
      <c r="K19" s="287"/>
      <c r="L19" s="287"/>
      <c r="M19" s="287"/>
      <c r="N19" s="287"/>
      <c r="O19" s="287"/>
      <c r="P19" s="287"/>
      <c r="Q19" s="287"/>
      <c r="R19" s="55"/>
      <c r="S19" s="48"/>
      <c r="T19" s="48"/>
      <c r="U19" s="51"/>
      <c r="V19" s="290"/>
      <c r="W19" s="290"/>
      <c r="X19" s="290"/>
      <c r="Y19" s="290"/>
      <c r="Z19" s="290"/>
      <c r="AA19" s="290"/>
      <c r="AB19" s="290"/>
      <c r="AC19" s="290"/>
      <c r="AD19" s="290"/>
      <c r="AE19" s="290"/>
      <c r="AF19" s="290"/>
      <c r="AG19" s="290"/>
      <c r="AH19" s="290"/>
      <c r="AI19" s="290"/>
      <c r="AJ19" s="290"/>
      <c r="AK19" s="52"/>
      <c r="AL19" s="51"/>
      <c r="AM19" s="52"/>
      <c r="AN19" s="48"/>
      <c r="AO19" s="290"/>
      <c r="AP19" s="290"/>
      <c r="AQ19" s="290"/>
      <c r="AR19" s="290"/>
      <c r="AS19" s="290"/>
      <c r="AT19" s="290"/>
      <c r="AU19" s="290"/>
      <c r="AV19" s="290"/>
      <c r="AW19" s="290"/>
      <c r="AX19" s="290"/>
      <c r="AY19" s="290"/>
      <c r="AZ19" s="290"/>
      <c r="BA19" s="290"/>
      <c r="BB19" s="52"/>
    </row>
    <row r="20" spans="2:54" ht="16.149999999999999" customHeight="1">
      <c r="B20" s="56"/>
      <c r="C20" s="288"/>
      <c r="D20" s="288"/>
      <c r="E20" s="288"/>
      <c r="F20" s="288"/>
      <c r="G20" s="288"/>
      <c r="H20" s="288"/>
      <c r="I20" s="288"/>
      <c r="J20" s="288"/>
      <c r="K20" s="288"/>
      <c r="L20" s="288"/>
      <c r="M20" s="288"/>
      <c r="N20" s="288"/>
      <c r="O20" s="288"/>
      <c r="P20" s="288"/>
      <c r="Q20" s="288"/>
      <c r="R20" s="57"/>
      <c r="S20" s="48"/>
      <c r="T20" s="48"/>
      <c r="U20" s="58"/>
      <c r="V20" s="291"/>
      <c r="W20" s="291"/>
      <c r="X20" s="291"/>
      <c r="Y20" s="291"/>
      <c r="Z20" s="291"/>
      <c r="AA20" s="291"/>
      <c r="AB20" s="291"/>
      <c r="AC20" s="291"/>
      <c r="AD20" s="291"/>
      <c r="AE20" s="291"/>
      <c r="AF20" s="291"/>
      <c r="AG20" s="291"/>
      <c r="AH20" s="291"/>
      <c r="AI20" s="291"/>
      <c r="AJ20" s="291"/>
      <c r="AK20" s="59"/>
      <c r="AL20" s="51"/>
      <c r="AM20" s="52"/>
      <c r="AN20" s="60"/>
      <c r="AO20" s="291"/>
      <c r="AP20" s="291"/>
      <c r="AQ20" s="291"/>
      <c r="AR20" s="291"/>
      <c r="AS20" s="291"/>
      <c r="AT20" s="291"/>
      <c r="AU20" s="291"/>
      <c r="AV20" s="291"/>
      <c r="AW20" s="291"/>
      <c r="AX20" s="291"/>
      <c r="AY20" s="291"/>
      <c r="AZ20" s="291"/>
      <c r="BA20" s="291"/>
      <c r="BB20" s="59"/>
    </row>
    <row r="21" spans="2:54" ht="6" customHeight="1">
      <c r="I21" s="20" t="s">
        <v>5</v>
      </c>
      <c r="R21" s="45"/>
      <c r="S21" s="45"/>
      <c r="T21" s="45"/>
      <c r="U21" s="45"/>
      <c r="AC21" s="20" t="s">
        <v>5</v>
      </c>
      <c r="AK21" s="45"/>
      <c r="AL21" s="45"/>
      <c r="AU21" s="20" t="s">
        <v>5</v>
      </c>
    </row>
    <row r="22" spans="2:54" ht="6" customHeight="1">
      <c r="I22" s="20" t="s">
        <v>5</v>
      </c>
      <c r="AC22" s="20" t="s">
        <v>5</v>
      </c>
      <c r="AU22" s="20" t="s">
        <v>5</v>
      </c>
    </row>
    <row r="23" spans="2:54" ht="6" customHeight="1" thickBot="1">
      <c r="I23" s="20" t="s">
        <v>5</v>
      </c>
      <c r="AC23" s="20" t="s">
        <v>5</v>
      </c>
      <c r="AU23" s="20" t="s">
        <v>5</v>
      </c>
    </row>
    <row r="24" spans="2:54" ht="16.149999999999999" customHeight="1">
      <c r="B24" s="273">
        <f>'【共通】別紙様式6-3_返還額算定基礎シート'!B36</f>
        <v>0</v>
      </c>
      <c r="C24" s="274"/>
      <c r="D24" s="274"/>
      <c r="E24" s="274"/>
      <c r="F24" s="274"/>
      <c r="G24" s="274"/>
      <c r="H24" s="274"/>
      <c r="I24" s="274"/>
      <c r="J24" s="274"/>
      <c r="K24" s="274"/>
      <c r="L24" s="274"/>
      <c r="M24" s="274"/>
      <c r="N24" s="274"/>
      <c r="O24" s="274"/>
      <c r="P24" s="274"/>
      <c r="Q24" s="274"/>
      <c r="R24" s="275"/>
      <c r="U24" s="199">
        <f>'【共通】別紙様式6-3_返還額算定基礎シート'!U36</f>
        <v>0</v>
      </c>
      <c r="V24" s="200"/>
      <c r="W24" s="200"/>
      <c r="X24" s="200"/>
      <c r="Y24" s="200"/>
      <c r="Z24" s="200"/>
      <c r="AA24" s="200"/>
      <c r="AB24" s="200"/>
      <c r="AC24" s="200"/>
      <c r="AD24" s="200"/>
      <c r="AE24" s="200"/>
      <c r="AF24" s="200"/>
      <c r="AG24" s="200"/>
      <c r="AH24" s="200"/>
      <c r="AI24" s="200"/>
      <c r="AJ24" s="200"/>
      <c r="AK24" s="201"/>
      <c r="AN24" s="279" t="e">
        <f>'【共通】別紙様式6-3_返還額算定基礎シート'!AN36</f>
        <v>#DIV/0!</v>
      </c>
      <c r="AO24" s="280"/>
      <c r="AP24" s="280"/>
      <c r="AQ24" s="280"/>
      <c r="AR24" s="280"/>
      <c r="AS24" s="280"/>
      <c r="AT24" s="280"/>
      <c r="AU24" s="280"/>
      <c r="AV24" s="280"/>
      <c r="AW24" s="280"/>
      <c r="AX24" s="280"/>
      <c r="AY24" s="280"/>
      <c r="AZ24" s="280"/>
      <c r="BA24" s="280"/>
      <c r="BB24" s="281"/>
    </row>
    <row r="25" spans="2:54" ht="16.149999999999999" customHeight="1" thickBot="1">
      <c r="B25" s="276"/>
      <c r="C25" s="277"/>
      <c r="D25" s="277"/>
      <c r="E25" s="277"/>
      <c r="F25" s="277"/>
      <c r="G25" s="277"/>
      <c r="H25" s="277"/>
      <c r="I25" s="277"/>
      <c r="J25" s="277"/>
      <c r="K25" s="277"/>
      <c r="L25" s="277"/>
      <c r="M25" s="277"/>
      <c r="N25" s="277"/>
      <c r="O25" s="277"/>
      <c r="P25" s="277"/>
      <c r="Q25" s="277"/>
      <c r="R25" s="278"/>
      <c r="U25" s="202"/>
      <c r="V25" s="203"/>
      <c r="W25" s="203"/>
      <c r="X25" s="203"/>
      <c r="Y25" s="203"/>
      <c r="Z25" s="203"/>
      <c r="AA25" s="203"/>
      <c r="AB25" s="203"/>
      <c r="AC25" s="203"/>
      <c r="AD25" s="203"/>
      <c r="AE25" s="203"/>
      <c r="AF25" s="203"/>
      <c r="AG25" s="203"/>
      <c r="AH25" s="203"/>
      <c r="AI25" s="203"/>
      <c r="AJ25" s="203"/>
      <c r="AK25" s="204"/>
      <c r="AN25" s="282"/>
      <c r="AO25" s="283"/>
      <c r="AP25" s="283"/>
      <c r="AQ25" s="283"/>
      <c r="AR25" s="283"/>
      <c r="AS25" s="283"/>
      <c r="AT25" s="283"/>
      <c r="AU25" s="283"/>
      <c r="AV25" s="283"/>
      <c r="AW25" s="283"/>
      <c r="AX25" s="283"/>
      <c r="AY25" s="283"/>
      <c r="AZ25" s="283"/>
      <c r="BA25" s="283"/>
      <c r="BB25" s="284"/>
    </row>
    <row r="26" spans="2:54" ht="16.149999999999999" customHeight="1">
      <c r="C26" s="20" t="s">
        <v>13</v>
      </c>
    </row>
    <row r="27" spans="2:54" ht="16.149999999999999" customHeight="1"/>
    <row r="28" spans="2:54" ht="16.149999999999999" customHeight="1">
      <c r="B28" s="20" t="s">
        <v>8</v>
      </c>
    </row>
    <row r="29" spans="2:54" ht="16.149999999999999" customHeight="1">
      <c r="M29" s="45"/>
      <c r="N29" s="45"/>
      <c r="O29" s="45"/>
    </row>
    <row r="30" spans="2:54" ht="19.899999999999999" customHeight="1">
      <c r="B30" s="312" t="s">
        <v>24</v>
      </c>
      <c r="C30" s="313"/>
      <c r="D30" s="313"/>
      <c r="E30" s="313"/>
      <c r="F30" s="313"/>
      <c r="G30" s="313"/>
      <c r="H30" s="313"/>
      <c r="I30" s="314"/>
      <c r="J30" s="48"/>
      <c r="L30" s="321" t="s">
        <v>42</v>
      </c>
      <c r="M30" s="289"/>
      <c r="N30" s="289"/>
      <c r="O30" s="289"/>
      <c r="P30" s="289"/>
      <c r="Q30" s="289"/>
      <c r="R30" s="289"/>
      <c r="S30" s="322"/>
      <c r="T30" s="51"/>
      <c r="U30" s="48"/>
      <c r="V30" s="321" t="s">
        <v>30</v>
      </c>
      <c r="W30" s="289"/>
      <c r="X30" s="289"/>
      <c r="Y30" s="289"/>
      <c r="Z30" s="289"/>
      <c r="AA30" s="289"/>
      <c r="AB30" s="289"/>
      <c r="AC30" s="322"/>
      <c r="AD30" s="48"/>
      <c r="AE30" s="48"/>
      <c r="AF30" s="327" t="s">
        <v>3</v>
      </c>
      <c r="AG30" s="289"/>
      <c r="AH30" s="289"/>
      <c r="AI30" s="289"/>
      <c r="AJ30" s="289"/>
      <c r="AK30" s="289"/>
      <c r="AL30" s="289"/>
      <c r="AM30" s="322"/>
      <c r="AP30" s="310" t="s">
        <v>12</v>
      </c>
      <c r="AQ30" s="311"/>
      <c r="AR30" s="311"/>
      <c r="AS30" s="311"/>
      <c r="AV30" s="295" t="s">
        <v>45</v>
      </c>
      <c r="AW30" s="296"/>
      <c r="AX30" s="296"/>
      <c r="AY30" s="296"/>
      <c r="AZ30" s="296"/>
      <c r="BA30" s="296"/>
      <c r="BB30" s="297"/>
    </row>
    <row r="31" spans="2:54" ht="19.899999999999999" customHeight="1">
      <c r="B31" s="315"/>
      <c r="C31" s="316"/>
      <c r="D31" s="316"/>
      <c r="E31" s="316"/>
      <c r="F31" s="316"/>
      <c r="G31" s="316"/>
      <c r="H31" s="316"/>
      <c r="I31" s="317"/>
      <c r="J31" s="48"/>
      <c r="L31" s="323"/>
      <c r="M31" s="290"/>
      <c r="N31" s="290"/>
      <c r="O31" s="290"/>
      <c r="P31" s="290"/>
      <c r="Q31" s="290"/>
      <c r="R31" s="290"/>
      <c r="S31" s="324"/>
      <c r="T31" s="48"/>
      <c r="U31" s="48"/>
      <c r="V31" s="323"/>
      <c r="W31" s="290"/>
      <c r="X31" s="290"/>
      <c r="Y31" s="290"/>
      <c r="Z31" s="290"/>
      <c r="AA31" s="290"/>
      <c r="AB31" s="290"/>
      <c r="AC31" s="324"/>
      <c r="AD31" s="48"/>
      <c r="AE31" s="48"/>
      <c r="AF31" s="323"/>
      <c r="AG31" s="290"/>
      <c r="AH31" s="290"/>
      <c r="AI31" s="290"/>
      <c r="AJ31" s="290"/>
      <c r="AK31" s="290"/>
      <c r="AL31" s="290"/>
      <c r="AM31" s="324"/>
      <c r="AP31" s="311"/>
      <c r="AQ31" s="311"/>
      <c r="AR31" s="311"/>
      <c r="AS31" s="311"/>
      <c r="AV31" s="298"/>
      <c r="AW31" s="299"/>
      <c r="AX31" s="299"/>
      <c r="AY31" s="299"/>
      <c r="AZ31" s="299"/>
      <c r="BA31" s="299"/>
      <c r="BB31" s="300"/>
    </row>
    <row r="32" spans="2:54" ht="19.899999999999999" customHeight="1">
      <c r="B32" s="315"/>
      <c r="C32" s="316"/>
      <c r="D32" s="316"/>
      <c r="E32" s="316"/>
      <c r="F32" s="316"/>
      <c r="G32" s="316"/>
      <c r="H32" s="316"/>
      <c r="I32" s="317"/>
      <c r="J32" s="48"/>
      <c r="L32" s="323"/>
      <c r="M32" s="290"/>
      <c r="N32" s="290"/>
      <c r="O32" s="290"/>
      <c r="P32" s="290"/>
      <c r="Q32" s="290"/>
      <c r="R32" s="290"/>
      <c r="S32" s="324"/>
      <c r="T32" s="48"/>
      <c r="U32" s="48"/>
      <c r="V32" s="323"/>
      <c r="W32" s="290"/>
      <c r="X32" s="290"/>
      <c r="Y32" s="290"/>
      <c r="Z32" s="290"/>
      <c r="AA32" s="290"/>
      <c r="AB32" s="290"/>
      <c r="AC32" s="324"/>
      <c r="AD32" s="48"/>
      <c r="AE32" s="48"/>
      <c r="AF32" s="323"/>
      <c r="AG32" s="290"/>
      <c r="AH32" s="290"/>
      <c r="AI32" s="290"/>
      <c r="AJ32" s="290"/>
      <c r="AK32" s="290"/>
      <c r="AL32" s="290"/>
      <c r="AM32" s="324"/>
      <c r="AP32" s="311"/>
      <c r="AQ32" s="311"/>
      <c r="AR32" s="311"/>
      <c r="AS32" s="311"/>
      <c r="AV32" s="298"/>
      <c r="AW32" s="299"/>
      <c r="AX32" s="299"/>
      <c r="AY32" s="299"/>
      <c r="AZ32" s="299"/>
      <c r="BA32" s="299"/>
      <c r="BB32" s="300"/>
    </row>
    <row r="33" spans="2:54" ht="19.899999999999999" customHeight="1">
      <c r="B33" s="318"/>
      <c r="C33" s="319"/>
      <c r="D33" s="319"/>
      <c r="E33" s="319"/>
      <c r="F33" s="319"/>
      <c r="G33" s="319"/>
      <c r="H33" s="319"/>
      <c r="I33" s="320"/>
      <c r="J33" s="48"/>
      <c r="L33" s="325"/>
      <c r="M33" s="291"/>
      <c r="N33" s="291"/>
      <c r="O33" s="291"/>
      <c r="P33" s="291"/>
      <c r="Q33" s="291"/>
      <c r="R33" s="291"/>
      <c r="S33" s="326"/>
      <c r="T33" s="48"/>
      <c r="U33" s="48"/>
      <c r="V33" s="325"/>
      <c r="W33" s="291"/>
      <c r="X33" s="291"/>
      <c r="Y33" s="291"/>
      <c r="Z33" s="291"/>
      <c r="AA33" s="291"/>
      <c r="AB33" s="291"/>
      <c r="AC33" s="326"/>
      <c r="AD33" s="48"/>
      <c r="AE33" s="48"/>
      <c r="AF33" s="325"/>
      <c r="AG33" s="291"/>
      <c r="AH33" s="291"/>
      <c r="AI33" s="291"/>
      <c r="AJ33" s="291"/>
      <c r="AK33" s="291"/>
      <c r="AL33" s="291"/>
      <c r="AM33" s="326"/>
      <c r="AP33" s="311"/>
      <c r="AQ33" s="311"/>
      <c r="AR33" s="311"/>
      <c r="AS33" s="311"/>
      <c r="AV33" s="301"/>
      <c r="AW33" s="302"/>
      <c r="AX33" s="302"/>
      <c r="AY33" s="302"/>
      <c r="AZ33" s="302"/>
      <c r="BA33" s="302"/>
      <c r="BB33" s="303"/>
    </row>
    <row r="34" spans="2:54" ht="6" customHeight="1">
      <c r="E34" s="20" t="s">
        <v>5</v>
      </c>
      <c r="O34" s="20" t="s">
        <v>5</v>
      </c>
      <c r="T34" s="45"/>
      <c r="Y34" s="20" t="s">
        <v>5</v>
      </c>
      <c r="AI34" s="20" t="s">
        <v>5</v>
      </c>
      <c r="AY34" s="20" t="s">
        <v>5</v>
      </c>
    </row>
    <row r="35" spans="2:54" ht="6" customHeight="1">
      <c r="E35" s="20" t="s">
        <v>5</v>
      </c>
      <c r="O35" s="20" t="s">
        <v>5</v>
      </c>
      <c r="Y35" s="20" t="s">
        <v>5</v>
      </c>
      <c r="AI35" s="20" t="s">
        <v>5</v>
      </c>
      <c r="AY35" s="20" t="s">
        <v>5</v>
      </c>
    </row>
    <row r="36" spans="2:54" ht="6" customHeight="1" thickBot="1">
      <c r="E36" s="20" t="s">
        <v>5</v>
      </c>
      <c r="O36" s="20" t="s">
        <v>5</v>
      </c>
      <c r="Y36" s="20" t="s">
        <v>5</v>
      </c>
      <c r="AI36" s="20" t="s">
        <v>5</v>
      </c>
      <c r="AY36" s="20" t="s">
        <v>5</v>
      </c>
    </row>
    <row r="37" spans="2:54" ht="16.149999999999999" customHeight="1">
      <c r="B37" s="199" t="e">
        <f>'【共通】別紙様式6-3_返還額算定基礎シート'!N86*'【共通】別紙様式6-3_返還額算定基礎シート'!AQ46/'【共通】別紙様式6-3_返還額算定基礎シート'!N87</f>
        <v>#DIV/0!</v>
      </c>
      <c r="C37" s="200"/>
      <c r="D37" s="200"/>
      <c r="E37" s="200"/>
      <c r="F37" s="200"/>
      <c r="G37" s="200"/>
      <c r="H37" s="200"/>
      <c r="I37" s="201"/>
      <c r="L37" s="199">
        <f>'【共通】別紙様式6-3_返還額算定基礎シート'!C46+'【共通】別紙様式6-3_返還額算定基礎シート'!M46+'【共通】別紙様式6-3_返還額算定基礎シート'!W46</f>
        <v>0</v>
      </c>
      <c r="M37" s="200"/>
      <c r="N37" s="200"/>
      <c r="O37" s="200"/>
      <c r="P37" s="200"/>
      <c r="Q37" s="200"/>
      <c r="R37" s="200"/>
      <c r="S37" s="201"/>
      <c r="V37" s="199">
        <f>'【共通】別紙様式6-3_返還額算定基礎シート'!AQ46</f>
        <v>0</v>
      </c>
      <c r="W37" s="200"/>
      <c r="X37" s="200"/>
      <c r="Y37" s="200"/>
      <c r="Z37" s="200"/>
      <c r="AA37" s="200"/>
      <c r="AB37" s="200"/>
      <c r="AC37" s="201"/>
      <c r="AF37" s="304" t="e">
        <f>'【共通】別紙様式6-3_返還額算定基礎シート'!AN36</f>
        <v>#DIV/0!</v>
      </c>
      <c r="AG37" s="305"/>
      <c r="AH37" s="305"/>
      <c r="AI37" s="305"/>
      <c r="AJ37" s="305"/>
      <c r="AK37" s="305"/>
      <c r="AL37" s="305"/>
      <c r="AM37" s="306"/>
      <c r="AP37" s="310" t="s">
        <v>12</v>
      </c>
      <c r="AQ37" s="311"/>
      <c r="AR37" s="311"/>
      <c r="AS37" s="311"/>
      <c r="AV37" s="256" t="e">
        <f>ROUNDDOWN(B37*L37/V37*AF37*10/110,0)</f>
        <v>#DIV/0!</v>
      </c>
      <c r="AW37" s="257"/>
      <c r="AX37" s="257"/>
      <c r="AY37" s="257"/>
      <c r="AZ37" s="257"/>
      <c r="BA37" s="257"/>
      <c r="BB37" s="258"/>
    </row>
    <row r="38" spans="2:54" ht="16.149999999999999" customHeight="1" thickBot="1">
      <c r="B38" s="202"/>
      <c r="C38" s="203"/>
      <c r="D38" s="203"/>
      <c r="E38" s="203"/>
      <c r="F38" s="203"/>
      <c r="G38" s="203"/>
      <c r="H38" s="203"/>
      <c r="I38" s="204"/>
      <c r="L38" s="202"/>
      <c r="M38" s="203"/>
      <c r="N38" s="203"/>
      <c r="O38" s="203"/>
      <c r="P38" s="203"/>
      <c r="Q38" s="203"/>
      <c r="R38" s="203"/>
      <c r="S38" s="204"/>
      <c r="V38" s="202"/>
      <c r="W38" s="203"/>
      <c r="X38" s="203"/>
      <c r="Y38" s="203"/>
      <c r="Z38" s="203"/>
      <c r="AA38" s="203"/>
      <c r="AB38" s="203"/>
      <c r="AC38" s="204"/>
      <c r="AF38" s="307"/>
      <c r="AG38" s="308"/>
      <c r="AH38" s="308"/>
      <c r="AI38" s="308"/>
      <c r="AJ38" s="308"/>
      <c r="AK38" s="308"/>
      <c r="AL38" s="308"/>
      <c r="AM38" s="309"/>
      <c r="AP38" s="311"/>
      <c r="AQ38" s="311"/>
      <c r="AR38" s="311"/>
      <c r="AS38" s="311"/>
      <c r="AV38" s="259"/>
      <c r="AW38" s="260"/>
      <c r="AX38" s="260"/>
      <c r="AY38" s="260"/>
      <c r="AZ38" s="260"/>
      <c r="BA38" s="260"/>
      <c r="BB38" s="261"/>
    </row>
    <row r="39" spans="2:54" ht="16.149999999999999" customHeight="1"/>
    <row r="40" spans="2:54" ht="16.149999999999999" customHeight="1">
      <c r="C40" s="20" t="s">
        <v>25</v>
      </c>
    </row>
    <row r="41" spans="2:54" ht="16.149999999999999" customHeight="1">
      <c r="C41" s="312" t="s">
        <v>29</v>
      </c>
      <c r="D41" s="313"/>
      <c r="E41" s="313"/>
      <c r="F41" s="313"/>
      <c r="G41" s="313"/>
      <c r="H41" s="313"/>
      <c r="I41" s="313"/>
      <c r="J41" s="313"/>
      <c r="K41" s="314"/>
      <c r="O41" s="327" t="s">
        <v>27</v>
      </c>
      <c r="P41" s="289"/>
      <c r="Q41" s="289"/>
      <c r="R41" s="289"/>
      <c r="S41" s="289"/>
      <c r="T41" s="289"/>
      <c r="U41" s="289"/>
      <c r="V41" s="289"/>
      <c r="W41" s="322"/>
      <c r="Z41" s="328" t="s">
        <v>28</v>
      </c>
      <c r="AA41" s="329"/>
      <c r="AB41" s="329"/>
      <c r="AC41" s="329"/>
      <c r="AD41" s="329"/>
      <c r="AE41" s="329"/>
      <c r="AF41" s="329"/>
      <c r="AG41" s="329"/>
      <c r="AH41" s="330"/>
      <c r="AK41" s="327" t="s">
        <v>6</v>
      </c>
      <c r="AL41" s="289"/>
      <c r="AM41" s="289"/>
      <c r="AN41" s="289"/>
      <c r="AO41" s="289"/>
      <c r="AP41" s="289"/>
      <c r="AQ41" s="289"/>
      <c r="AR41" s="289"/>
      <c r="AS41" s="322"/>
    </row>
    <row r="42" spans="2:54" ht="16.149999999999999" customHeight="1">
      <c r="C42" s="318"/>
      <c r="D42" s="319"/>
      <c r="E42" s="319"/>
      <c r="F42" s="319"/>
      <c r="G42" s="319"/>
      <c r="H42" s="319"/>
      <c r="I42" s="319"/>
      <c r="J42" s="319"/>
      <c r="K42" s="320"/>
      <c r="O42" s="325"/>
      <c r="P42" s="291"/>
      <c r="Q42" s="291"/>
      <c r="R42" s="291"/>
      <c r="S42" s="291"/>
      <c r="T42" s="291"/>
      <c r="U42" s="291"/>
      <c r="V42" s="291"/>
      <c r="W42" s="326"/>
      <c r="Z42" s="331"/>
      <c r="AA42" s="332"/>
      <c r="AB42" s="332"/>
      <c r="AC42" s="332"/>
      <c r="AD42" s="332"/>
      <c r="AE42" s="332"/>
      <c r="AF42" s="332"/>
      <c r="AG42" s="332"/>
      <c r="AH42" s="333"/>
      <c r="AK42" s="325"/>
      <c r="AL42" s="291"/>
      <c r="AM42" s="291"/>
      <c r="AN42" s="291"/>
      <c r="AO42" s="291"/>
      <c r="AP42" s="291"/>
      <c r="AQ42" s="291"/>
      <c r="AR42" s="291"/>
      <c r="AS42" s="326"/>
    </row>
    <row r="43" spans="2:54" ht="16.149999999999999" customHeight="1">
      <c r="C43" s="20" t="s">
        <v>26</v>
      </c>
    </row>
  </sheetData>
  <mergeCells count="29">
    <mergeCell ref="C41:K42"/>
    <mergeCell ref="O41:W42"/>
    <mergeCell ref="Z41:AH42"/>
    <mergeCell ref="AK41:AS42"/>
    <mergeCell ref="AV37:BB38"/>
    <mergeCell ref="AV30:BB33"/>
    <mergeCell ref="B37:I38"/>
    <mergeCell ref="L37:S38"/>
    <mergeCell ref="V37:AC38"/>
    <mergeCell ref="AF37:AM38"/>
    <mergeCell ref="AP37:AS38"/>
    <mergeCell ref="B30:I33"/>
    <mergeCell ref="L30:S33"/>
    <mergeCell ref="V30:AC33"/>
    <mergeCell ref="AF30:AM33"/>
    <mergeCell ref="AP30:AS33"/>
    <mergeCell ref="B24:R25"/>
    <mergeCell ref="U24:AK25"/>
    <mergeCell ref="AN24:BB25"/>
    <mergeCell ref="A3:BB4"/>
    <mergeCell ref="C14:Q20"/>
    <mergeCell ref="V14:AJ20"/>
    <mergeCell ref="AO14:BA20"/>
    <mergeCell ref="A9:BB10"/>
    <mergeCell ref="A7:BB7"/>
    <mergeCell ref="A5:K6"/>
    <mergeCell ref="L5:AA6"/>
    <mergeCell ref="AB5:AE6"/>
    <mergeCell ref="AF5:AU6"/>
  </mergeCells>
  <phoneticPr fontId="1"/>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D97CE37F-F2FB-4BC3-9980-2BA0E9BF0230}">
            <xm:f>'【共通】別紙様式6-3_返還額算定基礎シート'!$AT$17&lt;&gt;"②"</xm:f>
            <x14:dxf>
              <fill>
                <patternFill>
                  <bgColor theme="0" tint="-0.499984740745262"/>
                </patternFill>
              </fill>
            </x14:dxf>
          </x14:cfRule>
          <xm:sqref>A1:XFD1048576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3"/>
  <sheetViews>
    <sheetView showGridLines="0" view="pageBreakPreview" zoomScale="80" zoomScaleNormal="100" zoomScaleSheetLayoutView="80" workbookViewId="0">
      <selection activeCell="A2" sqref="A2"/>
    </sheetView>
  </sheetViews>
  <sheetFormatPr defaultRowHeight="13.5"/>
  <cols>
    <col min="1" max="56" width="1.625" customWidth="1"/>
    <col min="57" max="57" width="8" hidden="1" customWidth="1"/>
    <col min="58" max="271" width="1.625" customWidth="1"/>
  </cols>
  <sheetData>
    <row r="1" spans="1:57" ht="16.149999999999999" customHeight="1">
      <c r="A1" t="s">
        <v>130</v>
      </c>
    </row>
    <row r="2" spans="1:57" ht="6" customHeight="1"/>
    <row r="3" spans="1:57" ht="16.149999999999999" customHeight="1">
      <c r="A3" s="97" t="s">
        <v>124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57" ht="16.14999999999999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row>
    <row r="5" spans="1:57" ht="16.149999999999999" customHeight="1">
      <c r="A5" s="164" t="s">
        <v>74</v>
      </c>
      <c r="B5" s="164"/>
      <c r="C5" s="164"/>
      <c r="D5" s="164"/>
      <c r="E5" s="164"/>
      <c r="F5" s="164"/>
      <c r="G5" s="164"/>
      <c r="H5" s="164"/>
      <c r="I5" s="164"/>
      <c r="J5" s="164"/>
      <c r="K5" s="164"/>
      <c r="L5" s="224" t="str">
        <f>'【共通】別紙様式6-3_返還額算定基礎シート'!L49</f>
        <v>令和〇年〇月○日</v>
      </c>
      <c r="M5" s="225"/>
      <c r="N5" s="225"/>
      <c r="O5" s="225"/>
      <c r="P5" s="225"/>
      <c r="Q5" s="225"/>
      <c r="R5" s="225"/>
      <c r="S5" s="225"/>
      <c r="T5" s="225"/>
      <c r="U5" s="225"/>
      <c r="V5" s="225"/>
      <c r="W5" s="225"/>
      <c r="X5" s="225"/>
      <c r="Y5" s="225"/>
      <c r="Z5" s="225"/>
      <c r="AA5" s="226"/>
      <c r="AB5" s="142" t="s">
        <v>72</v>
      </c>
      <c r="AC5" s="142"/>
      <c r="AD5" s="142"/>
      <c r="AE5" s="142"/>
      <c r="AF5" s="224" t="str">
        <f>'【共通】別紙様式6-3_返還額算定基礎シート'!AF49</f>
        <v>令和〇年〇月○日</v>
      </c>
      <c r="AG5" s="225"/>
      <c r="AH5" s="225"/>
      <c r="AI5" s="225"/>
      <c r="AJ5" s="225"/>
      <c r="AK5" s="225"/>
      <c r="AL5" s="225"/>
      <c r="AM5" s="225"/>
      <c r="AN5" s="225"/>
      <c r="AO5" s="225"/>
      <c r="AP5" s="225"/>
      <c r="AQ5" s="225"/>
      <c r="AR5" s="225"/>
      <c r="AS5" s="225"/>
      <c r="AT5" s="225"/>
      <c r="AU5" s="226"/>
      <c r="AV5" s="41"/>
      <c r="AW5" s="41"/>
      <c r="AX5" s="41"/>
      <c r="AY5" s="41"/>
      <c r="AZ5" s="41"/>
      <c r="BA5" s="41"/>
      <c r="BB5" s="41"/>
    </row>
    <row r="6" spans="1:57" ht="15.6" customHeight="1">
      <c r="A6" s="164"/>
      <c r="B6" s="164"/>
      <c r="C6" s="164"/>
      <c r="D6" s="164"/>
      <c r="E6" s="164"/>
      <c r="F6" s="164"/>
      <c r="G6" s="164"/>
      <c r="H6" s="164"/>
      <c r="I6" s="164"/>
      <c r="J6" s="164"/>
      <c r="K6" s="164"/>
      <c r="L6" s="227"/>
      <c r="M6" s="228"/>
      <c r="N6" s="228"/>
      <c r="O6" s="228"/>
      <c r="P6" s="228"/>
      <c r="Q6" s="228"/>
      <c r="R6" s="228"/>
      <c r="S6" s="228"/>
      <c r="T6" s="228"/>
      <c r="U6" s="228"/>
      <c r="V6" s="228"/>
      <c r="W6" s="228"/>
      <c r="X6" s="228"/>
      <c r="Y6" s="228"/>
      <c r="Z6" s="228"/>
      <c r="AA6" s="229"/>
      <c r="AB6" s="142"/>
      <c r="AC6" s="142"/>
      <c r="AD6" s="142"/>
      <c r="AE6" s="142"/>
      <c r="AF6" s="227"/>
      <c r="AG6" s="228"/>
      <c r="AH6" s="228"/>
      <c r="AI6" s="228"/>
      <c r="AJ6" s="228"/>
      <c r="AK6" s="228"/>
      <c r="AL6" s="228"/>
      <c r="AM6" s="228"/>
      <c r="AN6" s="228"/>
      <c r="AO6" s="228"/>
      <c r="AP6" s="228"/>
      <c r="AQ6" s="228"/>
      <c r="AR6" s="228"/>
      <c r="AS6" s="228"/>
      <c r="AT6" s="228"/>
      <c r="AU6" s="229"/>
      <c r="AV6" s="41"/>
      <c r="AW6" s="41"/>
      <c r="AX6" s="41"/>
      <c r="AY6" s="41"/>
      <c r="AZ6" s="41"/>
      <c r="BA6" s="41"/>
      <c r="BB6" s="41"/>
    </row>
    <row r="7" spans="1:57" ht="16.149999999999999" customHeight="1">
      <c r="A7" s="80" t="str">
        <f>IF('【共通】別紙様式6-3_返還額算定基礎シート'!AT54="②", BE7, BE9)</f>
        <v>こちらのシートは、提出不要です。</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E7" t="s">
        <v>100</v>
      </c>
    </row>
    <row r="8" spans="1:57" ht="7.9" customHeight="1">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row>
    <row r="9" spans="1:57" ht="16.149999999999999" customHeight="1">
      <c r="A9" s="164" t="s">
        <v>15</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E9" t="s">
        <v>70</v>
      </c>
    </row>
    <row r="10" spans="1:57" ht="16.149999999999999" customHeight="1">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row>
    <row r="11" spans="1:57" ht="6" customHeight="1"/>
    <row r="12" spans="1:57" ht="16.149999999999999" customHeight="1">
      <c r="B12" t="s">
        <v>0</v>
      </c>
    </row>
    <row r="13" spans="1:57" ht="6" customHeight="1">
      <c r="R13" s="13"/>
      <c r="S13" s="13"/>
      <c r="U13" s="13"/>
      <c r="AM13" s="13"/>
    </row>
    <row r="14" spans="1:57" ht="16.149999999999999" customHeight="1">
      <c r="B14" s="14"/>
      <c r="C14" s="74" t="s">
        <v>1</v>
      </c>
      <c r="D14" s="74"/>
      <c r="E14" s="74"/>
      <c r="F14" s="74"/>
      <c r="G14" s="74"/>
      <c r="H14" s="74"/>
      <c r="I14" s="74"/>
      <c r="J14" s="74"/>
      <c r="K14" s="74"/>
      <c r="L14" s="74"/>
      <c r="M14" s="74"/>
      <c r="N14" s="74"/>
      <c r="O14" s="74"/>
      <c r="P14" s="74"/>
      <c r="Q14" s="74"/>
      <c r="R14" s="1"/>
      <c r="S14" s="8"/>
      <c r="T14" s="8"/>
      <c r="U14" s="4"/>
      <c r="V14" s="74" t="s">
        <v>2</v>
      </c>
      <c r="W14" s="77"/>
      <c r="X14" s="77"/>
      <c r="Y14" s="77"/>
      <c r="Z14" s="77"/>
      <c r="AA14" s="77"/>
      <c r="AB14" s="77"/>
      <c r="AC14" s="77"/>
      <c r="AD14" s="77"/>
      <c r="AE14" s="77"/>
      <c r="AF14" s="77"/>
      <c r="AG14" s="77"/>
      <c r="AH14" s="77"/>
      <c r="AI14" s="77"/>
      <c r="AJ14" s="77"/>
      <c r="AK14" s="6"/>
      <c r="AL14" s="7"/>
      <c r="AM14" s="9"/>
      <c r="AN14" s="5"/>
      <c r="AO14" s="74" t="s">
        <v>4</v>
      </c>
      <c r="AP14" s="77"/>
      <c r="AQ14" s="77"/>
      <c r="AR14" s="77"/>
      <c r="AS14" s="77"/>
      <c r="AT14" s="77"/>
      <c r="AU14" s="77"/>
      <c r="AV14" s="77"/>
      <c r="AW14" s="77"/>
      <c r="AX14" s="77"/>
      <c r="AY14" s="77"/>
      <c r="AZ14" s="77"/>
      <c r="BA14" s="77"/>
      <c r="BB14" s="6"/>
    </row>
    <row r="15" spans="1:57" ht="16.149999999999999" customHeight="1">
      <c r="B15" s="15"/>
      <c r="C15" s="75"/>
      <c r="D15" s="75"/>
      <c r="E15" s="75"/>
      <c r="F15" s="75"/>
      <c r="G15" s="75"/>
      <c r="H15" s="75"/>
      <c r="I15" s="75"/>
      <c r="J15" s="75"/>
      <c r="K15" s="75"/>
      <c r="L15" s="75"/>
      <c r="M15" s="75"/>
      <c r="N15" s="75"/>
      <c r="O15" s="75"/>
      <c r="P15" s="75"/>
      <c r="Q15" s="75"/>
      <c r="R15" s="2"/>
      <c r="S15" s="8"/>
      <c r="T15" s="8"/>
      <c r="U15" s="7"/>
      <c r="V15" s="78"/>
      <c r="W15" s="78"/>
      <c r="X15" s="78"/>
      <c r="Y15" s="78"/>
      <c r="Z15" s="78"/>
      <c r="AA15" s="78"/>
      <c r="AB15" s="78"/>
      <c r="AC15" s="78"/>
      <c r="AD15" s="78"/>
      <c r="AE15" s="78"/>
      <c r="AF15" s="78"/>
      <c r="AG15" s="78"/>
      <c r="AH15" s="78"/>
      <c r="AI15" s="78"/>
      <c r="AJ15" s="78"/>
      <c r="AK15" s="9"/>
      <c r="AL15" s="7"/>
      <c r="AM15" s="9"/>
      <c r="AN15" s="8"/>
      <c r="AO15" s="78"/>
      <c r="AP15" s="78"/>
      <c r="AQ15" s="78"/>
      <c r="AR15" s="78"/>
      <c r="AS15" s="78"/>
      <c r="AT15" s="78"/>
      <c r="AU15" s="78"/>
      <c r="AV15" s="78"/>
      <c r="AW15" s="78"/>
      <c r="AX15" s="78"/>
      <c r="AY15" s="78"/>
      <c r="AZ15" s="78"/>
      <c r="BA15" s="78"/>
      <c r="BB15" s="9"/>
    </row>
    <row r="16" spans="1:57" ht="16.149999999999999" customHeight="1">
      <c r="B16" s="15"/>
      <c r="C16" s="75"/>
      <c r="D16" s="75"/>
      <c r="E16" s="75"/>
      <c r="F16" s="75"/>
      <c r="G16" s="75"/>
      <c r="H16" s="75"/>
      <c r="I16" s="75"/>
      <c r="J16" s="75"/>
      <c r="K16" s="75"/>
      <c r="L16" s="75"/>
      <c r="M16" s="75"/>
      <c r="N16" s="75"/>
      <c r="O16" s="75"/>
      <c r="P16" s="75"/>
      <c r="Q16" s="75"/>
      <c r="R16" s="2"/>
      <c r="S16" s="8"/>
      <c r="T16" s="8"/>
      <c r="U16" s="7"/>
      <c r="V16" s="78"/>
      <c r="W16" s="78"/>
      <c r="X16" s="78"/>
      <c r="Y16" s="78"/>
      <c r="Z16" s="78"/>
      <c r="AA16" s="78"/>
      <c r="AB16" s="78"/>
      <c r="AC16" s="78"/>
      <c r="AD16" s="78"/>
      <c r="AE16" s="78"/>
      <c r="AF16" s="78"/>
      <c r="AG16" s="78"/>
      <c r="AH16" s="78"/>
      <c r="AI16" s="78"/>
      <c r="AJ16" s="78"/>
      <c r="AK16" s="9"/>
      <c r="AL16" s="7"/>
      <c r="AM16" s="9"/>
      <c r="AN16" s="8"/>
      <c r="AO16" s="78"/>
      <c r="AP16" s="78"/>
      <c r="AQ16" s="78"/>
      <c r="AR16" s="78"/>
      <c r="AS16" s="78"/>
      <c r="AT16" s="78"/>
      <c r="AU16" s="78"/>
      <c r="AV16" s="78"/>
      <c r="AW16" s="78"/>
      <c r="AX16" s="78"/>
      <c r="AY16" s="78"/>
      <c r="AZ16" s="78"/>
      <c r="BA16" s="78"/>
      <c r="BB16" s="9"/>
    </row>
    <row r="17" spans="2:54" ht="16.149999999999999" customHeight="1">
      <c r="B17" s="15"/>
      <c r="C17" s="75"/>
      <c r="D17" s="75"/>
      <c r="E17" s="75"/>
      <c r="F17" s="75"/>
      <c r="G17" s="75"/>
      <c r="H17" s="75"/>
      <c r="I17" s="75"/>
      <c r="J17" s="75"/>
      <c r="K17" s="75"/>
      <c r="L17" s="75"/>
      <c r="M17" s="75"/>
      <c r="N17" s="75"/>
      <c r="O17" s="75"/>
      <c r="P17" s="75"/>
      <c r="Q17" s="75"/>
      <c r="R17" s="2"/>
      <c r="S17" s="8"/>
      <c r="T17" s="8"/>
      <c r="U17" s="7"/>
      <c r="V17" s="78"/>
      <c r="W17" s="78"/>
      <c r="X17" s="78"/>
      <c r="Y17" s="78"/>
      <c r="Z17" s="78"/>
      <c r="AA17" s="78"/>
      <c r="AB17" s="78"/>
      <c r="AC17" s="78"/>
      <c r="AD17" s="78"/>
      <c r="AE17" s="78"/>
      <c r="AF17" s="78"/>
      <c r="AG17" s="78"/>
      <c r="AH17" s="78"/>
      <c r="AI17" s="78"/>
      <c r="AJ17" s="78"/>
      <c r="AK17" s="9"/>
      <c r="AL17" s="7"/>
      <c r="AM17" s="9"/>
      <c r="AN17" s="8"/>
      <c r="AO17" s="78"/>
      <c r="AP17" s="78"/>
      <c r="AQ17" s="78"/>
      <c r="AR17" s="78"/>
      <c r="AS17" s="78"/>
      <c r="AT17" s="78"/>
      <c r="AU17" s="78"/>
      <c r="AV17" s="78"/>
      <c r="AW17" s="78"/>
      <c r="AX17" s="78"/>
      <c r="AY17" s="78"/>
      <c r="AZ17" s="78"/>
      <c r="BA17" s="78"/>
      <c r="BB17" s="9"/>
    </row>
    <row r="18" spans="2:54" ht="16.149999999999999" customHeight="1">
      <c r="B18" s="15"/>
      <c r="C18" s="75"/>
      <c r="D18" s="75"/>
      <c r="E18" s="75"/>
      <c r="F18" s="75"/>
      <c r="G18" s="75"/>
      <c r="H18" s="75"/>
      <c r="I18" s="75"/>
      <c r="J18" s="75"/>
      <c r="K18" s="75"/>
      <c r="L18" s="75"/>
      <c r="M18" s="75"/>
      <c r="N18" s="75"/>
      <c r="O18" s="75"/>
      <c r="P18" s="75"/>
      <c r="Q18" s="75"/>
      <c r="R18" s="2"/>
      <c r="S18" s="8"/>
      <c r="T18" s="8"/>
      <c r="U18" s="7"/>
      <c r="V18" s="78"/>
      <c r="W18" s="78"/>
      <c r="X18" s="78"/>
      <c r="Y18" s="78"/>
      <c r="Z18" s="78"/>
      <c r="AA18" s="78"/>
      <c r="AB18" s="78"/>
      <c r="AC18" s="78"/>
      <c r="AD18" s="78"/>
      <c r="AE18" s="78"/>
      <c r="AF18" s="78"/>
      <c r="AG18" s="78"/>
      <c r="AH18" s="78"/>
      <c r="AI18" s="78"/>
      <c r="AJ18" s="78"/>
      <c r="AK18" s="9"/>
      <c r="AL18" s="7"/>
      <c r="AM18" s="9"/>
      <c r="AN18" s="8"/>
      <c r="AO18" s="78"/>
      <c r="AP18" s="78"/>
      <c r="AQ18" s="78"/>
      <c r="AR18" s="78"/>
      <c r="AS18" s="78"/>
      <c r="AT18" s="78"/>
      <c r="AU18" s="78"/>
      <c r="AV18" s="78"/>
      <c r="AW18" s="78"/>
      <c r="AX18" s="78"/>
      <c r="AY18" s="78"/>
      <c r="AZ18" s="78"/>
      <c r="BA18" s="78"/>
      <c r="BB18" s="9"/>
    </row>
    <row r="19" spans="2:54" ht="16.149999999999999" customHeight="1">
      <c r="B19" s="15"/>
      <c r="C19" s="75"/>
      <c r="D19" s="75"/>
      <c r="E19" s="75"/>
      <c r="F19" s="75"/>
      <c r="G19" s="75"/>
      <c r="H19" s="75"/>
      <c r="I19" s="75"/>
      <c r="J19" s="75"/>
      <c r="K19" s="75"/>
      <c r="L19" s="75"/>
      <c r="M19" s="75"/>
      <c r="N19" s="75"/>
      <c r="O19" s="75"/>
      <c r="P19" s="75"/>
      <c r="Q19" s="75"/>
      <c r="R19" s="2"/>
      <c r="S19" s="8"/>
      <c r="T19" s="8"/>
      <c r="U19" s="7"/>
      <c r="V19" s="78"/>
      <c r="W19" s="78"/>
      <c r="X19" s="78"/>
      <c r="Y19" s="78"/>
      <c r="Z19" s="78"/>
      <c r="AA19" s="78"/>
      <c r="AB19" s="78"/>
      <c r="AC19" s="78"/>
      <c r="AD19" s="78"/>
      <c r="AE19" s="78"/>
      <c r="AF19" s="78"/>
      <c r="AG19" s="78"/>
      <c r="AH19" s="78"/>
      <c r="AI19" s="78"/>
      <c r="AJ19" s="78"/>
      <c r="AK19" s="9"/>
      <c r="AL19" s="7"/>
      <c r="AM19" s="9"/>
      <c r="AN19" s="8"/>
      <c r="AO19" s="78"/>
      <c r="AP19" s="78"/>
      <c r="AQ19" s="78"/>
      <c r="AR19" s="78"/>
      <c r="AS19" s="78"/>
      <c r="AT19" s="78"/>
      <c r="AU19" s="78"/>
      <c r="AV19" s="78"/>
      <c r="AW19" s="78"/>
      <c r="AX19" s="78"/>
      <c r="AY19" s="78"/>
      <c r="AZ19" s="78"/>
      <c r="BA19" s="78"/>
      <c r="BB19" s="9"/>
    </row>
    <row r="20" spans="2:54" ht="16.149999999999999" customHeight="1">
      <c r="B20" s="16"/>
      <c r="C20" s="76"/>
      <c r="D20" s="76"/>
      <c r="E20" s="76"/>
      <c r="F20" s="76"/>
      <c r="G20" s="76"/>
      <c r="H20" s="76"/>
      <c r="I20" s="76"/>
      <c r="J20" s="76"/>
      <c r="K20" s="76"/>
      <c r="L20" s="76"/>
      <c r="M20" s="76"/>
      <c r="N20" s="76"/>
      <c r="O20" s="76"/>
      <c r="P20" s="76"/>
      <c r="Q20" s="76"/>
      <c r="R20" s="3"/>
      <c r="S20" s="8"/>
      <c r="T20" s="8"/>
      <c r="U20" s="10"/>
      <c r="V20" s="79"/>
      <c r="W20" s="79"/>
      <c r="X20" s="79"/>
      <c r="Y20" s="79"/>
      <c r="Z20" s="79"/>
      <c r="AA20" s="79"/>
      <c r="AB20" s="79"/>
      <c r="AC20" s="79"/>
      <c r="AD20" s="79"/>
      <c r="AE20" s="79"/>
      <c r="AF20" s="79"/>
      <c r="AG20" s="79"/>
      <c r="AH20" s="79"/>
      <c r="AI20" s="79"/>
      <c r="AJ20" s="79"/>
      <c r="AK20" s="12"/>
      <c r="AL20" s="7"/>
      <c r="AM20" s="9"/>
      <c r="AN20" s="11"/>
      <c r="AO20" s="79"/>
      <c r="AP20" s="79"/>
      <c r="AQ20" s="79"/>
      <c r="AR20" s="79"/>
      <c r="AS20" s="79"/>
      <c r="AT20" s="79"/>
      <c r="AU20" s="79"/>
      <c r="AV20" s="79"/>
      <c r="AW20" s="79"/>
      <c r="AX20" s="79"/>
      <c r="AY20" s="79"/>
      <c r="AZ20" s="79"/>
      <c r="BA20" s="79"/>
      <c r="BB20" s="12"/>
    </row>
    <row r="21" spans="2:54" ht="6" customHeight="1">
      <c r="I21" t="s">
        <v>5</v>
      </c>
      <c r="R21" s="13"/>
      <c r="S21" s="13"/>
      <c r="T21" s="13"/>
      <c r="U21" s="13"/>
      <c r="AC21" t="s">
        <v>5</v>
      </c>
      <c r="AK21" s="13"/>
      <c r="AL21" s="13"/>
      <c r="AU21" t="s">
        <v>5</v>
      </c>
    </row>
    <row r="22" spans="2:54" ht="6" customHeight="1">
      <c r="I22" t="s">
        <v>5</v>
      </c>
      <c r="AC22" t="s">
        <v>5</v>
      </c>
      <c r="AU22" t="s">
        <v>5</v>
      </c>
    </row>
    <row r="23" spans="2:54" ht="6" customHeight="1" thickBot="1">
      <c r="I23" t="s">
        <v>5</v>
      </c>
      <c r="AC23" t="s">
        <v>5</v>
      </c>
      <c r="AU23" t="s">
        <v>5</v>
      </c>
    </row>
    <row r="24" spans="2:54" ht="16.149999999999999" customHeight="1">
      <c r="B24" s="273">
        <f>'【共通】別紙様式6-3_返還額算定基礎シート'!B72</f>
        <v>0</v>
      </c>
      <c r="C24" s="274"/>
      <c r="D24" s="274"/>
      <c r="E24" s="274"/>
      <c r="F24" s="274"/>
      <c r="G24" s="274"/>
      <c r="H24" s="274"/>
      <c r="I24" s="274"/>
      <c r="J24" s="274"/>
      <c r="K24" s="274"/>
      <c r="L24" s="274"/>
      <c r="M24" s="274"/>
      <c r="N24" s="274"/>
      <c r="O24" s="274"/>
      <c r="P24" s="274"/>
      <c r="Q24" s="274"/>
      <c r="R24" s="275"/>
      <c r="U24" s="199">
        <f>'【共通】別紙様式6-3_返還額算定基礎シート'!U72</f>
        <v>0</v>
      </c>
      <c r="V24" s="200"/>
      <c r="W24" s="200"/>
      <c r="X24" s="200"/>
      <c r="Y24" s="200"/>
      <c r="Z24" s="200"/>
      <c r="AA24" s="200"/>
      <c r="AB24" s="200"/>
      <c r="AC24" s="200"/>
      <c r="AD24" s="200"/>
      <c r="AE24" s="200"/>
      <c r="AF24" s="200"/>
      <c r="AG24" s="200"/>
      <c r="AH24" s="200"/>
      <c r="AI24" s="200"/>
      <c r="AJ24" s="200"/>
      <c r="AK24" s="201"/>
      <c r="AN24" s="91" t="e">
        <f>'【共通】別紙様式6-3_返還額算定基礎シート'!AN72</f>
        <v>#DIV/0!</v>
      </c>
      <c r="AO24" s="92"/>
      <c r="AP24" s="92"/>
      <c r="AQ24" s="92"/>
      <c r="AR24" s="92"/>
      <c r="AS24" s="92"/>
      <c r="AT24" s="92"/>
      <c r="AU24" s="92"/>
      <c r="AV24" s="92"/>
      <c r="AW24" s="92"/>
      <c r="AX24" s="92"/>
      <c r="AY24" s="92"/>
      <c r="AZ24" s="92"/>
      <c r="BA24" s="92"/>
      <c r="BB24" s="93"/>
    </row>
    <row r="25" spans="2:54" ht="16.149999999999999" customHeight="1" thickBot="1">
      <c r="B25" s="276"/>
      <c r="C25" s="277"/>
      <c r="D25" s="277"/>
      <c r="E25" s="277"/>
      <c r="F25" s="277"/>
      <c r="G25" s="277"/>
      <c r="H25" s="277"/>
      <c r="I25" s="277"/>
      <c r="J25" s="277"/>
      <c r="K25" s="277"/>
      <c r="L25" s="277"/>
      <c r="M25" s="277"/>
      <c r="N25" s="277"/>
      <c r="O25" s="277"/>
      <c r="P25" s="277"/>
      <c r="Q25" s="277"/>
      <c r="R25" s="278"/>
      <c r="U25" s="202"/>
      <c r="V25" s="203"/>
      <c r="W25" s="203"/>
      <c r="X25" s="203"/>
      <c r="Y25" s="203"/>
      <c r="Z25" s="203"/>
      <c r="AA25" s="203"/>
      <c r="AB25" s="203"/>
      <c r="AC25" s="203"/>
      <c r="AD25" s="203"/>
      <c r="AE25" s="203"/>
      <c r="AF25" s="203"/>
      <c r="AG25" s="203"/>
      <c r="AH25" s="203"/>
      <c r="AI25" s="203"/>
      <c r="AJ25" s="203"/>
      <c r="AK25" s="204"/>
      <c r="AN25" s="94"/>
      <c r="AO25" s="95"/>
      <c r="AP25" s="95"/>
      <c r="AQ25" s="95"/>
      <c r="AR25" s="95"/>
      <c r="AS25" s="95"/>
      <c r="AT25" s="95"/>
      <c r="AU25" s="95"/>
      <c r="AV25" s="95"/>
      <c r="AW25" s="95"/>
      <c r="AX25" s="95"/>
      <c r="AY25" s="95"/>
      <c r="AZ25" s="95"/>
      <c r="BA25" s="95"/>
      <c r="BB25" s="96"/>
    </row>
    <row r="26" spans="2:54" ht="16.149999999999999" customHeight="1">
      <c r="C26" t="s">
        <v>13</v>
      </c>
    </row>
    <row r="27" spans="2:54" ht="16.149999999999999" customHeight="1"/>
    <row r="28" spans="2:54" ht="16.149999999999999" customHeight="1">
      <c r="B28" t="s">
        <v>8</v>
      </c>
    </row>
    <row r="29" spans="2:54" ht="16.149999999999999" customHeight="1">
      <c r="M29" s="13"/>
      <c r="N29" s="13"/>
      <c r="O29" s="13"/>
    </row>
    <row r="30" spans="2:54" ht="19.899999999999999" customHeight="1">
      <c r="B30" s="205" t="s">
        <v>24</v>
      </c>
      <c r="C30" s="206"/>
      <c r="D30" s="206"/>
      <c r="E30" s="206"/>
      <c r="F30" s="206"/>
      <c r="G30" s="206"/>
      <c r="H30" s="206"/>
      <c r="I30" s="207"/>
      <c r="J30" s="8"/>
      <c r="L30" s="141" t="s">
        <v>46</v>
      </c>
      <c r="M30" s="77"/>
      <c r="N30" s="77"/>
      <c r="O30" s="77"/>
      <c r="P30" s="77"/>
      <c r="Q30" s="77"/>
      <c r="R30" s="77"/>
      <c r="S30" s="99"/>
      <c r="T30" s="7"/>
      <c r="U30" s="8"/>
      <c r="V30" s="141" t="s">
        <v>39</v>
      </c>
      <c r="W30" s="77"/>
      <c r="X30" s="77"/>
      <c r="Y30" s="77"/>
      <c r="Z30" s="77"/>
      <c r="AA30" s="77"/>
      <c r="AB30" s="77"/>
      <c r="AC30" s="99"/>
      <c r="AD30" s="8"/>
      <c r="AE30" s="8"/>
      <c r="AF30" s="98" t="s">
        <v>3</v>
      </c>
      <c r="AG30" s="77"/>
      <c r="AH30" s="77"/>
      <c r="AI30" s="77"/>
      <c r="AJ30" s="77"/>
      <c r="AK30" s="77"/>
      <c r="AL30" s="77"/>
      <c r="AM30" s="99"/>
      <c r="AP30" s="223" t="s">
        <v>12</v>
      </c>
      <c r="AQ30" s="230"/>
      <c r="AR30" s="230"/>
      <c r="AS30" s="230"/>
      <c r="AV30" s="334" t="s">
        <v>44</v>
      </c>
      <c r="AW30" s="263"/>
      <c r="AX30" s="263"/>
      <c r="AY30" s="263"/>
      <c r="AZ30" s="263"/>
      <c r="BA30" s="263"/>
      <c r="BB30" s="264"/>
    </row>
    <row r="31" spans="2:54" ht="19.899999999999999" customHeight="1">
      <c r="B31" s="208"/>
      <c r="C31" s="209"/>
      <c r="D31" s="209"/>
      <c r="E31" s="209"/>
      <c r="F31" s="209"/>
      <c r="G31" s="209"/>
      <c r="H31" s="209"/>
      <c r="I31" s="210"/>
      <c r="J31" s="8"/>
      <c r="L31" s="197"/>
      <c r="M31" s="78"/>
      <c r="N31" s="78"/>
      <c r="O31" s="78"/>
      <c r="P31" s="78"/>
      <c r="Q31" s="78"/>
      <c r="R31" s="78"/>
      <c r="S31" s="198"/>
      <c r="T31" s="8"/>
      <c r="U31" s="8"/>
      <c r="V31" s="197"/>
      <c r="W31" s="78"/>
      <c r="X31" s="78"/>
      <c r="Y31" s="78"/>
      <c r="Z31" s="78"/>
      <c r="AA31" s="78"/>
      <c r="AB31" s="78"/>
      <c r="AC31" s="198"/>
      <c r="AD31" s="8"/>
      <c r="AE31" s="8"/>
      <c r="AF31" s="197"/>
      <c r="AG31" s="78"/>
      <c r="AH31" s="78"/>
      <c r="AI31" s="78"/>
      <c r="AJ31" s="78"/>
      <c r="AK31" s="78"/>
      <c r="AL31" s="78"/>
      <c r="AM31" s="198"/>
      <c r="AP31" s="230"/>
      <c r="AQ31" s="230"/>
      <c r="AR31" s="230"/>
      <c r="AS31" s="230"/>
      <c r="AV31" s="265"/>
      <c r="AW31" s="266"/>
      <c r="AX31" s="266"/>
      <c r="AY31" s="266"/>
      <c r="AZ31" s="266"/>
      <c r="BA31" s="266"/>
      <c r="BB31" s="267"/>
    </row>
    <row r="32" spans="2:54" ht="19.899999999999999" customHeight="1">
      <c r="B32" s="208"/>
      <c r="C32" s="209"/>
      <c r="D32" s="209"/>
      <c r="E32" s="209"/>
      <c r="F32" s="209"/>
      <c r="G32" s="209"/>
      <c r="H32" s="209"/>
      <c r="I32" s="210"/>
      <c r="J32" s="8"/>
      <c r="L32" s="197"/>
      <c r="M32" s="78"/>
      <c r="N32" s="78"/>
      <c r="O32" s="78"/>
      <c r="P32" s="78"/>
      <c r="Q32" s="78"/>
      <c r="R32" s="78"/>
      <c r="S32" s="198"/>
      <c r="T32" s="8"/>
      <c r="U32" s="8"/>
      <c r="V32" s="197"/>
      <c r="W32" s="78"/>
      <c r="X32" s="78"/>
      <c r="Y32" s="78"/>
      <c r="Z32" s="78"/>
      <c r="AA32" s="78"/>
      <c r="AB32" s="78"/>
      <c r="AC32" s="198"/>
      <c r="AD32" s="8"/>
      <c r="AE32" s="8"/>
      <c r="AF32" s="197"/>
      <c r="AG32" s="78"/>
      <c r="AH32" s="78"/>
      <c r="AI32" s="78"/>
      <c r="AJ32" s="78"/>
      <c r="AK32" s="78"/>
      <c r="AL32" s="78"/>
      <c r="AM32" s="198"/>
      <c r="AP32" s="230"/>
      <c r="AQ32" s="230"/>
      <c r="AR32" s="230"/>
      <c r="AS32" s="230"/>
      <c r="AV32" s="265"/>
      <c r="AW32" s="266"/>
      <c r="AX32" s="266"/>
      <c r="AY32" s="266"/>
      <c r="AZ32" s="266"/>
      <c r="BA32" s="266"/>
      <c r="BB32" s="267"/>
    </row>
    <row r="33" spans="2:54" ht="19.899999999999999" customHeight="1">
      <c r="B33" s="211"/>
      <c r="C33" s="212"/>
      <c r="D33" s="212"/>
      <c r="E33" s="212"/>
      <c r="F33" s="212"/>
      <c r="G33" s="212"/>
      <c r="H33" s="212"/>
      <c r="I33" s="213"/>
      <c r="J33" s="8"/>
      <c r="L33" s="100"/>
      <c r="M33" s="79"/>
      <c r="N33" s="79"/>
      <c r="O33" s="79"/>
      <c r="P33" s="79"/>
      <c r="Q33" s="79"/>
      <c r="R33" s="79"/>
      <c r="S33" s="101"/>
      <c r="T33" s="8"/>
      <c r="U33" s="8"/>
      <c r="V33" s="100"/>
      <c r="W33" s="79"/>
      <c r="X33" s="79"/>
      <c r="Y33" s="79"/>
      <c r="Z33" s="79"/>
      <c r="AA33" s="79"/>
      <c r="AB33" s="79"/>
      <c r="AC33" s="101"/>
      <c r="AD33" s="8"/>
      <c r="AE33" s="8"/>
      <c r="AF33" s="100"/>
      <c r="AG33" s="79"/>
      <c r="AH33" s="79"/>
      <c r="AI33" s="79"/>
      <c r="AJ33" s="79"/>
      <c r="AK33" s="79"/>
      <c r="AL33" s="79"/>
      <c r="AM33" s="101"/>
      <c r="AP33" s="230"/>
      <c r="AQ33" s="230"/>
      <c r="AR33" s="230"/>
      <c r="AS33" s="230"/>
      <c r="AV33" s="268"/>
      <c r="AW33" s="269"/>
      <c r="AX33" s="269"/>
      <c r="AY33" s="269"/>
      <c r="AZ33" s="269"/>
      <c r="BA33" s="269"/>
      <c r="BB33" s="270"/>
    </row>
    <row r="34" spans="2:54" ht="6" customHeight="1">
      <c r="E34" t="s">
        <v>5</v>
      </c>
      <c r="O34" t="s">
        <v>5</v>
      </c>
      <c r="T34" s="13"/>
      <c r="Y34" t="s">
        <v>5</v>
      </c>
      <c r="AI34" t="s">
        <v>5</v>
      </c>
      <c r="AY34" t="s">
        <v>5</v>
      </c>
    </row>
    <row r="35" spans="2:54" ht="6" customHeight="1">
      <c r="E35" t="s">
        <v>5</v>
      </c>
      <c r="O35" t="s">
        <v>5</v>
      </c>
      <c r="Y35" t="s">
        <v>5</v>
      </c>
      <c r="AI35" t="s">
        <v>5</v>
      </c>
      <c r="AY35" t="s">
        <v>5</v>
      </c>
    </row>
    <row r="36" spans="2:54" ht="6" customHeight="1" thickBot="1">
      <c r="E36" t="s">
        <v>5</v>
      </c>
      <c r="O36" t="s">
        <v>5</v>
      </c>
      <c r="Y36" t="s">
        <v>5</v>
      </c>
      <c r="AI36" t="s">
        <v>5</v>
      </c>
      <c r="AY36" t="s">
        <v>5</v>
      </c>
    </row>
    <row r="37" spans="2:54" ht="16.149999999999999" customHeight="1">
      <c r="B37" s="199" t="e">
        <f>'【共通】別紙様式6-3_返還額算定基礎シート'!N86*'【共通】別紙様式6-3_返還額算定基礎シート'!AQ82/'【共通】別紙様式6-3_返還額算定基礎シート'!N87</f>
        <v>#DIV/0!</v>
      </c>
      <c r="C37" s="200"/>
      <c r="D37" s="200"/>
      <c r="E37" s="200"/>
      <c r="F37" s="200"/>
      <c r="G37" s="200"/>
      <c r="H37" s="200"/>
      <c r="I37" s="201"/>
      <c r="L37" s="231">
        <f>'【共通】別紙様式6-3_返還額算定基礎シート'!C82+'【共通】別紙様式6-3_返還額算定基礎シート'!M82+'【共通】別紙様式6-3_返還額算定基礎シート'!W82</f>
        <v>0</v>
      </c>
      <c r="M37" s="232"/>
      <c r="N37" s="232"/>
      <c r="O37" s="232"/>
      <c r="P37" s="232"/>
      <c r="Q37" s="232"/>
      <c r="R37" s="232"/>
      <c r="S37" s="233"/>
      <c r="V37" s="231">
        <f>'【共通】別紙様式6-3_返還額算定基礎シート'!AQ82</f>
        <v>0</v>
      </c>
      <c r="W37" s="232"/>
      <c r="X37" s="232"/>
      <c r="Y37" s="232"/>
      <c r="Z37" s="232"/>
      <c r="AA37" s="232"/>
      <c r="AB37" s="232"/>
      <c r="AC37" s="233"/>
      <c r="AF37" s="244" t="e">
        <f>'【共通】別紙様式6-3_返還額算定基礎シート'!AN72</f>
        <v>#DIV/0!</v>
      </c>
      <c r="AG37" s="245"/>
      <c r="AH37" s="245"/>
      <c r="AI37" s="245"/>
      <c r="AJ37" s="245"/>
      <c r="AK37" s="245"/>
      <c r="AL37" s="245"/>
      <c r="AM37" s="246"/>
      <c r="AP37" s="223" t="s">
        <v>12</v>
      </c>
      <c r="AQ37" s="230"/>
      <c r="AR37" s="230"/>
      <c r="AS37" s="230"/>
      <c r="AV37" s="256" t="e">
        <f>ROUNDDOWN(B37*L37/V37*AF37*10/110,0)</f>
        <v>#DIV/0!</v>
      </c>
      <c r="AW37" s="257"/>
      <c r="AX37" s="257"/>
      <c r="AY37" s="257"/>
      <c r="AZ37" s="257"/>
      <c r="BA37" s="257"/>
      <c r="BB37" s="258"/>
    </row>
    <row r="38" spans="2:54" ht="16.149999999999999" customHeight="1" thickBot="1">
      <c r="B38" s="202"/>
      <c r="C38" s="203"/>
      <c r="D38" s="203"/>
      <c r="E38" s="203"/>
      <c r="F38" s="203"/>
      <c r="G38" s="203"/>
      <c r="H38" s="203"/>
      <c r="I38" s="204"/>
      <c r="L38" s="234"/>
      <c r="M38" s="235"/>
      <c r="N38" s="235"/>
      <c r="O38" s="235"/>
      <c r="P38" s="235"/>
      <c r="Q38" s="235"/>
      <c r="R38" s="235"/>
      <c r="S38" s="236"/>
      <c r="V38" s="234"/>
      <c r="W38" s="235"/>
      <c r="X38" s="235"/>
      <c r="Y38" s="235"/>
      <c r="Z38" s="235"/>
      <c r="AA38" s="235"/>
      <c r="AB38" s="235"/>
      <c r="AC38" s="236"/>
      <c r="AF38" s="247"/>
      <c r="AG38" s="248"/>
      <c r="AH38" s="248"/>
      <c r="AI38" s="248"/>
      <c r="AJ38" s="248"/>
      <c r="AK38" s="248"/>
      <c r="AL38" s="248"/>
      <c r="AM38" s="249"/>
      <c r="AP38" s="230"/>
      <c r="AQ38" s="230"/>
      <c r="AR38" s="230"/>
      <c r="AS38" s="230"/>
      <c r="AV38" s="259"/>
      <c r="AW38" s="260"/>
      <c r="AX38" s="260"/>
      <c r="AY38" s="260"/>
      <c r="AZ38" s="260"/>
      <c r="BA38" s="260"/>
      <c r="BB38" s="261"/>
    </row>
    <row r="39" spans="2:54" ht="16.149999999999999" customHeight="1"/>
    <row r="40" spans="2:54" ht="16.149999999999999" customHeight="1">
      <c r="C40" t="s">
        <v>25</v>
      </c>
    </row>
    <row r="41" spans="2:54" ht="16.149999999999999" customHeight="1">
      <c r="C41" s="205" t="s">
        <v>29</v>
      </c>
      <c r="D41" s="206"/>
      <c r="E41" s="206"/>
      <c r="F41" s="206"/>
      <c r="G41" s="206"/>
      <c r="H41" s="206"/>
      <c r="I41" s="206"/>
      <c r="J41" s="206"/>
      <c r="K41" s="207"/>
      <c r="O41" s="98" t="s">
        <v>27</v>
      </c>
      <c r="P41" s="77"/>
      <c r="Q41" s="77"/>
      <c r="R41" s="77"/>
      <c r="S41" s="77"/>
      <c r="T41" s="77"/>
      <c r="U41" s="77"/>
      <c r="V41" s="77"/>
      <c r="W41" s="99"/>
      <c r="Z41" s="250" t="s">
        <v>41</v>
      </c>
      <c r="AA41" s="251"/>
      <c r="AB41" s="251"/>
      <c r="AC41" s="251"/>
      <c r="AD41" s="251"/>
      <c r="AE41" s="251"/>
      <c r="AF41" s="251"/>
      <c r="AG41" s="251"/>
      <c r="AH41" s="252"/>
      <c r="AK41" s="98" t="s">
        <v>6</v>
      </c>
      <c r="AL41" s="77"/>
      <c r="AM41" s="77"/>
      <c r="AN41" s="77"/>
      <c r="AO41" s="77"/>
      <c r="AP41" s="77"/>
      <c r="AQ41" s="77"/>
      <c r="AR41" s="77"/>
      <c r="AS41" s="99"/>
    </row>
    <row r="42" spans="2:54" ht="16.149999999999999" customHeight="1">
      <c r="C42" s="211"/>
      <c r="D42" s="212"/>
      <c r="E42" s="212"/>
      <c r="F42" s="212"/>
      <c r="G42" s="212"/>
      <c r="H42" s="212"/>
      <c r="I42" s="212"/>
      <c r="J42" s="212"/>
      <c r="K42" s="213"/>
      <c r="O42" s="100"/>
      <c r="P42" s="79"/>
      <c r="Q42" s="79"/>
      <c r="R42" s="79"/>
      <c r="S42" s="79"/>
      <c r="T42" s="79"/>
      <c r="U42" s="79"/>
      <c r="V42" s="79"/>
      <c r="W42" s="101"/>
      <c r="Z42" s="253"/>
      <c r="AA42" s="254"/>
      <c r="AB42" s="254"/>
      <c r="AC42" s="254"/>
      <c r="AD42" s="254"/>
      <c r="AE42" s="254"/>
      <c r="AF42" s="254"/>
      <c r="AG42" s="254"/>
      <c r="AH42" s="255"/>
      <c r="AK42" s="100"/>
      <c r="AL42" s="79"/>
      <c r="AM42" s="79"/>
      <c r="AN42" s="79"/>
      <c r="AO42" s="79"/>
      <c r="AP42" s="79"/>
      <c r="AQ42" s="79"/>
      <c r="AR42" s="79"/>
      <c r="AS42" s="101"/>
    </row>
    <row r="43" spans="2:54" ht="16.149999999999999" customHeight="1">
      <c r="C43" t="s">
        <v>26</v>
      </c>
    </row>
  </sheetData>
  <mergeCells count="29">
    <mergeCell ref="C41:K42"/>
    <mergeCell ref="O41:W42"/>
    <mergeCell ref="Z41:AH42"/>
    <mergeCell ref="AK41:AS42"/>
    <mergeCell ref="B37:I38"/>
    <mergeCell ref="L37:S38"/>
    <mergeCell ref="V37:AC38"/>
    <mergeCell ref="AF37:AM38"/>
    <mergeCell ref="AP37:AS38"/>
    <mergeCell ref="AV37:BB38"/>
    <mergeCell ref="B24:R25"/>
    <mergeCell ref="U24:AK25"/>
    <mergeCell ref="AN24:BB25"/>
    <mergeCell ref="B30:I33"/>
    <mergeCell ref="L30:S33"/>
    <mergeCell ref="V30:AC33"/>
    <mergeCell ref="AF30:AM33"/>
    <mergeCell ref="AP30:AS33"/>
    <mergeCell ref="AV30:BB33"/>
    <mergeCell ref="A3:BB4"/>
    <mergeCell ref="A9:BB10"/>
    <mergeCell ref="C14:Q20"/>
    <mergeCell ref="V14:AJ20"/>
    <mergeCell ref="AO14:BA20"/>
    <mergeCell ref="A7:BB7"/>
    <mergeCell ref="A5:K6"/>
    <mergeCell ref="L5:AA6"/>
    <mergeCell ref="AB5:AE6"/>
    <mergeCell ref="AF5:AU6"/>
  </mergeCells>
  <phoneticPr fontId="1"/>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F8C28343-44AD-4F10-AFF2-1D13CBC332DF}">
            <xm:f>'【共通】別紙様式6-3_返還額算定基礎シート'!$AT$54&lt;&gt;"②"</xm:f>
            <x14:dxf>
              <fill>
                <patternFill>
                  <bgColor theme="0" tint="-0.499984740745262"/>
                </patternFill>
              </fill>
            </x14:dxf>
          </x14:cfRule>
          <xm:sqref>A1:XFD1048576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2"/>
  <sheetViews>
    <sheetView showGridLines="0" view="pageBreakPreview" zoomScale="80" zoomScaleNormal="100" zoomScaleSheetLayoutView="80" workbookViewId="0">
      <selection activeCell="A2" sqref="A2"/>
    </sheetView>
  </sheetViews>
  <sheetFormatPr defaultRowHeight="13.5"/>
  <cols>
    <col min="1" max="56" width="1.625" customWidth="1"/>
    <col min="57" max="57" width="6.125" hidden="1" customWidth="1"/>
    <col min="58" max="271" width="1.625" customWidth="1"/>
  </cols>
  <sheetData>
    <row r="1" spans="1:57" ht="16.149999999999999" customHeight="1">
      <c r="A1" t="s">
        <v>131</v>
      </c>
    </row>
    <row r="2" spans="1:57" ht="16.149999999999999" customHeight="1"/>
    <row r="3" spans="1:57" ht="16.149999999999999" customHeight="1">
      <c r="A3" s="97" t="s">
        <v>123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57" ht="16.14999999999999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row>
    <row r="5" spans="1:57" s="20" customFormat="1" ht="16.149999999999999" customHeight="1">
      <c r="A5" s="292" t="s">
        <v>73</v>
      </c>
      <c r="B5" s="292"/>
      <c r="C5" s="292"/>
      <c r="D5" s="292"/>
      <c r="E5" s="292"/>
      <c r="F5" s="292"/>
      <c r="G5" s="292"/>
      <c r="H5" s="292"/>
      <c r="I5" s="292"/>
      <c r="J5" s="292"/>
      <c r="K5" s="292"/>
      <c r="L5" s="224" t="str">
        <f>'【共通】別紙様式6-3_返還額算定基礎シート'!L12</f>
        <v>令和〇年〇月○日</v>
      </c>
      <c r="M5" s="225"/>
      <c r="N5" s="225"/>
      <c r="O5" s="225"/>
      <c r="P5" s="225"/>
      <c r="Q5" s="225"/>
      <c r="R5" s="225"/>
      <c r="S5" s="225"/>
      <c r="T5" s="225"/>
      <c r="U5" s="225"/>
      <c r="V5" s="225"/>
      <c r="W5" s="225"/>
      <c r="X5" s="225"/>
      <c r="Y5" s="225"/>
      <c r="Z5" s="225"/>
      <c r="AA5" s="226"/>
      <c r="AB5" s="294" t="s">
        <v>72</v>
      </c>
      <c r="AC5" s="294"/>
      <c r="AD5" s="294"/>
      <c r="AE5" s="294"/>
      <c r="AF5" s="224" t="str">
        <f>'【共通】別紙様式6-3_返還額算定基礎シート'!AF12</f>
        <v>令和〇年〇月○日</v>
      </c>
      <c r="AG5" s="225"/>
      <c r="AH5" s="225"/>
      <c r="AI5" s="225"/>
      <c r="AJ5" s="225"/>
      <c r="AK5" s="225"/>
      <c r="AL5" s="225"/>
      <c r="AM5" s="225"/>
      <c r="AN5" s="225"/>
      <c r="AO5" s="225"/>
      <c r="AP5" s="225"/>
      <c r="AQ5" s="225"/>
      <c r="AR5" s="225"/>
      <c r="AS5" s="225"/>
      <c r="AT5" s="225"/>
      <c r="AU5" s="226"/>
      <c r="AV5" s="43"/>
      <c r="AW5" s="43"/>
      <c r="AX5" s="43"/>
      <c r="AY5" s="43"/>
      <c r="AZ5" s="43"/>
      <c r="BA5" s="43"/>
      <c r="BB5" s="43"/>
    </row>
    <row r="6" spans="1:57" s="20" customFormat="1" ht="15.6" customHeight="1">
      <c r="A6" s="292"/>
      <c r="B6" s="292"/>
      <c r="C6" s="292"/>
      <c r="D6" s="292"/>
      <c r="E6" s="292"/>
      <c r="F6" s="292"/>
      <c r="G6" s="292"/>
      <c r="H6" s="292"/>
      <c r="I6" s="292"/>
      <c r="J6" s="292"/>
      <c r="K6" s="292"/>
      <c r="L6" s="227"/>
      <c r="M6" s="228"/>
      <c r="N6" s="228"/>
      <c r="O6" s="228"/>
      <c r="P6" s="228"/>
      <c r="Q6" s="228"/>
      <c r="R6" s="228"/>
      <c r="S6" s="228"/>
      <c r="T6" s="228"/>
      <c r="U6" s="228"/>
      <c r="V6" s="228"/>
      <c r="W6" s="228"/>
      <c r="X6" s="228"/>
      <c r="Y6" s="228"/>
      <c r="Z6" s="228"/>
      <c r="AA6" s="229"/>
      <c r="AB6" s="294"/>
      <c r="AC6" s="294"/>
      <c r="AD6" s="294"/>
      <c r="AE6" s="294"/>
      <c r="AF6" s="227"/>
      <c r="AG6" s="228"/>
      <c r="AH6" s="228"/>
      <c r="AI6" s="228"/>
      <c r="AJ6" s="228"/>
      <c r="AK6" s="228"/>
      <c r="AL6" s="228"/>
      <c r="AM6" s="228"/>
      <c r="AN6" s="228"/>
      <c r="AO6" s="228"/>
      <c r="AP6" s="228"/>
      <c r="AQ6" s="228"/>
      <c r="AR6" s="228"/>
      <c r="AS6" s="228"/>
      <c r="AT6" s="228"/>
      <c r="AU6" s="229"/>
      <c r="AV6" s="43"/>
      <c r="AW6" s="43"/>
      <c r="AX6" s="43"/>
      <c r="AY6" s="43"/>
      <c r="AZ6" s="43"/>
      <c r="BA6" s="43"/>
      <c r="BB6" s="43"/>
    </row>
    <row r="7" spans="1:57" ht="16.149999999999999" customHeight="1">
      <c r="A7" s="80" t="str">
        <f>IF('【共通】別紙様式6-3_返還額算定基礎シート'!AT17="③", BE7, BE9)</f>
        <v>こちらのシートは、提出不要です。</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E7" t="s">
        <v>99</v>
      </c>
    </row>
    <row r="8" spans="1:57" ht="7.9" customHeight="1">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row>
    <row r="9" spans="1:57" ht="16.149999999999999" customHeight="1">
      <c r="A9" s="164" t="s">
        <v>16</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E9" t="s">
        <v>70</v>
      </c>
    </row>
    <row r="10" spans="1:57" ht="6" customHeight="1"/>
    <row r="11" spans="1:57" ht="16.149999999999999" customHeight="1">
      <c r="B11" t="s">
        <v>0</v>
      </c>
    </row>
    <row r="12" spans="1:57" ht="6" customHeight="1">
      <c r="R12" s="13"/>
      <c r="S12" s="13"/>
      <c r="U12" s="13"/>
      <c r="AM12" s="13"/>
    </row>
    <row r="13" spans="1:57" ht="16.149999999999999" customHeight="1">
      <c r="B13" s="14"/>
      <c r="C13" s="74" t="s">
        <v>1</v>
      </c>
      <c r="D13" s="74"/>
      <c r="E13" s="74"/>
      <c r="F13" s="74"/>
      <c r="G13" s="74"/>
      <c r="H13" s="74"/>
      <c r="I13" s="74"/>
      <c r="J13" s="74"/>
      <c r="K13" s="74"/>
      <c r="L13" s="74"/>
      <c r="M13" s="74"/>
      <c r="N13" s="74"/>
      <c r="O13" s="74"/>
      <c r="P13" s="74"/>
      <c r="Q13" s="74"/>
      <c r="R13" s="1"/>
      <c r="S13" s="8"/>
      <c r="T13" s="8"/>
      <c r="U13" s="4"/>
      <c r="V13" s="74" t="s">
        <v>2</v>
      </c>
      <c r="W13" s="77"/>
      <c r="X13" s="77"/>
      <c r="Y13" s="77"/>
      <c r="Z13" s="77"/>
      <c r="AA13" s="77"/>
      <c r="AB13" s="77"/>
      <c r="AC13" s="77"/>
      <c r="AD13" s="77"/>
      <c r="AE13" s="77"/>
      <c r="AF13" s="77"/>
      <c r="AG13" s="77"/>
      <c r="AH13" s="77"/>
      <c r="AI13" s="77"/>
      <c r="AJ13" s="77"/>
      <c r="AK13" s="6"/>
      <c r="AL13" s="7"/>
      <c r="AM13" s="9"/>
      <c r="AN13" s="5"/>
      <c r="AO13" s="74" t="s">
        <v>4</v>
      </c>
      <c r="AP13" s="77"/>
      <c r="AQ13" s="77"/>
      <c r="AR13" s="77"/>
      <c r="AS13" s="77"/>
      <c r="AT13" s="77"/>
      <c r="AU13" s="77"/>
      <c r="AV13" s="77"/>
      <c r="AW13" s="77"/>
      <c r="AX13" s="77"/>
      <c r="AY13" s="77"/>
      <c r="AZ13" s="77"/>
      <c r="BA13" s="77"/>
      <c r="BB13" s="6"/>
    </row>
    <row r="14" spans="1:57" ht="16.149999999999999" customHeight="1">
      <c r="B14" s="15"/>
      <c r="C14" s="75"/>
      <c r="D14" s="75"/>
      <c r="E14" s="75"/>
      <c r="F14" s="75"/>
      <c r="G14" s="75"/>
      <c r="H14" s="75"/>
      <c r="I14" s="75"/>
      <c r="J14" s="75"/>
      <c r="K14" s="75"/>
      <c r="L14" s="75"/>
      <c r="M14" s="75"/>
      <c r="N14" s="75"/>
      <c r="O14" s="75"/>
      <c r="P14" s="75"/>
      <c r="Q14" s="75"/>
      <c r="R14" s="2"/>
      <c r="S14" s="8"/>
      <c r="T14" s="8"/>
      <c r="U14" s="7"/>
      <c r="V14" s="78"/>
      <c r="W14" s="78"/>
      <c r="X14" s="78"/>
      <c r="Y14" s="78"/>
      <c r="Z14" s="78"/>
      <c r="AA14" s="78"/>
      <c r="AB14" s="78"/>
      <c r="AC14" s="78"/>
      <c r="AD14" s="78"/>
      <c r="AE14" s="78"/>
      <c r="AF14" s="78"/>
      <c r="AG14" s="78"/>
      <c r="AH14" s="78"/>
      <c r="AI14" s="78"/>
      <c r="AJ14" s="78"/>
      <c r="AK14" s="9"/>
      <c r="AL14" s="7"/>
      <c r="AM14" s="9"/>
      <c r="AN14" s="8"/>
      <c r="AO14" s="78"/>
      <c r="AP14" s="78"/>
      <c r="AQ14" s="78"/>
      <c r="AR14" s="78"/>
      <c r="AS14" s="78"/>
      <c r="AT14" s="78"/>
      <c r="AU14" s="78"/>
      <c r="AV14" s="78"/>
      <c r="AW14" s="78"/>
      <c r="AX14" s="78"/>
      <c r="AY14" s="78"/>
      <c r="AZ14" s="78"/>
      <c r="BA14" s="78"/>
      <c r="BB14" s="9"/>
    </row>
    <row r="15" spans="1:57" ht="16.149999999999999" customHeight="1">
      <c r="B15" s="15"/>
      <c r="C15" s="75"/>
      <c r="D15" s="75"/>
      <c r="E15" s="75"/>
      <c r="F15" s="75"/>
      <c r="G15" s="75"/>
      <c r="H15" s="75"/>
      <c r="I15" s="75"/>
      <c r="J15" s="75"/>
      <c r="K15" s="75"/>
      <c r="L15" s="75"/>
      <c r="M15" s="75"/>
      <c r="N15" s="75"/>
      <c r="O15" s="75"/>
      <c r="P15" s="75"/>
      <c r="Q15" s="75"/>
      <c r="R15" s="2"/>
      <c r="S15" s="8"/>
      <c r="T15" s="8"/>
      <c r="U15" s="7"/>
      <c r="V15" s="78"/>
      <c r="W15" s="78"/>
      <c r="X15" s="78"/>
      <c r="Y15" s="78"/>
      <c r="Z15" s="78"/>
      <c r="AA15" s="78"/>
      <c r="AB15" s="78"/>
      <c r="AC15" s="78"/>
      <c r="AD15" s="78"/>
      <c r="AE15" s="78"/>
      <c r="AF15" s="78"/>
      <c r="AG15" s="78"/>
      <c r="AH15" s="78"/>
      <c r="AI15" s="78"/>
      <c r="AJ15" s="78"/>
      <c r="AK15" s="9"/>
      <c r="AL15" s="7"/>
      <c r="AM15" s="9"/>
      <c r="AN15" s="8"/>
      <c r="AO15" s="78"/>
      <c r="AP15" s="78"/>
      <c r="AQ15" s="78"/>
      <c r="AR15" s="78"/>
      <c r="AS15" s="78"/>
      <c r="AT15" s="78"/>
      <c r="AU15" s="78"/>
      <c r="AV15" s="78"/>
      <c r="AW15" s="78"/>
      <c r="AX15" s="78"/>
      <c r="AY15" s="78"/>
      <c r="AZ15" s="78"/>
      <c r="BA15" s="78"/>
      <c r="BB15" s="9"/>
    </row>
    <row r="16" spans="1:57" ht="16.149999999999999" customHeight="1">
      <c r="B16" s="15"/>
      <c r="C16" s="75"/>
      <c r="D16" s="75"/>
      <c r="E16" s="75"/>
      <c r="F16" s="75"/>
      <c r="G16" s="75"/>
      <c r="H16" s="75"/>
      <c r="I16" s="75"/>
      <c r="J16" s="75"/>
      <c r="K16" s="75"/>
      <c r="L16" s="75"/>
      <c r="M16" s="75"/>
      <c r="N16" s="75"/>
      <c r="O16" s="75"/>
      <c r="P16" s="75"/>
      <c r="Q16" s="75"/>
      <c r="R16" s="2"/>
      <c r="S16" s="8"/>
      <c r="T16" s="8"/>
      <c r="U16" s="7"/>
      <c r="V16" s="78"/>
      <c r="W16" s="78"/>
      <c r="X16" s="78"/>
      <c r="Y16" s="78"/>
      <c r="Z16" s="78"/>
      <c r="AA16" s="78"/>
      <c r="AB16" s="78"/>
      <c r="AC16" s="78"/>
      <c r="AD16" s="78"/>
      <c r="AE16" s="78"/>
      <c r="AF16" s="78"/>
      <c r="AG16" s="78"/>
      <c r="AH16" s="78"/>
      <c r="AI16" s="78"/>
      <c r="AJ16" s="78"/>
      <c r="AK16" s="9"/>
      <c r="AL16" s="7"/>
      <c r="AM16" s="9"/>
      <c r="AN16" s="8"/>
      <c r="AO16" s="78"/>
      <c r="AP16" s="78"/>
      <c r="AQ16" s="78"/>
      <c r="AR16" s="78"/>
      <c r="AS16" s="78"/>
      <c r="AT16" s="78"/>
      <c r="AU16" s="78"/>
      <c r="AV16" s="78"/>
      <c r="AW16" s="78"/>
      <c r="AX16" s="78"/>
      <c r="AY16" s="78"/>
      <c r="AZ16" s="78"/>
      <c r="BA16" s="78"/>
      <c r="BB16" s="9"/>
    </row>
    <row r="17" spans="2:54" ht="16.149999999999999" customHeight="1">
      <c r="B17" s="15"/>
      <c r="C17" s="75"/>
      <c r="D17" s="75"/>
      <c r="E17" s="75"/>
      <c r="F17" s="75"/>
      <c r="G17" s="75"/>
      <c r="H17" s="75"/>
      <c r="I17" s="75"/>
      <c r="J17" s="75"/>
      <c r="K17" s="75"/>
      <c r="L17" s="75"/>
      <c r="M17" s="75"/>
      <c r="N17" s="75"/>
      <c r="O17" s="75"/>
      <c r="P17" s="75"/>
      <c r="Q17" s="75"/>
      <c r="R17" s="2"/>
      <c r="S17" s="8"/>
      <c r="T17" s="8"/>
      <c r="U17" s="7"/>
      <c r="V17" s="78"/>
      <c r="W17" s="78"/>
      <c r="X17" s="78"/>
      <c r="Y17" s="78"/>
      <c r="Z17" s="78"/>
      <c r="AA17" s="78"/>
      <c r="AB17" s="78"/>
      <c r="AC17" s="78"/>
      <c r="AD17" s="78"/>
      <c r="AE17" s="78"/>
      <c r="AF17" s="78"/>
      <c r="AG17" s="78"/>
      <c r="AH17" s="78"/>
      <c r="AI17" s="78"/>
      <c r="AJ17" s="78"/>
      <c r="AK17" s="9"/>
      <c r="AL17" s="7"/>
      <c r="AM17" s="9"/>
      <c r="AN17" s="8"/>
      <c r="AO17" s="78"/>
      <c r="AP17" s="78"/>
      <c r="AQ17" s="78"/>
      <c r="AR17" s="78"/>
      <c r="AS17" s="78"/>
      <c r="AT17" s="78"/>
      <c r="AU17" s="78"/>
      <c r="AV17" s="78"/>
      <c r="AW17" s="78"/>
      <c r="AX17" s="78"/>
      <c r="AY17" s="78"/>
      <c r="AZ17" s="78"/>
      <c r="BA17" s="78"/>
      <c r="BB17" s="9"/>
    </row>
    <row r="18" spans="2:54" ht="16.149999999999999" customHeight="1">
      <c r="B18" s="15"/>
      <c r="C18" s="75"/>
      <c r="D18" s="75"/>
      <c r="E18" s="75"/>
      <c r="F18" s="75"/>
      <c r="G18" s="75"/>
      <c r="H18" s="75"/>
      <c r="I18" s="75"/>
      <c r="J18" s="75"/>
      <c r="K18" s="75"/>
      <c r="L18" s="75"/>
      <c r="M18" s="75"/>
      <c r="N18" s="75"/>
      <c r="O18" s="75"/>
      <c r="P18" s="75"/>
      <c r="Q18" s="75"/>
      <c r="R18" s="2"/>
      <c r="S18" s="8"/>
      <c r="T18" s="8"/>
      <c r="U18" s="7"/>
      <c r="V18" s="78"/>
      <c r="W18" s="78"/>
      <c r="X18" s="78"/>
      <c r="Y18" s="78"/>
      <c r="Z18" s="78"/>
      <c r="AA18" s="78"/>
      <c r="AB18" s="78"/>
      <c r="AC18" s="78"/>
      <c r="AD18" s="78"/>
      <c r="AE18" s="78"/>
      <c r="AF18" s="78"/>
      <c r="AG18" s="78"/>
      <c r="AH18" s="78"/>
      <c r="AI18" s="78"/>
      <c r="AJ18" s="78"/>
      <c r="AK18" s="9"/>
      <c r="AL18" s="7"/>
      <c r="AM18" s="9"/>
      <c r="AN18" s="8"/>
      <c r="AO18" s="78"/>
      <c r="AP18" s="78"/>
      <c r="AQ18" s="78"/>
      <c r="AR18" s="78"/>
      <c r="AS18" s="78"/>
      <c r="AT18" s="78"/>
      <c r="AU18" s="78"/>
      <c r="AV18" s="78"/>
      <c r="AW18" s="78"/>
      <c r="AX18" s="78"/>
      <c r="AY18" s="78"/>
      <c r="AZ18" s="78"/>
      <c r="BA18" s="78"/>
      <c r="BB18" s="9"/>
    </row>
    <row r="19" spans="2:54" ht="16.149999999999999" customHeight="1">
      <c r="B19" s="16"/>
      <c r="C19" s="76"/>
      <c r="D19" s="76"/>
      <c r="E19" s="76"/>
      <c r="F19" s="76"/>
      <c r="G19" s="76"/>
      <c r="H19" s="76"/>
      <c r="I19" s="76"/>
      <c r="J19" s="76"/>
      <c r="K19" s="76"/>
      <c r="L19" s="76"/>
      <c r="M19" s="76"/>
      <c r="N19" s="76"/>
      <c r="O19" s="76"/>
      <c r="P19" s="76"/>
      <c r="Q19" s="76"/>
      <c r="R19" s="3"/>
      <c r="S19" s="8"/>
      <c r="T19" s="8"/>
      <c r="U19" s="10"/>
      <c r="V19" s="79"/>
      <c r="W19" s="79"/>
      <c r="X19" s="79"/>
      <c r="Y19" s="79"/>
      <c r="Z19" s="79"/>
      <c r="AA19" s="79"/>
      <c r="AB19" s="79"/>
      <c r="AC19" s="79"/>
      <c r="AD19" s="79"/>
      <c r="AE19" s="79"/>
      <c r="AF19" s="79"/>
      <c r="AG19" s="79"/>
      <c r="AH19" s="79"/>
      <c r="AI19" s="79"/>
      <c r="AJ19" s="79"/>
      <c r="AK19" s="12"/>
      <c r="AL19" s="7"/>
      <c r="AM19" s="9"/>
      <c r="AN19" s="11"/>
      <c r="AO19" s="79"/>
      <c r="AP19" s="79"/>
      <c r="AQ19" s="79"/>
      <c r="AR19" s="79"/>
      <c r="AS19" s="79"/>
      <c r="AT19" s="79"/>
      <c r="AU19" s="79"/>
      <c r="AV19" s="79"/>
      <c r="AW19" s="79"/>
      <c r="AX19" s="79"/>
      <c r="AY19" s="79"/>
      <c r="AZ19" s="79"/>
      <c r="BA19" s="79"/>
      <c r="BB19" s="12"/>
    </row>
    <row r="20" spans="2:54" ht="6" customHeight="1">
      <c r="I20" t="s">
        <v>5</v>
      </c>
      <c r="R20" s="13"/>
      <c r="S20" s="13"/>
      <c r="T20" s="13"/>
      <c r="U20" s="13"/>
      <c r="AC20" t="s">
        <v>5</v>
      </c>
      <c r="AK20" s="13"/>
      <c r="AL20" s="13"/>
      <c r="AU20" t="s">
        <v>5</v>
      </c>
    </row>
    <row r="21" spans="2:54" ht="6" customHeight="1">
      <c r="I21" t="s">
        <v>5</v>
      </c>
      <c r="AC21" t="s">
        <v>5</v>
      </c>
      <c r="AU21" t="s">
        <v>5</v>
      </c>
    </row>
    <row r="22" spans="2:54" ht="6" customHeight="1" thickBot="1">
      <c r="I22" t="s">
        <v>5</v>
      </c>
      <c r="AC22" t="s">
        <v>5</v>
      </c>
      <c r="AU22" t="s">
        <v>5</v>
      </c>
    </row>
    <row r="23" spans="2:54" ht="16.149999999999999" customHeight="1">
      <c r="B23" s="199">
        <f>'【共通】別紙様式6-3_返還額算定基礎シート'!B36</f>
        <v>0</v>
      </c>
      <c r="C23" s="200"/>
      <c r="D23" s="200"/>
      <c r="E23" s="200"/>
      <c r="F23" s="200"/>
      <c r="G23" s="200"/>
      <c r="H23" s="200"/>
      <c r="I23" s="200"/>
      <c r="J23" s="200"/>
      <c r="K23" s="200"/>
      <c r="L23" s="200"/>
      <c r="M23" s="200"/>
      <c r="N23" s="200"/>
      <c r="O23" s="200"/>
      <c r="P23" s="200"/>
      <c r="Q23" s="200"/>
      <c r="R23" s="201"/>
      <c r="U23" s="199">
        <f>'【共通】別紙様式6-3_返還額算定基礎シート'!U36</f>
        <v>0</v>
      </c>
      <c r="V23" s="200"/>
      <c r="W23" s="200"/>
      <c r="X23" s="200"/>
      <c r="Y23" s="200"/>
      <c r="Z23" s="200"/>
      <c r="AA23" s="200"/>
      <c r="AB23" s="200"/>
      <c r="AC23" s="200"/>
      <c r="AD23" s="200"/>
      <c r="AE23" s="200"/>
      <c r="AF23" s="200"/>
      <c r="AG23" s="200"/>
      <c r="AH23" s="200"/>
      <c r="AI23" s="200"/>
      <c r="AJ23" s="200"/>
      <c r="AK23" s="201"/>
      <c r="AN23" s="91" t="e">
        <f>'【共通】別紙様式6-3_返還額算定基礎シート'!AN36</f>
        <v>#DIV/0!</v>
      </c>
      <c r="AO23" s="92"/>
      <c r="AP23" s="92"/>
      <c r="AQ23" s="92"/>
      <c r="AR23" s="92"/>
      <c r="AS23" s="92"/>
      <c r="AT23" s="92"/>
      <c r="AU23" s="92"/>
      <c r="AV23" s="92"/>
      <c r="AW23" s="92"/>
      <c r="AX23" s="92"/>
      <c r="AY23" s="92"/>
      <c r="AZ23" s="92"/>
      <c r="BA23" s="92"/>
      <c r="BB23" s="93"/>
    </row>
    <row r="24" spans="2:54" ht="16.149999999999999" customHeight="1" thickBot="1">
      <c r="B24" s="202"/>
      <c r="C24" s="203"/>
      <c r="D24" s="203"/>
      <c r="E24" s="203"/>
      <c r="F24" s="203"/>
      <c r="G24" s="203"/>
      <c r="H24" s="203"/>
      <c r="I24" s="203"/>
      <c r="J24" s="203"/>
      <c r="K24" s="203"/>
      <c r="L24" s="203"/>
      <c r="M24" s="203"/>
      <c r="N24" s="203"/>
      <c r="O24" s="203"/>
      <c r="P24" s="203"/>
      <c r="Q24" s="203"/>
      <c r="R24" s="204"/>
      <c r="U24" s="202"/>
      <c r="V24" s="203"/>
      <c r="W24" s="203"/>
      <c r="X24" s="203"/>
      <c r="Y24" s="203"/>
      <c r="Z24" s="203"/>
      <c r="AA24" s="203"/>
      <c r="AB24" s="203"/>
      <c r="AC24" s="203"/>
      <c r="AD24" s="203"/>
      <c r="AE24" s="203"/>
      <c r="AF24" s="203"/>
      <c r="AG24" s="203"/>
      <c r="AH24" s="203"/>
      <c r="AI24" s="203"/>
      <c r="AJ24" s="203"/>
      <c r="AK24" s="204"/>
      <c r="AN24" s="94"/>
      <c r="AO24" s="95"/>
      <c r="AP24" s="95"/>
      <c r="AQ24" s="95"/>
      <c r="AR24" s="95"/>
      <c r="AS24" s="95"/>
      <c r="AT24" s="95"/>
      <c r="AU24" s="95"/>
      <c r="AV24" s="95"/>
      <c r="AW24" s="95"/>
      <c r="AX24" s="95"/>
      <c r="AY24" s="95"/>
      <c r="AZ24" s="95"/>
      <c r="BA24" s="95"/>
      <c r="BB24" s="96"/>
    </row>
    <row r="25" spans="2:54" ht="16.149999999999999" customHeight="1">
      <c r="C25" t="s">
        <v>13</v>
      </c>
    </row>
    <row r="26" spans="2:54" ht="16.149999999999999" customHeight="1"/>
    <row r="27" spans="2:54" ht="16.149999999999999" customHeight="1">
      <c r="B27" t="s">
        <v>8</v>
      </c>
    </row>
    <row r="28" spans="2:54" ht="6" customHeight="1">
      <c r="M28" s="13"/>
      <c r="N28" s="13"/>
      <c r="O28" s="13"/>
    </row>
    <row r="29" spans="2:54" ht="16.149999999999999" customHeight="1">
      <c r="B29" s="205" t="s">
        <v>24</v>
      </c>
      <c r="C29" s="206"/>
      <c r="D29" s="206"/>
      <c r="E29" s="206"/>
      <c r="F29" s="206"/>
      <c r="G29" s="206"/>
      <c r="H29" s="206"/>
      <c r="I29" s="207"/>
      <c r="J29" s="8"/>
      <c r="L29" s="141" t="s">
        <v>47</v>
      </c>
      <c r="M29" s="77"/>
      <c r="N29" s="77"/>
      <c r="O29" s="77"/>
      <c r="P29" s="77"/>
      <c r="Q29" s="77"/>
      <c r="R29" s="77"/>
      <c r="S29" s="99"/>
      <c r="T29" s="7"/>
      <c r="U29" s="8"/>
      <c r="V29" s="141" t="s">
        <v>30</v>
      </c>
      <c r="W29" s="77"/>
      <c r="X29" s="77"/>
      <c r="Y29" s="77"/>
      <c r="Z29" s="77"/>
      <c r="AA29" s="77"/>
      <c r="AB29" s="77"/>
      <c r="AC29" s="99"/>
      <c r="AD29" s="8"/>
      <c r="AE29" s="8"/>
      <c r="AF29" s="335" t="s">
        <v>11</v>
      </c>
      <c r="AG29" s="336"/>
      <c r="AH29" s="336"/>
      <c r="AI29" s="336"/>
      <c r="AJ29" s="8"/>
      <c r="AK29" s="8"/>
      <c r="AL29" s="337" t="s">
        <v>48</v>
      </c>
      <c r="AM29" s="338"/>
      <c r="AN29" s="338"/>
      <c r="AO29" s="338"/>
      <c r="AP29" s="338"/>
      <c r="AQ29" s="338"/>
      <c r="AR29" s="338"/>
      <c r="AS29" s="338"/>
      <c r="AT29" s="338"/>
      <c r="AU29" s="338"/>
      <c r="AV29" s="338"/>
      <c r="AW29" s="338"/>
      <c r="AX29" s="338"/>
      <c r="AY29" s="338"/>
      <c r="AZ29" s="338"/>
      <c r="BA29" s="338"/>
      <c r="BB29" s="339"/>
    </row>
    <row r="30" spans="2:54" ht="16.149999999999999" customHeight="1">
      <c r="B30" s="208"/>
      <c r="C30" s="209"/>
      <c r="D30" s="209"/>
      <c r="E30" s="209"/>
      <c r="F30" s="209"/>
      <c r="G30" s="209"/>
      <c r="H30" s="209"/>
      <c r="I30" s="210"/>
      <c r="J30" s="8"/>
      <c r="L30" s="197"/>
      <c r="M30" s="78"/>
      <c r="N30" s="78"/>
      <c r="O30" s="78"/>
      <c r="P30" s="78"/>
      <c r="Q30" s="78"/>
      <c r="R30" s="78"/>
      <c r="S30" s="198"/>
      <c r="T30" s="8"/>
      <c r="U30" s="8"/>
      <c r="V30" s="197"/>
      <c r="W30" s="78"/>
      <c r="X30" s="78"/>
      <c r="Y30" s="78"/>
      <c r="Z30" s="78"/>
      <c r="AA30" s="78"/>
      <c r="AB30" s="78"/>
      <c r="AC30" s="198"/>
      <c r="AD30" s="8"/>
      <c r="AE30" s="8"/>
      <c r="AF30" s="336"/>
      <c r="AG30" s="336"/>
      <c r="AH30" s="336"/>
      <c r="AI30" s="336"/>
      <c r="AJ30" s="8"/>
      <c r="AK30" s="8"/>
      <c r="AL30" s="340"/>
      <c r="AM30" s="341"/>
      <c r="AN30" s="341"/>
      <c r="AO30" s="341"/>
      <c r="AP30" s="341"/>
      <c r="AQ30" s="341"/>
      <c r="AR30" s="341"/>
      <c r="AS30" s="341"/>
      <c r="AT30" s="341"/>
      <c r="AU30" s="341"/>
      <c r="AV30" s="341"/>
      <c r="AW30" s="341"/>
      <c r="AX30" s="341"/>
      <c r="AY30" s="341"/>
      <c r="AZ30" s="341"/>
      <c r="BA30" s="341"/>
      <c r="BB30" s="342"/>
    </row>
    <row r="31" spans="2:54" ht="16.149999999999999" customHeight="1">
      <c r="B31" s="208"/>
      <c r="C31" s="209"/>
      <c r="D31" s="209"/>
      <c r="E31" s="209"/>
      <c r="F31" s="209"/>
      <c r="G31" s="209"/>
      <c r="H31" s="209"/>
      <c r="I31" s="210"/>
      <c r="J31" s="8"/>
      <c r="L31" s="197"/>
      <c r="M31" s="78"/>
      <c r="N31" s="78"/>
      <c r="O31" s="78"/>
      <c r="P31" s="78"/>
      <c r="Q31" s="78"/>
      <c r="R31" s="78"/>
      <c r="S31" s="198"/>
      <c r="T31" s="8"/>
      <c r="U31" s="8"/>
      <c r="V31" s="197"/>
      <c r="W31" s="78"/>
      <c r="X31" s="78"/>
      <c r="Y31" s="78"/>
      <c r="Z31" s="78"/>
      <c r="AA31" s="78"/>
      <c r="AB31" s="78"/>
      <c r="AC31" s="198"/>
      <c r="AD31" s="8"/>
      <c r="AE31" s="8"/>
      <c r="AF31" s="336"/>
      <c r="AG31" s="336"/>
      <c r="AH31" s="336"/>
      <c r="AI31" s="336"/>
      <c r="AJ31" s="8"/>
      <c r="AK31" s="8"/>
      <c r="AL31" s="340"/>
      <c r="AM31" s="341"/>
      <c r="AN31" s="341"/>
      <c r="AO31" s="341"/>
      <c r="AP31" s="341"/>
      <c r="AQ31" s="341"/>
      <c r="AR31" s="341"/>
      <c r="AS31" s="341"/>
      <c r="AT31" s="341"/>
      <c r="AU31" s="341"/>
      <c r="AV31" s="341"/>
      <c r="AW31" s="341"/>
      <c r="AX31" s="341"/>
      <c r="AY31" s="341"/>
      <c r="AZ31" s="341"/>
      <c r="BA31" s="341"/>
      <c r="BB31" s="342"/>
    </row>
    <row r="32" spans="2:54" ht="15.6" customHeight="1">
      <c r="B32" s="211"/>
      <c r="C32" s="212"/>
      <c r="D32" s="212"/>
      <c r="E32" s="212"/>
      <c r="F32" s="212"/>
      <c r="G32" s="212"/>
      <c r="H32" s="212"/>
      <c r="I32" s="213"/>
      <c r="J32" s="8"/>
      <c r="L32" s="100"/>
      <c r="M32" s="79"/>
      <c r="N32" s="79"/>
      <c r="O32" s="79"/>
      <c r="P32" s="79"/>
      <c r="Q32" s="79"/>
      <c r="R32" s="79"/>
      <c r="S32" s="101"/>
      <c r="T32" s="8"/>
      <c r="U32" s="8"/>
      <c r="V32" s="100"/>
      <c r="W32" s="79"/>
      <c r="X32" s="79"/>
      <c r="Y32" s="79"/>
      <c r="Z32" s="79"/>
      <c r="AA32" s="79"/>
      <c r="AB32" s="79"/>
      <c r="AC32" s="101"/>
      <c r="AD32" s="8"/>
      <c r="AE32" s="8"/>
      <c r="AF32" s="336"/>
      <c r="AG32" s="336"/>
      <c r="AH32" s="336"/>
      <c r="AI32" s="336"/>
      <c r="AJ32" s="8"/>
      <c r="AK32" s="8"/>
      <c r="AL32" s="343"/>
      <c r="AM32" s="344"/>
      <c r="AN32" s="344"/>
      <c r="AO32" s="344"/>
      <c r="AP32" s="344"/>
      <c r="AQ32" s="344"/>
      <c r="AR32" s="344"/>
      <c r="AS32" s="344"/>
      <c r="AT32" s="344"/>
      <c r="AU32" s="344"/>
      <c r="AV32" s="344"/>
      <c r="AW32" s="344"/>
      <c r="AX32" s="344"/>
      <c r="AY32" s="344"/>
      <c r="AZ32" s="344"/>
      <c r="BA32" s="344"/>
      <c r="BB32" s="345"/>
    </row>
    <row r="33" spans="2:54" ht="6" customHeight="1">
      <c r="E33" t="s">
        <v>5</v>
      </c>
      <c r="O33" t="s">
        <v>5</v>
      </c>
      <c r="T33" s="13"/>
      <c r="Y33" t="s">
        <v>5</v>
      </c>
      <c r="AF33" s="13"/>
      <c r="AG33" s="13"/>
      <c r="AH33" s="13"/>
      <c r="AI33" s="13"/>
      <c r="AJ33" s="13"/>
      <c r="AK33" s="13"/>
      <c r="AL33" s="13"/>
      <c r="AM33" s="13"/>
      <c r="AN33" s="13"/>
      <c r="AT33" t="s">
        <v>5</v>
      </c>
    </row>
    <row r="34" spans="2:54" ht="6" customHeight="1">
      <c r="E34" t="s">
        <v>5</v>
      </c>
      <c r="O34" t="s">
        <v>5</v>
      </c>
      <c r="Y34" t="s">
        <v>5</v>
      </c>
      <c r="AF34" s="13"/>
      <c r="AG34" s="13"/>
      <c r="AH34" s="13"/>
      <c r="AI34" s="13"/>
      <c r="AJ34" s="13"/>
      <c r="AK34" s="13"/>
      <c r="AL34" s="13"/>
      <c r="AM34" s="13"/>
      <c r="AN34" s="13"/>
      <c r="AT34" t="s">
        <v>5</v>
      </c>
    </row>
    <row r="35" spans="2:54" ht="6" customHeight="1" thickBot="1">
      <c r="E35" t="s">
        <v>5</v>
      </c>
      <c r="O35" t="s">
        <v>5</v>
      </c>
      <c r="Y35" t="s">
        <v>5</v>
      </c>
      <c r="AF35" s="13"/>
      <c r="AG35" s="13"/>
      <c r="AH35" s="13"/>
      <c r="AI35" s="13"/>
      <c r="AJ35" s="13"/>
      <c r="AK35" s="13"/>
      <c r="AL35" s="13"/>
      <c r="AM35" s="13"/>
      <c r="AN35" s="13"/>
      <c r="AT35" t="s">
        <v>5</v>
      </c>
    </row>
    <row r="36" spans="2:54" ht="16.149999999999999" customHeight="1">
      <c r="B36" s="199" t="e">
        <f>'【共通】別紙様式6-3_返還額算定基礎シート'!N86*'【共通】別紙様式6-3_返還額算定基礎シート'!AQ46/'【共通】別紙様式6-3_返還額算定基礎シート'!N87</f>
        <v>#DIV/0!</v>
      </c>
      <c r="C36" s="200"/>
      <c r="D36" s="200"/>
      <c r="E36" s="200"/>
      <c r="F36" s="200"/>
      <c r="G36" s="200"/>
      <c r="H36" s="200"/>
      <c r="I36" s="201"/>
      <c r="L36" s="231">
        <f>'【共通】別紙様式6-3_返還額算定基礎シート'!C46+'【共通】別紙様式6-3_返還額算定基礎シート'!M46+'【共通】別紙様式6-3_返還額算定基礎シート'!W46</f>
        <v>0</v>
      </c>
      <c r="M36" s="232"/>
      <c r="N36" s="232"/>
      <c r="O36" s="232"/>
      <c r="P36" s="232"/>
      <c r="Q36" s="232"/>
      <c r="R36" s="232"/>
      <c r="S36" s="233"/>
      <c r="V36" s="231">
        <f>'【共通】別紙様式6-3_返還額算定基礎シート'!AQ46</f>
        <v>0</v>
      </c>
      <c r="W36" s="232"/>
      <c r="X36" s="232"/>
      <c r="Y36" s="232"/>
      <c r="Z36" s="232"/>
      <c r="AA36" s="232"/>
      <c r="AB36" s="232"/>
      <c r="AC36" s="233"/>
      <c r="AF36" s="346" t="s">
        <v>12</v>
      </c>
      <c r="AG36" s="347"/>
      <c r="AH36" s="347"/>
      <c r="AI36" s="347"/>
      <c r="AJ36" s="18"/>
      <c r="AK36" s="18"/>
      <c r="AL36" s="256" t="e">
        <f>ROUNDDOWN(B36*L36/V36*10/110,0)</f>
        <v>#DIV/0!</v>
      </c>
      <c r="AM36" s="257"/>
      <c r="AN36" s="257"/>
      <c r="AO36" s="257"/>
      <c r="AP36" s="257"/>
      <c r="AQ36" s="257"/>
      <c r="AR36" s="257"/>
      <c r="AS36" s="257"/>
      <c r="AT36" s="257"/>
      <c r="AU36" s="257"/>
      <c r="AV36" s="257"/>
      <c r="AW36" s="257"/>
      <c r="AX36" s="257"/>
      <c r="AY36" s="257"/>
      <c r="AZ36" s="257"/>
      <c r="BA36" s="257"/>
      <c r="BB36" s="258"/>
    </row>
    <row r="37" spans="2:54" ht="16.149999999999999" customHeight="1" thickBot="1">
      <c r="B37" s="202"/>
      <c r="C37" s="203"/>
      <c r="D37" s="203"/>
      <c r="E37" s="203"/>
      <c r="F37" s="203"/>
      <c r="G37" s="203"/>
      <c r="H37" s="203"/>
      <c r="I37" s="204"/>
      <c r="L37" s="234"/>
      <c r="M37" s="235"/>
      <c r="N37" s="235"/>
      <c r="O37" s="235"/>
      <c r="P37" s="235"/>
      <c r="Q37" s="235"/>
      <c r="R37" s="235"/>
      <c r="S37" s="236"/>
      <c r="V37" s="234"/>
      <c r="W37" s="235"/>
      <c r="X37" s="235"/>
      <c r="Y37" s="235"/>
      <c r="Z37" s="235"/>
      <c r="AA37" s="235"/>
      <c r="AB37" s="235"/>
      <c r="AC37" s="236"/>
      <c r="AF37" s="347"/>
      <c r="AG37" s="347"/>
      <c r="AH37" s="347"/>
      <c r="AI37" s="347"/>
      <c r="AJ37" s="18"/>
      <c r="AK37" s="18"/>
      <c r="AL37" s="259"/>
      <c r="AM37" s="260"/>
      <c r="AN37" s="260"/>
      <c r="AO37" s="260"/>
      <c r="AP37" s="260"/>
      <c r="AQ37" s="260"/>
      <c r="AR37" s="260"/>
      <c r="AS37" s="260"/>
      <c r="AT37" s="260"/>
      <c r="AU37" s="260"/>
      <c r="AV37" s="260"/>
      <c r="AW37" s="260"/>
      <c r="AX37" s="260"/>
      <c r="AY37" s="260"/>
      <c r="AZ37" s="260"/>
      <c r="BA37" s="260"/>
      <c r="BB37" s="261"/>
    </row>
    <row r="38" spans="2:54" s="20" customFormat="1" ht="12" customHeight="1">
      <c r="B38" s="21"/>
      <c r="C38" s="21"/>
      <c r="D38" s="21"/>
      <c r="E38" s="21"/>
      <c r="F38" s="21"/>
      <c r="G38" s="21"/>
      <c r="H38" s="21"/>
      <c r="I38" s="21"/>
      <c r="J38" s="21"/>
      <c r="K38" s="21"/>
      <c r="L38" s="21"/>
      <c r="M38" s="21"/>
      <c r="N38" s="21"/>
      <c r="O38" s="21"/>
      <c r="P38" s="21"/>
      <c r="S38" s="21"/>
      <c r="T38" s="21"/>
      <c r="U38" s="21"/>
      <c r="V38" s="21"/>
      <c r="W38" s="21"/>
      <c r="X38" s="21"/>
      <c r="Y38" s="21"/>
      <c r="Z38" s="21"/>
      <c r="AA38" s="21"/>
      <c r="AB38" s="21"/>
      <c r="AC38" s="21"/>
      <c r="AD38" s="21"/>
      <c r="AE38" s="21"/>
      <c r="AF38" s="21"/>
      <c r="AG38" s="21"/>
      <c r="AJ38" s="22"/>
      <c r="AK38" s="22"/>
      <c r="AL38" s="22"/>
      <c r="AM38" s="22"/>
      <c r="AN38" s="22"/>
      <c r="AO38" s="22"/>
      <c r="AP38" s="22"/>
      <c r="AQ38" s="22"/>
      <c r="AR38" s="22"/>
      <c r="AS38" s="22"/>
      <c r="AT38" s="22"/>
      <c r="AU38" s="22"/>
      <c r="AV38" s="22"/>
      <c r="AW38" s="22"/>
      <c r="AX38" s="22"/>
      <c r="AY38" s="22"/>
      <c r="AZ38" s="22"/>
      <c r="BA38" s="22"/>
      <c r="BB38" s="22"/>
    </row>
    <row r="39" spans="2:54" ht="16.149999999999999" customHeight="1">
      <c r="C39" t="s">
        <v>25</v>
      </c>
    </row>
    <row r="40" spans="2:54" ht="16.149999999999999" customHeight="1">
      <c r="C40" s="205" t="s">
        <v>29</v>
      </c>
      <c r="D40" s="206"/>
      <c r="E40" s="206"/>
      <c r="F40" s="206"/>
      <c r="G40" s="206"/>
      <c r="H40" s="206"/>
      <c r="I40" s="206"/>
      <c r="J40" s="206"/>
      <c r="K40" s="207"/>
      <c r="O40" s="98" t="s">
        <v>27</v>
      </c>
      <c r="P40" s="77"/>
      <c r="Q40" s="77"/>
      <c r="R40" s="77"/>
      <c r="S40" s="77"/>
      <c r="T40" s="77"/>
      <c r="U40" s="77"/>
      <c r="V40" s="77"/>
      <c r="W40" s="99"/>
      <c r="Z40" s="250" t="s">
        <v>28</v>
      </c>
      <c r="AA40" s="251"/>
      <c r="AB40" s="251"/>
      <c r="AC40" s="251"/>
      <c r="AD40" s="251"/>
      <c r="AE40" s="251"/>
      <c r="AF40" s="251"/>
      <c r="AG40" s="251"/>
      <c r="AH40" s="252"/>
      <c r="AK40" s="98" t="s">
        <v>6</v>
      </c>
      <c r="AL40" s="77"/>
      <c r="AM40" s="77"/>
      <c r="AN40" s="77"/>
      <c r="AO40" s="77"/>
      <c r="AP40" s="77"/>
      <c r="AQ40" s="77"/>
      <c r="AR40" s="77"/>
      <c r="AS40" s="99"/>
    </row>
    <row r="41" spans="2:54" ht="16.149999999999999" customHeight="1">
      <c r="C41" s="211"/>
      <c r="D41" s="212"/>
      <c r="E41" s="212"/>
      <c r="F41" s="212"/>
      <c r="G41" s="212"/>
      <c r="H41" s="212"/>
      <c r="I41" s="212"/>
      <c r="J41" s="212"/>
      <c r="K41" s="213"/>
      <c r="O41" s="100"/>
      <c r="P41" s="79"/>
      <c r="Q41" s="79"/>
      <c r="R41" s="79"/>
      <c r="S41" s="79"/>
      <c r="T41" s="79"/>
      <c r="U41" s="79"/>
      <c r="V41" s="79"/>
      <c r="W41" s="101"/>
      <c r="Z41" s="253"/>
      <c r="AA41" s="254"/>
      <c r="AB41" s="254"/>
      <c r="AC41" s="254"/>
      <c r="AD41" s="254"/>
      <c r="AE41" s="254"/>
      <c r="AF41" s="254"/>
      <c r="AG41" s="254"/>
      <c r="AH41" s="255"/>
      <c r="AK41" s="100"/>
      <c r="AL41" s="79"/>
      <c r="AM41" s="79"/>
      <c r="AN41" s="79"/>
      <c r="AO41" s="79"/>
      <c r="AP41" s="79"/>
      <c r="AQ41" s="79"/>
      <c r="AR41" s="79"/>
      <c r="AS41" s="101"/>
    </row>
    <row r="42" spans="2:54" ht="16.149999999999999" customHeight="1">
      <c r="C42" t="s">
        <v>26</v>
      </c>
    </row>
  </sheetData>
  <mergeCells count="27">
    <mergeCell ref="C40:K41"/>
    <mergeCell ref="O40:W41"/>
    <mergeCell ref="Z40:AH41"/>
    <mergeCell ref="AK40:AS41"/>
    <mergeCell ref="B29:I32"/>
    <mergeCell ref="L29:S32"/>
    <mergeCell ref="V29:AC32"/>
    <mergeCell ref="AF29:AI32"/>
    <mergeCell ref="AL29:BB32"/>
    <mergeCell ref="B36:I37"/>
    <mergeCell ref="L36:S37"/>
    <mergeCell ref="V36:AC37"/>
    <mergeCell ref="AF36:AI37"/>
    <mergeCell ref="AL36:BB37"/>
    <mergeCell ref="B23:R24"/>
    <mergeCell ref="U23:AK24"/>
    <mergeCell ref="AN23:BB24"/>
    <mergeCell ref="A3:BB4"/>
    <mergeCell ref="C13:Q19"/>
    <mergeCell ref="V13:AJ19"/>
    <mergeCell ref="AO13:BA19"/>
    <mergeCell ref="A9:BB9"/>
    <mergeCell ref="A7:BB7"/>
    <mergeCell ref="A5:K6"/>
    <mergeCell ref="L5:AA6"/>
    <mergeCell ref="AB5:AE6"/>
    <mergeCell ref="AF5:AU6"/>
  </mergeCells>
  <phoneticPr fontId="1"/>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E74EB1D2-CA94-48EB-89BB-C13FF4E1D8ED}">
            <xm:f>'【共通】別紙様式6-3_返還額算定基礎シート'!$AT$17&lt;&gt;"③"</xm:f>
            <x14:dxf>
              <fill>
                <patternFill>
                  <bgColor theme="0" tint="-0.499984740745262"/>
                </patternFill>
              </fill>
            </x14:dxf>
          </x14:cfRule>
          <xm:sqref>A1:XFD1048576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2"/>
  <sheetViews>
    <sheetView showGridLines="0" view="pageBreakPreview" zoomScale="80" zoomScaleNormal="100" zoomScaleSheetLayoutView="80" workbookViewId="0">
      <selection activeCell="A3" sqref="A3:BB4"/>
    </sheetView>
  </sheetViews>
  <sheetFormatPr defaultRowHeight="13.5"/>
  <cols>
    <col min="1" max="56" width="1.625" customWidth="1"/>
    <col min="57" max="57" width="1.625" hidden="1" customWidth="1"/>
    <col min="58" max="58" width="5.375" customWidth="1"/>
    <col min="59" max="271" width="1.625" customWidth="1"/>
  </cols>
  <sheetData>
    <row r="1" spans="1:57" ht="16.149999999999999" customHeight="1">
      <c r="A1" t="s">
        <v>132</v>
      </c>
    </row>
    <row r="2" spans="1:57" ht="16.149999999999999" customHeight="1"/>
    <row r="3" spans="1:57" ht="16.149999999999999" customHeight="1">
      <c r="A3" s="97" t="s">
        <v>123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57" ht="16.14999999999999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row>
    <row r="5" spans="1:57" ht="16.149999999999999" customHeight="1">
      <c r="A5" s="164" t="s">
        <v>74</v>
      </c>
      <c r="B5" s="164"/>
      <c r="C5" s="164"/>
      <c r="D5" s="164"/>
      <c r="E5" s="164"/>
      <c r="F5" s="164"/>
      <c r="G5" s="164"/>
      <c r="H5" s="164"/>
      <c r="I5" s="164"/>
      <c r="J5" s="164"/>
      <c r="K5" s="164"/>
      <c r="L5" s="224" t="str">
        <f>'【共通】別紙様式6-3_返還額算定基礎シート'!L49</f>
        <v>令和〇年〇月○日</v>
      </c>
      <c r="M5" s="225"/>
      <c r="N5" s="225"/>
      <c r="O5" s="225"/>
      <c r="P5" s="225"/>
      <c r="Q5" s="225"/>
      <c r="R5" s="225"/>
      <c r="S5" s="225"/>
      <c r="T5" s="225"/>
      <c r="U5" s="225"/>
      <c r="V5" s="225"/>
      <c r="W5" s="225"/>
      <c r="X5" s="225"/>
      <c r="Y5" s="225"/>
      <c r="Z5" s="225"/>
      <c r="AA5" s="226"/>
      <c r="AB5" s="142" t="s">
        <v>72</v>
      </c>
      <c r="AC5" s="142"/>
      <c r="AD5" s="142"/>
      <c r="AE5" s="142"/>
      <c r="AF5" s="224" t="str">
        <f>'【共通】別紙様式6-3_返還額算定基礎シート'!AF49</f>
        <v>令和〇年〇月○日</v>
      </c>
      <c r="AG5" s="225"/>
      <c r="AH5" s="225"/>
      <c r="AI5" s="225"/>
      <c r="AJ5" s="225"/>
      <c r="AK5" s="225"/>
      <c r="AL5" s="225"/>
      <c r="AM5" s="225"/>
      <c r="AN5" s="225"/>
      <c r="AO5" s="225"/>
      <c r="AP5" s="225"/>
      <c r="AQ5" s="225"/>
      <c r="AR5" s="225"/>
      <c r="AS5" s="225"/>
      <c r="AT5" s="225"/>
      <c r="AU5" s="226"/>
      <c r="AV5" s="41"/>
      <c r="AW5" s="41"/>
      <c r="AX5" s="41"/>
      <c r="AY5" s="41"/>
      <c r="AZ5" s="41"/>
      <c r="BA5" s="41"/>
      <c r="BB5" s="41"/>
    </row>
    <row r="6" spans="1:57" ht="15.6" customHeight="1">
      <c r="A6" s="164"/>
      <c r="B6" s="164"/>
      <c r="C6" s="164"/>
      <c r="D6" s="164"/>
      <c r="E6" s="164"/>
      <c r="F6" s="164"/>
      <c r="G6" s="164"/>
      <c r="H6" s="164"/>
      <c r="I6" s="164"/>
      <c r="J6" s="164"/>
      <c r="K6" s="164"/>
      <c r="L6" s="227"/>
      <c r="M6" s="228"/>
      <c r="N6" s="228"/>
      <c r="O6" s="228"/>
      <c r="P6" s="228"/>
      <c r="Q6" s="228"/>
      <c r="R6" s="228"/>
      <c r="S6" s="228"/>
      <c r="T6" s="228"/>
      <c r="U6" s="228"/>
      <c r="V6" s="228"/>
      <c r="W6" s="228"/>
      <c r="X6" s="228"/>
      <c r="Y6" s="228"/>
      <c r="Z6" s="228"/>
      <c r="AA6" s="229"/>
      <c r="AB6" s="142"/>
      <c r="AC6" s="142"/>
      <c r="AD6" s="142"/>
      <c r="AE6" s="142"/>
      <c r="AF6" s="227"/>
      <c r="AG6" s="228"/>
      <c r="AH6" s="228"/>
      <c r="AI6" s="228"/>
      <c r="AJ6" s="228"/>
      <c r="AK6" s="228"/>
      <c r="AL6" s="228"/>
      <c r="AM6" s="228"/>
      <c r="AN6" s="228"/>
      <c r="AO6" s="228"/>
      <c r="AP6" s="228"/>
      <c r="AQ6" s="228"/>
      <c r="AR6" s="228"/>
      <c r="AS6" s="228"/>
      <c r="AT6" s="228"/>
      <c r="AU6" s="229"/>
      <c r="AV6" s="41"/>
      <c r="AW6" s="41"/>
      <c r="AX6" s="41"/>
      <c r="AY6" s="41"/>
      <c r="AZ6" s="41"/>
      <c r="BA6" s="41"/>
      <c r="BB6" s="41"/>
    </row>
    <row r="7" spans="1:57" ht="16.149999999999999" customHeight="1">
      <c r="A7" s="80" t="str">
        <f>IF('【共通】別紙様式6-3_返還額算定基礎シート'!AT54="③", BE7, BE9)</f>
        <v>こちらのシートは、提出不要です。</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E7" t="s">
        <v>100</v>
      </c>
    </row>
    <row r="8" spans="1:57" ht="7.9" customHeight="1">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row>
    <row r="9" spans="1:57" ht="16.149999999999999" customHeight="1">
      <c r="A9" s="164" t="s">
        <v>16</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E9" t="s">
        <v>70</v>
      </c>
    </row>
    <row r="10" spans="1:57" ht="6" customHeight="1"/>
    <row r="11" spans="1:57" ht="16.149999999999999" customHeight="1">
      <c r="B11" t="s">
        <v>0</v>
      </c>
    </row>
    <row r="12" spans="1:57" ht="6" customHeight="1">
      <c r="R12" s="13"/>
      <c r="S12" s="13"/>
      <c r="U12" s="13"/>
      <c r="AM12" s="13"/>
    </row>
    <row r="13" spans="1:57" ht="16.149999999999999" customHeight="1">
      <c r="B13" s="14"/>
      <c r="C13" s="74" t="s">
        <v>1</v>
      </c>
      <c r="D13" s="74"/>
      <c r="E13" s="74"/>
      <c r="F13" s="74"/>
      <c r="G13" s="74"/>
      <c r="H13" s="74"/>
      <c r="I13" s="74"/>
      <c r="J13" s="74"/>
      <c r="K13" s="74"/>
      <c r="L13" s="74"/>
      <c r="M13" s="74"/>
      <c r="N13" s="74"/>
      <c r="O13" s="74"/>
      <c r="P13" s="74"/>
      <c r="Q13" s="74"/>
      <c r="R13" s="1"/>
      <c r="S13" s="8"/>
      <c r="T13" s="8"/>
      <c r="U13" s="4"/>
      <c r="V13" s="74" t="s">
        <v>2</v>
      </c>
      <c r="W13" s="77"/>
      <c r="X13" s="77"/>
      <c r="Y13" s="77"/>
      <c r="Z13" s="77"/>
      <c r="AA13" s="77"/>
      <c r="AB13" s="77"/>
      <c r="AC13" s="77"/>
      <c r="AD13" s="77"/>
      <c r="AE13" s="77"/>
      <c r="AF13" s="77"/>
      <c r="AG13" s="77"/>
      <c r="AH13" s="77"/>
      <c r="AI13" s="77"/>
      <c r="AJ13" s="77"/>
      <c r="AK13" s="6"/>
      <c r="AL13" s="7"/>
      <c r="AM13" s="9"/>
      <c r="AN13" s="5"/>
      <c r="AO13" s="74" t="s">
        <v>4</v>
      </c>
      <c r="AP13" s="77"/>
      <c r="AQ13" s="77"/>
      <c r="AR13" s="77"/>
      <c r="AS13" s="77"/>
      <c r="AT13" s="77"/>
      <c r="AU13" s="77"/>
      <c r="AV13" s="77"/>
      <c r="AW13" s="77"/>
      <c r="AX13" s="77"/>
      <c r="AY13" s="77"/>
      <c r="AZ13" s="77"/>
      <c r="BA13" s="77"/>
      <c r="BB13" s="6"/>
    </row>
    <row r="14" spans="1:57" ht="16.149999999999999" customHeight="1">
      <c r="B14" s="15"/>
      <c r="C14" s="75"/>
      <c r="D14" s="75"/>
      <c r="E14" s="75"/>
      <c r="F14" s="75"/>
      <c r="G14" s="75"/>
      <c r="H14" s="75"/>
      <c r="I14" s="75"/>
      <c r="J14" s="75"/>
      <c r="K14" s="75"/>
      <c r="L14" s="75"/>
      <c r="M14" s="75"/>
      <c r="N14" s="75"/>
      <c r="O14" s="75"/>
      <c r="P14" s="75"/>
      <c r="Q14" s="75"/>
      <c r="R14" s="2"/>
      <c r="S14" s="8"/>
      <c r="T14" s="8"/>
      <c r="U14" s="7"/>
      <c r="V14" s="78"/>
      <c r="W14" s="78"/>
      <c r="X14" s="78"/>
      <c r="Y14" s="78"/>
      <c r="Z14" s="78"/>
      <c r="AA14" s="78"/>
      <c r="AB14" s="78"/>
      <c r="AC14" s="78"/>
      <c r="AD14" s="78"/>
      <c r="AE14" s="78"/>
      <c r="AF14" s="78"/>
      <c r="AG14" s="78"/>
      <c r="AH14" s="78"/>
      <c r="AI14" s="78"/>
      <c r="AJ14" s="78"/>
      <c r="AK14" s="9"/>
      <c r="AL14" s="7"/>
      <c r="AM14" s="9"/>
      <c r="AN14" s="8"/>
      <c r="AO14" s="78"/>
      <c r="AP14" s="78"/>
      <c r="AQ14" s="78"/>
      <c r="AR14" s="78"/>
      <c r="AS14" s="78"/>
      <c r="AT14" s="78"/>
      <c r="AU14" s="78"/>
      <c r="AV14" s="78"/>
      <c r="AW14" s="78"/>
      <c r="AX14" s="78"/>
      <c r="AY14" s="78"/>
      <c r="AZ14" s="78"/>
      <c r="BA14" s="78"/>
      <c r="BB14" s="9"/>
    </row>
    <row r="15" spans="1:57" ht="16.149999999999999" customHeight="1">
      <c r="B15" s="15"/>
      <c r="C15" s="75"/>
      <c r="D15" s="75"/>
      <c r="E15" s="75"/>
      <c r="F15" s="75"/>
      <c r="G15" s="75"/>
      <c r="H15" s="75"/>
      <c r="I15" s="75"/>
      <c r="J15" s="75"/>
      <c r="K15" s="75"/>
      <c r="L15" s="75"/>
      <c r="M15" s="75"/>
      <c r="N15" s="75"/>
      <c r="O15" s="75"/>
      <c r="P15" s="75"/>
      <c r="Q15" s="75"/>
      <c r="R15" s="2"/>
      <c r="S15" s="8"/>
      <c r="T15" s="8"/>
      <c r="U15" s="7"/>
      <c r="V15" s="78"/>
      <c r="W15" s="78"/>
      <c r="X15" s="78"/>
      <c r="Y15" s="78"/>
      <c r="Z15" s="78"/>
      <c r="AA15" s="78"/>
      <c r="AB15" s="78"/>
      <c r="AC15" s="78"/>
      <c r="AD15" s="78"/>
      <c r="AE15" s="78"/>
      <c r="AF15" s="78"/>
      <c r="AG15" s="78"/>
      <c r="AH15" s="78"/>
      <c r="AI15" s="78"/>
      <c r="AJ15" s="78"/>
      <c r="AK15" s="9"/>
      <c r="AL15" s="7"/>
      <c r="AM15" s="9"/>
      <c r="AN15" s="8"/>
      <c r="AO15" s="78"/>
      <c r="AP15" s="78"/>
      <c r="AQ15" s="78"/>
      <c r="AR15" s="78"/>
      <c r="AS15" s="78"/>
      <c r="AT15" s="78"/>
      <c r="AU15" s="78"/>
      <c r="AV15" s="78"/>
      <c r="AW15" s="78"/>
      <c r="AX15" s="78"/>
      <c r="AY15" s="78"/>
      <c r="AZ15" s="78"/>
      <c r="BA15" s="78"/>
      <c r="BB15" s="9"/>
    </row>
    <row r="16" spans="1:57" ht="16.149999999999999" customHeight="1">
      <c r="B16" s="15"/>
      <c r="C16" s="75"/>
      <c r="D16" s="75"/>
      <c r="E16" s="75"/>
      <c r="F16" s="75"/>
      <c r="G16" s="75"/>
      <c r="H16" s="75"/>
      <c r="I16" s="75"/>
      <c r="J16" s="75"/>
      <c r="K16" s="75"/>
      <c r="L16" s="75"/>
      <c r="M16" s="75"/>
      <c r="N16" s="75"/>
      <c r="O16" s="75"/>
      <c r="P16" s="75"/>
      <c r="Q16" s="75"/>
      <c r="R16" s="2"/>
      <c r="S16" s="8"/>
      <c r="T16" s="8"/>
      <c r="U16" s="7"/>
      <c r="V16" s="78"/>
      <c r="W16" s="78"/>
      <c r="X16" s="78"/>
      <c r="Y16" s="78"/>
      <c r="Z16" s="78"/>
      <c r="AA16" s="78"/>
      <c r="AB16" s="78"/>
      <c r="AC16" s="78"/>
      <c r="AD16" s="78"/>
      <c r="AE16" s="78"/>
      <c r="AF16" s="78"/>
      <c r="AG16" s="78"/>
      <c r="AH16" s="78"/>
      <c r="AI16" s="78"/>
      <c r="AJ16" s="78"/>
      <c r="AK16" s="9"/>
      <c r="AL16" s="7"/>
      <c r="AM16" s="9"/>
      <c r="AN16" s="8"/>
      <c r="AO16" s="78"/>
      <c r="AP16" s="78"/>
      <c r="AQ16" s="78"/>
      <c r="AR16" s="78"/>
      <c r="AS16" s="78"/>
      <c r="AT16" s="78"/>
      <c r="AU16" s="78"/>
      <c r="AV16" s="78"/>
      <c r="AW16" s="78"/>
      <c r="AX16" s="78"/>
      <c r="AY16" s="78"/>
      <c r="AZ16" s="78"/>
      <c r="BA16" s="78"/>
      <c r="BB16" s="9"/>
    </row>
    <row r="17" spans="2:54" ht="16.149999999999999" customHeight="1">
      <c r="B17" s="15"/>
      <c r="C17" s="75"/>
      <c r="D17" s="75"/>
      <c r="E17" s="75"/>
      <c r="F17" s="75"/>
      <c r="G17" s="75"/>
      <c r="H17" s="75"/>
      <c r="I17" s="75"/>
      <c r="J17" s="75"/>
      <c r="K17" s="75"/>
      <c r="L17" s="75"/>
      <c r="M17" s="75"/>
      <c r="N17" s="75"/>
      <c r="O17" s="75"/>
      <c r="P17" s="75"/>
      <c r="Q17" s="75"/>
      <c r="R17" s="2"/>
      <c r="S17" s="8"/>
      <c r="T17" s="8"/>
      <c r="U17" s="7"/>
      <c r="V17" s="78"/>
      <c r="W17" s="78"/>
      <c r="X17" s="78"/>
      <c r="Y17" s="78"/>
      <c r="Z17" s="78"/>
      <c r="AA17" s="78"/>
      <c r="AB17" s="78"/>
      <c r="AC17" s="78"/>
      <c r="AD17" s="78"/>
      <c r="AE17" s="78"/>
      <c r="AF17" s="78"/>
      <c r="AG17" s="78"/>
      <c r="AH17" s="78"/>
      <c r="AI17" s="78"/>
      <c r="AJ17" s="78"/>
      <c r="AK17" s="9"/>
      <c r="AL17" s="7"/>
      <c r="AM17" s="9"/>
      <c r="AN17" s="8"/>
      <c r="AO17" s="78"/>
      <c r="AP17" s="78"/>
      <c r="AQ17" s="78"/>
      <c r="AR17" s="78"/>
      <c r="AS17" s="78"/>
      <c r="AT17" s="78"/>
      <c r="AU17" s="78"/>
      <c r="AV17" s="78"/>
      <c r="AW17" s="78"/>
      <c r="AX17" s="78"/>
      <c r="AY17" s="78"/>
      <c r="AZ17" s="78"/>
      <c r="BA17" s="78"/>
      <c r="BB17" s="9"/>
    </row>
    <row r="18" spans="2:54" ht="16.149999999999999" customHeight="1">
      <c r="B18" s="15"/>
      <c r="C18" s="75"/>
      <c r="D18" s="75"/>
      <c r="E18" s="75"/>
      <c r="F18" s="75"/>
      <c r="G18" s="75"/>
      <c r="H18" s="75"/>
      <c r="I18" s="75"/>
      <c r="J18" s="75"/>
      <c r="K18" s="75"/>
      <c r="L18" s="75"/>
      <c r="M18" s="75"/>
      <c r="N18" s="75"/>
      <c r="O18" s="75"/>
      <c r="P18" s="75"/>
      <c r="Q18" s="75"/>
      <c r="R18" s="2"/>
      <c r="S18" s="8"/>
      <c r="T18" s="8"/>
      <c r="U18" s="7"/>
      <c r="V18" s="78"/>
      <c r="W18" s="78"/>
      <c r="X18" s="78"/>
      <c r="Y18" s="78"/>
      <c r="Z18" s="78"/>
      <c r="AA18" s="78"/>
      <c r="AB18" s="78"/>
      <c r="AC18" s="78"/>
      <c r="AD18" s="78"/>
      <c r="AE18" s="78"/>
      <c r="AF18" s="78"/>
      <c r="AG18" s="78"/>
      <c r="AH18" s="78"/>
      <c r="AI18" s="78"/>
      <c r="AJ18" s="78"/>
      <c r="AK18" s="9"/>
      <c r="AL18" s="7"/>
      <c r="AM18" s="9"/>
      <c r="AN18" s="8"/>
      <c r="AO18" s="78"/>
      <c r="AP18" s="78"/>
      <c r="AQ18" s="78"/>
      <c r="AR18" s="78"/>
      <c r="AS18" s="78"/>
      <c r="AT18" s="78"/>
      <c r="AU18" s="78"/>
      <c r="AV18" s="78"/>
      <c r="AW18" s="78"/>
      <c r="AX18" s="78"/>
      <c r="AY18" s="78"/>
      <c r="AZ18" s="78"/>
      <c r="BA18" s="78"/>
      <c r="BB18" s="9"/>
    </row>
    <row r="19" spans="2:54" ht="16.149999999999999" customHeight="1">
      <c r="B19" s="16"/>
      <c r="C19" s="76"/>
      <c r="D19" s="76"/>
      <c r="E19" s="76"/>
      <c r="F19" s="76"/>
      <c r="G19" s="76"/>
      <c r="H19" s="76"/>
      <c r="I19" s="76"/>
      <c r="J19" s="76"/>
      <c r="K19" s="76"/>
      <c r="L19" s="76"/>
      <c r="M19" s="76"/>
      <c r="N19" s="76"/>
      <c r="O19" s="76"/>
      <c r="P19" s="76"/>
      <c r="Q19" s="76"/>
      <c r="R19" s="3"/>
      <c r="S19" s="8"/>
      <c r="T19" s="8"/>
      <c r="U19" s="10"/>
      <c r="V19" s="79"/>
      <c r="W19" s="79"/>
      <c r="X19" s="79"/>
      <c r="Y19" s="79"/>
      <c r="Z19" s="79"/>
      <c r="AA19" s="79"/>
      <c r="AB19" s="79"/>
      <c r="AC19" s="79"/>
      <c r="AD19" s="79"/>
      <c r="AE19" s="79"/>
      <c r="AF19" s="79"/>
      <c r="AG19" s="79"/>
      <c r="AH19" s="79"/>
      <c r="AI19" s="79"/>
      <c r="AJ19" s="79"/>
      <c r="AK19" s="12"/>
      <c r="AL19" s="7"/>
      <c r="AM19" s="9"/>
      <c r="AN19" s="11"/>
      <c r="AO19" s="79"/>
      <c r="AP19" s="79"/>
      <c r="AQ19" s="79"/>
      <c r="AR19" s="79"/>
      <c r="AS19" s="79"/>
      <c r="AT19" s="79"/>
      <c r="AU19" s="79"/>
      <c r="AV19" s="79"/>
      <c r="AW19" s="79"/>
      <c r="AX19" s="79"/>
      <c r="AY19" s="79"/>
      <c r="AZ19" s="79"/>
      <c r="BA19" s="79"/>
      <c r="BB19" s="12"/>
    </row>
    <row r="20" spans="2:54" ht="6" customHeight="1">
      <c r="I20" t="s">
        <v>5</v>
      </c>
      <c r="R20" s="13"/>
      <c r="S20" s="13"/>
      <c r="T20" s="13"/>
      <c r="U20" s="13"/>
      <c r="AC20" t="s">
        <v>5</v>
      </c>
      <c r="AK20" s="13"/>
      <c r="AL20" s="13"/>
      <c r="AU20" t="s">
        <v>5</v>
      </c>
    </row>
    <row r="21" spans="2:54" ht="6" customHeight="1">
      <c r="I21" t="s">
        <v>5</v>
      </c>
      <c r="AC21" t="s">
        <v>5</v>
      </c>
      <c r="AU21" t="s">
        <v>5</v>
      </c>
    </row>
    <row r="22" spans="2:54" ht="6" customHeight="1" thickBot="1">
      <c r="I22" t="s">
        <v>5</v>
      </c>
      <c r="AC22" t="s">
        <v>5</v>
      </c>
      <c r="AU22" t="s">
        <v>5</v>
      </c>
    </row>
    <row r="23" spans="2:54" ht="16.149999999999999" customHeight="1">
      <c r="B23" s="199">
        <f>'【共通】別紙様式6-3_返還額算定基礎シート'!B72</f>
        <v>0</v>
      </c>
      <c r="C23" s="200"/>
      <c r="D23" s="200"/>
      <c r="E23" s="200"/>
      <c r="F23" s="200"/>
      <c r="G23" s="200"/>
      <c r="H23" s="200"/>
      <c r="I23" s="200"/>
      <c r="J23" s="200"/>
      <c r="K23" s="200"/>
      <c r="L23" s="200"/>
      <c r="M23" s="200"/>
      <c r="N23" s="200"/>
      <c r="O23" s="200"/>
      <c r="P23" s="200"/>
      <c r="Q23" s="200"/>
      <c r="R23" s="201"/>
      <c r="U23" s="199">
        <f>'【共通】別紙様式6-3_返還額算定基礎シート'!U72</f>
        <v>0</v>
      </c>
      <c r="V23" s="200"/>
      <c r="W23" s="200"/>
      <c r="X23" s="200"/>
      <c r="Y23" s="200"/>
      <c r="Z23" s="200"/>
      <c r="AA23" s="200"/>
      <c r="AB23" s="200"/>
      <c r="AC23" s="200"/>
      <c r="AD23" s="200"/>
      <c r="AE23" s="200"/>
      <c r="AF23" s="200"/>
      <c r="AG23" s="200"/>
      <c r="AH23" s="200"/>
      <c r="AI23" s="200"/>
      <c r="AJ23" s="200"/>
      <c r="AK23" s="201"/>
      <c r="AN23" s="91" t="e">
        <f>'【共通】別紙様式6-3_返還額算定基礎シート'!AN72</f>
        <v>#DIV/0!</v>
      </c>
      <c r="AO23" s="92"/>
      <c r="AP23" s="92"/>
      <c r="AQ23" s="92"/>
      <c r="AR23" s="92"/>
      <c r="AS23" s="92"/>
      <c r="AT23" s="92"/>
      <c r="AU23" s="92"/>
      <c r="AV23" s="92"/>
      <c r="AW23" s="92"/>
      <c r="AX23" s="92"/>
      <c r="AY23" s="92"/>
      <c r="AZ23" s="92"/>
      <c r="BA23" s="92"/>
      <c r="BB23" s="93"/>
    </row>
    <row r="24" spans="2:54" ht="16.149999999999999" customHeight="1" thickBot="1">
      <c r="B24" s="202"/>
      <c r="C24" s="203"/>
      <c r="D24" s="203"/>
      <c r="E24" s="203"/>
      <c r="F24" s="203"/>
      <c r="G24" s="203"/>
      <c r="H24" s="203"/>
      <c r="I24" s="203"/>
      <c r="J24" s="203"/>
      <c r="K24" s="203"/>
      <c r="L24" s="203"/>
      <c r="M24" s="203"/>
      <c r="N24" s="203"/>
      <c r="O24" s="203"/>
      <c r="P24" s="203"/>
      <c r="Q24" s="203"/>
      <c r="R24" s="204"/>
      <c r="U24" s="202"/>
      <c r="V24" s="203"/>
      <c r="W24" s="203"/>
      <c r="X24" s="203"/>
      <c r="Y24" s="203"/>
      <c r="Z24" s="203"/>
      <c r="AA24" s="203"/>
      <c r="AB24" s="203"/>
      <c r="AC24" s="203"/>
      <c r="AD24" s="203"/>
      <c r="AE24" s="203"/>
      <c r="AF24" s="203"/>
      <c r="AG24" s="203"/>
      <c r="AH24" s="203"/>
      <c r="AI24" s="203"/>
      <c r="AJ24" s="203"/>
      <c r="AK24" s="204"/>
      <c r="AN24" s="94"/>
      <c r="AO24" s="95"/>
      <c r="AP24" s="95"/>
      <c r="AQ24" s="95"/>
      <c r="AR24" s="95"/>
      <c r="AS24" s="95"/>
      <c r="AT24" s="95"/>
      <c r="AU24" s="95"/>
      <c r="AV24" s="95"/>
      <c r="AW24" s="95"/>
      <c r="AX24" s="95"/>
      <c r="AY24" s="95"/>
      <c r="AZ24" s="95"/>
      <c r="BA24" s="95"/>
      <c r="BB24" s="96"/>
    </row>
    <row r="25" spans="2:54" ht="16.149999999999999" customHeight="1">
      <c r="C25" t="s">
        <v>13</v>
      </c>
    </row>
    <row r="26" spans="2:54" ht="16.149999999999999" customHeight="1"/>
    <row r="27" spans="2:54" ht="16.149999999999999" customHeight="1">
      <c r="B27" t="s">
        <v>8</v>
      </c>
    </row>
    <row r="28" spans="2:54" ht="6" customHeight="1">
      <c r="M28" s="13"/>
      <c r="N28" s="13"/>
      <c r="O28" s="13"/>
    </row>
    <row r="29" spans="2:54" ht="16.149999999999999" customHeight="1">
      <c r="B29" s="205" t="s">
        <v>24</v>
      </c>
      <c r="C29" s="206"/>
      <c r="D29" s="206"/>
      <c r="E29" s="206"/>
      <c r="F29" s="206"/>
      <c r="G29" s="206"/>
      <c r="H29" s="206"/>
      <c r="I29" s="207"/>
      <c r="J29" s="8"/>
      <c r="L29" s="141" t="s">
        <v>49</v>
      </c>
      <c r="M29" s="77"/>
      <c r="N29" s="77"/>
      <c r="O29" s="77"/>
      <c r="P29" s="77"/>
      <c r="Q29" s="77"/>
      <c r="R29" s="77"/>
      <c r="S29" s="99"/>
      <c r="T29" s="7"/>
      <c r="U29" s="8"/>
      <c r="V29" s="141" t="s">
        <v>39</v>
      </c>
      <c r="W29" s="77"/>
      <c r="X29" s="77"/>
      <c r="Y29" s="77"/>
      <c r="Z29" s="77"/>
      <c r="AA29" s="77"/>
      <c r="AB29" s="77"/>
      <c r="AC29" s="99"/>
      <c r="AD29" s="8"/>
      <c r="AE29" s="8"/>
      <c r="AF29" s="335" t="s">
        <v>11</v>
      </c>
      <c r="AG29" s="336"/>
      <c r="AH29" s="336"/>
      <c r="AI29" s="336"/>
      <c r="AJ29" s="8"/>
      <c r="AK29" s="8"/>
      <c r="AL29" s="337" t="s">
        <v>50</v>
      </c>
      <c r="AM29" s="338"/>
      <c r="AN29" s="338"/>
      <c r="AO29" s="338"/>
      <c r="AP29" s="338"/>
      <c r="AQ29" s="338"/>
      <c r="AR29" s="338"/>
      <c r="AS29" s="338"/>
      <c r="AT29" s="338"/>
      <c r="AU29" s="338"/>
      <c r="AV29" s="338"/>
      <c r="AW29" s="338"/>
      <c r="AX29" s="338"/>
      <c r="AY29" s="338"/>
      <c r="AZ29" s="338"/>
      <c r="BA29" s="338"/>
      <c r="BB29" s="339"/>
    </row>
    <row r="30" spans="2:54" ht="16.149999999999999" customHeight="1">
      <c r="B30" s="208"/>
      <c r="C30" s="209"/>
      <c r="D30" s="209"/>
      <c r="E30" s="209"/>
      <c r="F30" s="209"/>
      <c r="G30" s="209"/>
      <c r="H30" s="209"/>
      <c r="I30" s="210"/>
      <c r="J30" s="8"/>
      <c r="L30" s="197"/>
      <c r="M30" s="78"/>
      <c r="N30" s="78"/>
      <c r="O30" s="78"/>
      <c r="P30" s="78"/>
      <c r="Q30" s="78"/>
      <c r="R30" s="78"/>
      <c r="S30" s="198"/>
      <c r="T30" s="8"/>
      <c r="U30" s="8"/>
      <c r="V30" s="197"/>
      <c r="W30" s="78"/>
      <c r="X30" s="78"/>
      <c r="Y30" s="78"/>
      <c r="Z30" s="78"/>
      <c r="AA30" s="78"/>
      <c r="AB30" s="78"/>
      <c r="AC30" s="198"/>
      <c r="AD30" s="8"/>
      <c r="AE30" s="8"/>
      <c r="AF30" s="336"/>
      <c r="AG30" s="336"/>
      <c r="AH30" s="336"/>
      <c r="AI30" s="336"/>
      <c r="AJ30" s="8"/>
      <c r="AK30" s="8"/>
      <c r="AL30" s="340"/>
      <c r="AM30" s="341"/>
      <c r="AN30" s="341"/>
      <c r="AO30" s="341"/>
      <c r="AP30" s="341"/>
      <c r="AQ30" s="341"/>
      <c r="AR30" s="341"/>
      <c r="AS30" s="341"/>
      <c r="AT30" s="341"/>
      <c r="AU30" s="341"/>
      <c r="AV30" s="341"/>
      <c r="AW30" s="341"/>
      <c r="AX30" s="341"/>
      <c r="AY30" s="341"/>
      <c r="AZ30" s="341"/>
      <c r="BA30" s="341"/>
      <c r="BB30" s="342"/>
    </row>
    <row r="31" spans="2:54" ht="16.149999999999999" customHeight="1">
      <c r="B31" s="208"/>
      <c r="C31" s="209"/>
      <c r="D31" s="209"/>
      <c r="E31" s="209"/>
      <c r="F31" s="209"/>
      <c r="G31" s="209"/>
      <c r="H31" s="209"/>
      <c r="I31" s="210"/>
      <c r="J31" s="8"/>
      <c r="L31" s="197"/>
      <c r="M31" s="78"/>
      <c r="N31" s="78"/>
      <c r="O31" s="78"/>
      <c r="P31" s="78"/>
      <c r="Q31" s="78"/>
      <c r="R31" s="78"/>
      <c r="S31" s="198"/>
      <c r="T31" s="8"/>
      <c r="U31" s="8"/>
      <c r="V31" s="197"/>
      <c r="W31" s="78"/>
      <c r="X31" s="78"/>
      <c r="Y31" s="78"/>
      <c r="Z31" s="78"/>
      <c r="AA31" s="78"/>
      <c r="AB31" s="78"/>
      <c r="AC31" s="198"/>
      <c r="AD31" s="8"/>
      <c r="AE31" s="8"/>
      <c r="AF31" s="336"/>
      <c r="AG31" s="336"/>
      <c r="AH31" s="336"/>
      <c r="AI31" s="336"/>
      <c r="AJ31" s="8"/>
      <c r="AK31" s="8"/>
      <c r="AL31" s="340"/>
      <c r="AM31" s="341"/>
      <c r="AN31" s="341"/>
      <c r="AO31" s="341"/>
      <c r="AP31" s="341"/>
      <c r="AQ31" s="341"/>
      <c r="AR31" s="341"/>
      <c r="AS31" s="341"/>
      <c r="AT31" s="341"/>
      <c r="AU31" s="341"/>
      <c r="AV31" s="341"/>
      <c r="AW31" s="341"/>
      <c r="AX31" s="341"/>
      <c r="AY31" s="341"/>
      <c r="AZ31" s="341"/>
      <c r="BA31" s="341"/>
      <c r="BB31" s="342"/>
    </row>
    <row r="32" spans="2:54" ht="15.6" customHeight="1">
      <c r="B32" s="211"/>
      <c r="C32" s="212"/>
      <c r="D32" s="212"/>
      <c r="E32" s="212"/>
      <c r="F32" s="212"/>
      <c r="G32" s="212"/>
      <c r="H32" s="212"/>
      <c r="I32" s="213"/>
      <c r="J32" s="8"/>
      <c r="L32" s="100"/>
      <c r="M32" s="79"/>
      <c r="N32" s="79"/>
      <c r="O32" s="79"/>
      <c r="P32" s="79"/>
      <c r="Q32" s="79"/>
      <c r="R32" s="79"/>
      <c r="S32" s="101"/>
      <c r="T32" s="8"/>
      <c r="U32" s="8"/>
      <c r="V32" s="100"/>
      <c r="W32" s="79"/>
      <c r="X32" s="79"/>
      <c r="Y32" s="79"/>
      <c r="Z32" s="79"/>
      <c r="AA32" s="79"/>
      <c r="AB32" s="79"/>
      <c r="AC32" s="101"/>
      <c r="AD32" s="8"/>
      <c r="AE32" s="8"/>
      <c r="AF32" s="336"/>
      <c r="AG32" s="336"/>
      <c r="AH32" s="336"/>
      <c r="AI32" s="336"/>
      <c r="AJ32" s="8"/>
      <c r="AK32" s="8"/>
      <c r="AL32" s="343"/>
      <c r="AM32" s="344"/>
      <c r="AN32" s="344"/>
      <c r="AO32" s="344"/>
      <c r="AP32" s="344"/>
      <c r="AQ32" s="344"/>
      <c r="AR32" s="344"/>
      <c r="AS32" s="344"/>
      <c r="AT32" s="344"/>
      <c r="AU32" s="344"/>
      <c r="AV32" s="344"/>
      <c r="AW32" s="344"/>
      <c r="AX32" s="344"/>
      <c r="AY32" s="344"/>
      <c r="AZ32" s="344"/>
      <c r="BA32" s="344"/>
      <c r="BB32" s="345"/>
    </row>
    <row r="33" spans="2:54" ht="6" customHeight="1">
      <c r="E33" t="s">
        <v>5</v>
      </c>
      <c r="O33" t="s">
        <v>5</v>
      </c>
      <c r="T33" s="13"/>
      <c r="Y33" t="s">
        <v>5</v>
      </c>
      <c r="AF33" s="13"/>
      <c r="AG33" s="13"/>
      <c r="AH33" s="13"/>
      <c r="AI33" s="13"/>
      <c r="AJ33" s="13"/>
      <c r="AK33" s="13"/>
      <c r="AL33" s="13"/>
      <c r="AM33" s="13"/>
      <c r="AN33" s="13"/>
      <c r="AT33" t="s">
        <v>5</v>
      </c>
    </row>
    <row r="34" spans="2:54" ht="6" customHeight="1">
      <c r="E34" t="s">
        <v>5</v>
      </c>
      <c r="O34" t="s">
        <v>5</v>
      </c>
      <c r="Y34" t="s">
        <v>5</v>
      </c>
      <c r="AF34" s="13"/>
      <c r="AG34" s="13"/>
      <c r="AH34" s="13"/>
      <c r="AI34" s="13"/>
      <c r="AJ34" s="13"/>
      <c r="AK34" s="13"/>
      <c r="AL34" s="13"/>
      <c r="AM34" s="13"/>
      <c r="AN34" s="13"/>
      <c r="AT34" t="s">
        <v>5</v>
      </c>
    </row>
    <row r="35" spans="2:54" ht="6" customHeight="1" thickBot="1">
      <c r="E35" t="s">
        <v>5</v>
      </c>
      <c r="O35" t="s">
        <v>5</v>
      </c>
      <c r="Y35" t="s">
        <v>5</v>
      </c>
      <c r="AF35" s="13"/>
      <c r="AG35" s="13"/>
      <c r="AH35" s="13"/>
      <c r="AI35" s="13"/>
      <c r="AJ35" s="13"/>
      <c r="AK35" s="13"/>
      <c r="AL35" s="13"/>
      <c r="AM35" s="13"/>
      <c r="AN35" s="13"/>
      <c r="AT35" t="s">
        <v>5</v>
      </c>
    </row>
    <row r="36" spans="2:54" ht="16.149999999999999" customHeight="1">
      <c r="B36" s="199" t="e">
        <f>'【共通】別紙様式6-3_返還額算定基礎シート'!N86*'【共通】別紙様式6-3_返還額算定基礎シート'!AQ82/'【共通】別紙様式6-3_返還額算定基礎シート'!N87</f>
        <v>#DIV/0!</v>
      </c>
      <c r="C36" s="200"/>
      <c r="D36" s="200"/>
      <c r="E36" s="200"/>
      <c r="F36" s="200"/>
      <c r="G36" s="200"/>
      <c r="H36" s="200"/>
      <c r="I36" s="201"/>
      <c r="L36" s="231">
        <f>'【共通】別紙様式6-3_返還額算定基礎シート'!C82+'【共通】別紙様式6-3_返還額算定基礎シート'!M82+'【共通】別紙様式6-3_返還額算定基礎シート'!W82</f>
        <v>0</v>
      </c>
      <c r="M36" s="232"/>
      <c r="N36" s="232"/>
      <c r="O36" s="232"/>
      <c r="P36" s="232"/>
      <c r="Q36" s="232"/>
      <c r="R36" s="232"/>
      <c r="S36" s="233"/>
      <c r="V36" s="231">
        <f>'【共通】別紙様式6-3_返還額算定基礎シート'!AQ82</f>
        <v>0</v>
      </c>
      <c r="W36" s="232"/>
      <c r="X36" s="232"/>
      <c r="Y36" s="232"/>
      <c r="Z36" s="232"/>
      <c r="AA36" s="232"/>
      <c r="AB36" s="232"/>
      <c r="AC36" s="233"/>
      <c r="AF36" s="346" t="s">
        <v>12</v>
      </c>
      <c r="AG36" s="347"/>
      <c r="AH36" s="347"/>
      <c r="AI36" s="347"/>
      <c r="AJ36" s="18"/>
      <c r="AK36" s="18"/>
      <c r="AL36" s="256" t="e">
        <f>ROUNDDOWN(B36*L36/V36*10/110,0)</f>
        <v>#DIV/0!</v>
      </c>
      <c r="AM36" s="257"/>
      <c r="AN36" s="257"/>
      <c r="AO36" s="257"/>
      <c r="AP36" s="257"/>
      <c r="AQ36" s="257"/>
      <c r="AR36" s="257"/>
      <c r="AS36" s="257"/>
      <c r="AT36" s="257"/>
      <c r="AU36" s="257"/>
      <c r="AV36" s="257"/>
      <c r="AW36" s="257"/>
      <c r="AX36" s="257"/>
      <c r="AY36" s="257"/>
      <c r="AZ36" s="257"/>
      <c r="BA36" s="257"/>
      <c r="BB36" s="258"/>
    </row>
    <row r="37" spans="2:54" ht="16.149999999999999" customHeight="1" thickBot="1">
      <c r="B37" s="202"/>
      <c r="C37" s="203"/>
      <c r="D37" s="203"/>
      <c r="E37" s="203"/>
      <c r="F37" s="203"/>
      <c r="G37" s="203"/>
      <c r="H37" s="203"/>
      <c r="I37" s="204"/>
      <c r="L37" s="234"/>
      <c r="M37" s="235"/>
      <c r="N37" s="235"/>
      <c r="O37" s="235"/>
      <c r="P37" s="235"/>
      <c r="Q37" s="235"/>
      <c r="R37" s="235"/>
      <c r="S37" s="236"/>
      <c r="V37" s="234"/>
      <c r="W37" s="235"/>
      <c r="X37" s="235"/>
      <c r="Y37" s="235"/>
      <c r="Z37" s="235"/>
      <c r="AA37" s="235"/>
      <c r="AB37" s="235"/>
      <c r="AC37" s="236"/>
      <c r="AF37" s="347"/>
      <c r="AG37" s="347"/>
      <c r="AH37" s="347"/>
      <c r="AI37" s="347"/>
      <c r="AJ37" s="18"/>
      <c r="AK37" s="18"/>
      <c r="AL37" s="259"/>
      <c r="AM37" s="260"/>
      <c r="AN37" s="260"/>
      <c r="AO37" s="260"/>
      <c r="AP37" s="260"/>
      <c r="AQ37" s="260"/>
      <c r="AR37" s="260"/>
      <c r="AS37" s="260"/>
      <c r="AT37" s="260"/>
      <c r="AU37" s="260"/>
      <c r="AV37" s="260"/>
      <c r="AW37" s="260"/>
      <c r="AX37" s="260"/>
      <c r="AY37" s="260"/>
      <c r="AZ37" s="260"/>
      <c r="BA37" s="260"/>
      <c r="BB37" s="261"/>
    </row>
    <row r="38" spans="2:54" s="20" customFormat="1" ht="12" customHeight="1">
      <c r="B38" s="21"/>
      <c r="C38" s="21"/>
      <c r="D38" s="21"/>
      <c r="E38" s="21"/>
      <c r="F38" s="21"/>
      <c r="G38" s="21"/>
      <c r="H38" s="21"/>
      <c r="I38" s="21"/>
      <c r="J38" s="21"/>
      <c r="K38" s="21"/>
      <c r="L38" s="21"/>
      <c r="M38" s="21"/>
      <c r="N38" s="21"/>
      <c r="O38" s="21"/>
      <c r="P38" s="21"/>
      <c r="S38" s="21"/>
      <c r="T38" s="21"/>
      <c r="U38" s="21"/>
      <c r="V38" s="21"/>
      <c r="W38" s="21"/>
      <c r="X38" s="21"/>
      <c r="Y38" s="21"/>
      <c r="Z38" s="21"/>
      <c r="AA38" s="21"/>
      <c r="AB38" s="21"/>
      <c r="AC38" s="21"/>
      <c r="AD38" s="21"/>
      <c r="AE38" s="21"/>
      <c r="AF38" s="21"/>
      <c r="AG38" s="21"/>
      <c r="AJ38" s="22"/>
      <c r="AK38" s="22"/>
      <c r="AL38" s="22"/>
      <c r="AM38" s="22"/>
      <c r="AN38" s="22"/>
      <c r="AO38" s="22"/>
      <c r="AP38" s="22"/>
      <c r="AQ38" s="22"/>
      <c r="AR38" s="22"/>
      <c r="AS38" s="22"/>
      <c r="AT38" s="22"/>
      <c r="AU38" s="22"/>
      <c r="AV38" s="22"/>
      <c r="AW38" s="22"/>
      <c r="AX38" s="22"/>
      <c r="AY38" s="22"/>
      <c r="AZ38" s="22"/>
      <c r="BA38" s="22"/>
      <c r="BB38" s="22"/>
    </row>
    <row r="39" spans="2:54" ht="16.149999999999999" customHeight="1">
      <c r="C39" t="s">
        <v>25</v>
      </c>
    </row>
    <row r="40" spans="2:54" ht="16.149999999999999" customHeight="1">
      <c r="C40" s="205" t="s">
        <v>29</v>
      </c>
      <c r="D40" s="206"/>
      <c r="E40" s="206"/>
      <c r="F40" s="206"/>
      <c r="G40" s="206"/>
      <c r="H40" s="206"/>
      <c r="I40" s="206"/>
      <c r="J40" s="206"/>
      <c r="K40" s="207"/>
      <c r="O40" s="98" t="s">
        <v>27</v>
      </c>
      <c r="P40" s="77"/>
      <c r="Q40" s="77"/>
      <c r="R40" s="77"/>
      <c r="S40" s="77"/>
      <c r="T40" s="77"/>
      <c r="U40" s="77"/>
      <c r="V40" s="77"/>
      <c r="W40" s="99"/>
      <c r="Z40" s="250" t="s">
        <v>41</v>
      </c>
      <c r="AA40" s="251"/>
      <c r="AB40" s="251"/>
      <c r="AC40" s="251"/>
      <c r="AD40" s="251"/>
      <c r="AE40" s="251"/>
      <c r="AF40" s="251"/>
      <c r="AG40" s="251"/>
      <c r="AH40" s="252"/>
      <c r="AK40" s="98" t="s">
        <v>6</v>
      </c>
      <c r="AL40" s="77"/>
      <c r="AM40" s="77"/>
      <c r="AN40" s="77"/>
      <c r="AO40" s="77"/>
      <c r="AP40" s="77"/>
      <c r="AQ40" s="77"/>
      <c r="AR40" s="77"/>
      <c r="AS40" s="99"/>
    </row>
    <row r="41" spans="2:54" ht="16.149999999999999" customHeight="1">
      <c r="C41" s="211"/>
      <c r="D41" s="212"/>
      <c r="E41" s="212"/>
      <c r="F41" s="212"/>
      <c r="G41" s="212"/>
      <c r="H41" s="212"/>
      <c r="I41" s="212"/>
      <c r="J41" s="212"/>
      <c r="K41" s="213"/>
      <c r="O41" s="100"/>
      <c r="P41" s="79"/>
      <c r="Q41" s="79"/>
      <c r="R41" s="79"/>
      <c r="S41" s="79"/>
      <c r="T41" s="79"/>
      <c r="U41" s="79"/>
      <c r="V41" s="79"/>
      <c r="W41" s="101"/>
      <c r="Z41" s="253"/>
      <c r="AA41" s="254"/>
      <c r="AB41" s="254"/>
      <c r="AC41" s="254"/>
      <c r="AD41" s="254"/>
      <c r="AE41" s="254"/>
      <c r="AF41" s="254"/>
      <c r="AG41" s="254"/>
      <c r="AH41" s="255"/>
      <c r="AK41" s="100"/>
      <c r="AL41" s="79"/>
      <c r="AM41" s="79"/>
      <c r="AN41" s="79"/>
      <c r="AO41" s="79"/>
      <c r="AP41" s="79"/>
      <c r="AQ41" s="79"/>
      <c r="AR41" s="79"/>
      <c r="AS41" s="101"/>
    </row>
    <row r="42" spans="2:54" ht="16.149999999999999" customHeight="1">
      <c r="C42" t="s">
        <v>26</v>
      </c>
    </row>
  </sheetData>
  <mergeCells count="27">
    <mergeCell ref="AL36:BB37"/>
    <mergeCell ref="C40:K41"/>
    <mergeCell ref="O40:W41"/>
    <mergeCell ref="Z40:AH41"/>
    <mergeCell ref="AK40:AS41"/>
    <mergeCell ref="B36:I37"/>
    <mergeCell ref="L36:S37"/>
    <mergeCell ref="V36:AC37"/>
    <mergeCell ref="AF36:AI37"/>
    <mergeCell ref="B23:R24"/>
    <mergeCell ref="U23:AK24"/>
    <mergeCell ref="AN23:BB24"/>
    <mergeCell ref="B29:I32"/>
    <mergeCell ref="L29:S32"/>
    <mergeCell ref="V29:AC32"/>
    <mergeCell ref="AF29:AI32"/>
    <mergeCell ref="AL29:BB32"/>
    <mergeCell ref="A3:BB4"/>
    <mergeCell ref="A9:BB9"/>
    <mergeCell ref="C13:Q19"/>
    <mergeCell ref="V13:AJ19"/>
    <mergeCell ref="AO13:BA19"/>
    <mergeCell ref="A7:BB7"/>
    <mergeCell ref="A5:K6"/>
    <mergeCell ref="L5:AA6"/>
    <mergeCell ref="AB5:AE6"/>
    <mergeCell ref="AF5:AU6"/>
  </mergeCells>
  <phoneticPr fontId="1"/>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F35C0397-A0FA-4C7B-AC2D-F12857E91F38}">
            <xm:f>'【共通】別紙様式6-3_返還額算定基礎シート'!$AT$54&lt;&gt;"③"</xm:f>
            <x14:dxf>
              <fill>
                <patternFill>
                  <bgColor theme="0" tint="-0.499984740745262"/>
                </patternFill>
              </fill>
            </x14:dxf>
          </x14:cfRule>
          <xm:sqref>A1:XFD1048576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【共通】別紙様式6-3_返還額算定基礎シート</vt:lpstr>
      <vt:lpstr>報告対象事業所一覧（課税期間【１】）</vt:lpstr>
      <vt:lpstr>報告対象事業所一覧（課税期間【２】）</vt:lpstr>
      <vt:lpstr>別紙様式6-3-1① (５億超or95%未満で個別対応方式) </vt:lpstr>
      <vt:lpstr>別紙様式6-3-1②(５億超or95%未満で個別対応方式 </vt:lpstr>
      <vt:lpstr>別紙様式6-3-2① (５億超or95%未満一括比例配分方式）</vt:lpstr>
      <vt:lpstr>別紙様式6-3-2②(５億超or95%未満で一括比例配分方式）</vt:lpstr>
      <vt:lpstr>別紙様式6-3-3① (５億以下and95%以上) </vt:lpstr>
      <vt:lpstr>別紙様式6-3-3② (５億以下and95%以上)  </vt:lpstr>
      <vt:lpstr>事業所・施設一覧</vt:lpstr>
      <vt:lpstr>'【共通】別紙様式6-3_返還額算定基礎シート'!Print_Area</vt:lpstr>
      <vt:lpstr>'別紙様式6-3-1① (５億超or95%未満で個別対応方式) '!Print_Area</vt:lpstr>
      <vt:lpstr>'別紙様式6-3-1②(５億超or95%未満で個別対応方式 '!Print_Area</vt:lpstr>
      <vt:lpstr>'別紙様式6-3-2① (５億超or95%未満一括比例配分方式）'!Print_Area</vt:lpstr>
      <vt:lpstr>'別紙様式6-3-2②(５億超or95%未満で一括比例配分方式）'!Print_Area</vt:lpstr>
      <vt:lpstr>'別紙様式6-3-3① (５億以下and95%以上) '!Print_Area</vt:lpstr>
      <vt:lpstr>'別紙様式6-3-3② (５億以下and95%以上)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2023-05-17T07:59:24Z</cp:lastPrinted>
  <dcterms:created xsi:type="dcterms:W3CDTF">2019-05-24T01:28:04Z</dcterms:created>
  <dcterms:modified xsi:type="dcterms:W3CDTF">2024-02-08T00:51:24Z</dcterms:modified>
</cp:coreProperties>
</file>