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113.52\送迎バス\05_要綱\02_交付要綱\★消費税仕入控除報告様式（第6号様式）\"/>
    </mc:Choice>
  </mc:AlternateContent>
  <bookViews>
    <workbookView xWindow="120" yWindow="90" windowWidth="15030" windowHeight="3390" activeTab="1"/>
  </bookViews>
  <sheets>
    <sheet name="【共通】別紙様式6-2_返還額算定基礎シート" sheetId="9" r:id="rId1"/>
    <sheet name="報告対象事業所一覧" sheetId="18" r:id="rId2"/>
    <sheet name="別紙様式6-2-1 (５億超or95%未満で個別対応方式) " sheetId="10" r:id="rId3"/>
    <sheet name="別紙様式6-2-2 (５億超or95%未満で一括比例配分方式）" sheetId="11" r:id="rId4"/>
    <sheet name="別紙様式6-2-3 (５億以下and95%以上) " sheetId="12" r:id="rId5"/>
    <sheet name="事業所・施設一覧" sheetId="16" state="hidden" r:id="rId6"/>
  </sheets>
  <definedNames>
    <definedName name="_xlnm.Print_Area" localSheetId="0">'【共通】別紙様式6-2_返還額算定基礎シート'!$A$1:$BB$55</definedName>
    <definedName name="_xlnm.Print_Area" localSheetId="2">'別紙様式6-2-1 (５億超or95%未満で個別対応方式) '!$A$1:$BB$54</definedName>
    <definedName name="_xlnm.Print_Area" localSheetId="3">'別紙様式6-2-2 (５億超or95%未満で一括比例配分方式）'!$A$1:$BB$37</definedName>
    <definedName name="_xlnm.Print_Area" localSheetId="4">'別紙様式6-2-3 (５億以下and95%以上) '!$A$1:$BB$36</definedName>
  </definedNames>
  <calcPr calcId="162913"/>
</workbook>
</file>

<file path=xl/calcChain.xml><?xml version="1.0" encoding="utf-8"?>
<calcChain xmlns="http://schemas.openxmlformats.org/spreadsheetml/2006/main">
  <c r="L55" i="18" l="1"/>
  <c r="C41" i="9" s="1"/>
  <c r="M55" i="18"/>
  <c r="M41" i="9" s="1"/>
  <c r="N55" i="18"/>
  <c r="W41" i="9" s="1"/>
  <c r="O55" i="18"/>
  <c r="AG41" i="9" s="1"/>
  <c r="K55" i="18"/>
  <c r="N45" i="9" s="1"/>
  <c r="P5" i="18" l="1"/>
  <c r="P55" i="18" s="1"/>
  <c r="N46" i="9" s="1"/>
  <c r="P6" i="18" l="1"/>
  <c r="P7" i="18"/>
  <c r="P8" i="18"/>
  <c r="P9" i="18"/>
  <c r="P10" i="18"/>
  <c r="P11" i="18"/>
  <c r="P12" i="18"/>
  <c r="P13" i="18"/>
  <c r="P14" i="18"/>
  <c r="P15" i="18"/>
  <c r="P16" i="18"/>
  <c r="P17" i="18"/>
  <c r="P18" i="18"/>
  <c r="P19" i="18"/>
  <c r="P20" i="18"/>
  <c r="P21" i="18"/>
  <c r="P22" i="18"/>
  <c r="P23" i="18"/>
  <c r="P24" i="18"/>
  <c r="P25" i="18"/>
  <c r="P26" i="18"/>
  <c r="P27" i="18"/>
  <c r="P28" i="18"/>
  <c r="P29" i="18"/>
  <c r="P30" i="18"/>
  <c r="P31" i="18"/>
  <c r="P32" i="18"/>
  <c r="P33" i="18"/>
  <c r="P34" i="18"/>
  <c r="P35" i="18"/>
  <c r="P36" i="18"/>
  <c r="P37" i="18"/>
  <c r="P38" i="18"/>
  <c r="P39" i="18"/>
  <c r="P40" i="18"/>
  <c r="P41" i="18"/>
  <c r="P42" i="18"/>
  <c r="P43" i="18"/>
  <c r="P44" i="18"/>
  <c r="P45" i="18"/>
  <c r="P46" i="18"/>
  <c r="P47" i="18"/>
  <c r="P48" i="18"/>
  <c r="P49" i="18"/>
  <c r="P50" i="18"/>
  <c r="P51" i="18"/>
  <c r="P52" i="18"/>
  <c r="P53" i="18"/>
  <c r="P54" i="18"/>
  <c r="AQ41" i="9" l="1"/>
  <c r="B34" i="12" l="1"/>
  <c r="A5" i="12"/>
  <c r="B35" i="11"/>
  <c r="A5" i="11"/>
  <c r="B43" i="10"/>
  <c r="B34" i="10"/>
  <c r="A5" i="10"/>
  <c r="B19" i="9" l="1"/>
  <c r="N34" i="10" l="1"/>
  <c r="L34" i="12" l="1"/>
  <c r="U21" i="12"/>
  <c r="B21" i="12"/>
  <c r="U22" i="11"/>
  <c r="B22" i="11"/>
  <c r="L35" i="11"/>
  <c r="L43" i="10" l="1"/>
  <c r="U22" i="10"/>
  <c r="B22" i="10"/>
  <c r="B54" i="9" l="1"/>
  <c r="B47" i="9" l="1"/>
  <c r="V43" i="10"/>
  <c r="V34" i="12"/>
  <c r="V35" i="11"/>
  <c r="Z34" i="10"/>
  <c r="AR34" i="10" s="1"/>
  <c r="B52" i="10" s="1"/>
  <c r="AN31" i="9"/>
  <c r="AL34" i="12" l="1"/>
  <c r="BE18" i="9" s="1"/>
  <c r="AN22" i="11"/>
  <c r="AN21" i="12"/>
  <c r="AF35" i="11"/>
  <c r="AV35" i="11" s="1"/>
  <c r="BE16" i="9" s="1"/>
  <c r="AN22" i="10"/>
  <c r="AF43" i="10"/>
  <c r="AV43" i="10" s="1"/>
  <c r="S52" i="10" s="1"/>
  <c r="AJ52" i="10" s="1"/>
  <c r="BE14" i="9" s="1"/>
  <c r="N52" i="9" l="1"/>
</calcChain>
</file>

<file path=xl/sharedStrings.xml><?xml version="1.0" encoding="utf-8"?>
<sst xmlns="http://schemas.openxmlformats.org/spreadsheetml/2006/main" count="239" uniqueCount="100">
  <si>
    <t>（１）課税売上割合</t>
    <rPh sb="3" eb="5">
      <t>カゼイ</t>
    </rPh>
    <rPh sb="5" eb="7">
      <t>ウリアゲ</t>
    </rPh>
    <rPh sb="7" eb="9">
      <t>ワリアイ</t>
    </rPh>
    <phoneticPr fontId="1"/>
  </si>
  <si>
    <r>
      <t xml:space="preserve">課税資産の譲渡等
の対価の額
</t>
    </r>
    <r>
      <rPr>
        <sz val="9"/>
        <color theme="1"/>
        <rFont val="ＭＳ Ｐゴシック"/>
        <family val="3"/>
        <charset val="128"/>
        <scheme val="minor"/>
      </rPr>
      <t>付表２「消費税等の確定申告書における課税売上割合・控除対象税額等の計算表」の④の額</t>
    </r>
    <rPh sb="0" eb="2">
      <t>カゼイ</t>
    </rPh>
    <rPh sb="2" eb="4">
      <t>シサン</t>
    </rPh>
    <rPh sb="5" eb="7">
      <t>ジョウト</t>
    </rPh>
    <rPh sb="7" eb="8">
      <t>トウ</t>
    </rPh>
    <rPh sb="10" eb="12">
      <t>タイカ</t>
    </rPh>
    <rPh sb="13" eb="14">
      <t>ガク</t>
    </rPh>
    <rPh sb="16" eb="18">
      <t>フヒョウ</t>
    </rPh>
    <rPh sb="20" eb="23">
      <t>ショウヒゼイ</t>
    </rPh>
    <rPh sb="23" eb="24">
      <t>トウ</t>
    </rPh>
    <rPh sb="25" eb="27">
      <t>カクテイ</t>
    </rPh>
    <rPh sb="27" eb="29">
      <t>シンコク</t>
    </rPh>
    <rPh sb="29" eb="30">
      <t>ショ</t>
    </rPh>
    <rPh sb="34" eb="36">
      <t>カゼイ</t>
    </rPh>
    <rPh sb="36" eb="38">
      <t>ウリアゲ</t>
    </rPh>
    <rPh sb="38" eb="40">
      <t>ワリアイ</t>
    </rPh>
    <rPh sb="41" eb="43">
      <t>コウジョ</t>
    </rPh>
    <rPh sb="43" eb="45">
      <t>タイショウ</t>
    </rPh>
    <rPh sb="45" eb="47">
      <t>ゼイガク</t>
    </rPh>
    <rPh sb="47" eb="48">
      <t>トウ</t>
    </rPh>
    <rPh sb="49" eb="51">
      <t>ケイサン</t>
    </rPh>
    <rPh sb="51" eb="52">
      <t>ヒョウ</t>
    </rPh>
    <rPh sb="56" eb="57">
      <t>ガク</t>
    </rPh>
    <phoneticPr fontId="1"/>
  </si>
  <si>
    <r>
      <t xml:space="preserve">資産の譲渡等
の対価の額
</t>
    </r>
    <r>
      <rPr>
        <sz val="9"/>
        <color theme="1"/>
        <rFont val="ＭＳ Ｐゴシック"/>
        <family val="3"/>
        <charset val="128"/>
        <scheme val="minor"/>
      </rPr>
      <t>付表２「消費税等の確定申告書における課税売上割合・控除対象仕入税額等の計算表」の⑦の額</t>
    </r>
    <rPh sb="0" eb="2">
      <t>シサン</t>
    </rPh>
    <rPh sb="3" eb="5">
      <t>ジョウト</t>
    </rPh>
    <rPh sb="5" eb="6">
      <t>トウ</t>
    </rPh>
    <rPh sb="8" eb="10">
      <t>タイカ</t>
    </rPh>
    <rPh sb="11" eb="12">
      <t>ガク</t>
    </rPh>
    <rPh sb="14" eb="16">
      <t>フヒョウ</t>
    </rPh>
    <rPh sb="18" eb="21">
      <t>ショウヒゼイ</t>
    </rPh>
    <rPh sb="21" eb="22">
      <t>トウ</t>
    </rPh>
    <rPh sb="23" eb="25">
      <t>カクテイ</t>
    </rPh>
    <rPh sb="25" eb="27">
      <t>シンコク</t>
    </rPh>
    <rPh sb="27" eb="28">
      <t>ショ</t>
    </rPh>
    <rPh sb="32" eb="34">
      <t>カゼイ</t>
    </rPh>
    <rPh sb="34" eb="36">
      <t>ウリアゲ</t>
    </rPh>
    <rPh sb="36" eb="38">
      <t>ワリアイ</t>
    </rPh>
    <rPh sb="39" eb="41">
      <t>コウジョ</t>
    </rPh>
    <rPh sb="41" eb="43">
      <t>タイショウ</t>
    </rPh>
    <rPh sb="43" eb="45">
      <t>シイレ</t>
    </rPh>
    <rPh sb="45" eb="47">
      <t>ゼイガク</t>
    </rPh>
    <rPh sb="47" eb="48">
      <t>トウ</t>
    </rPh>
    <rPh sb="49" eb="51">
      <t>ケイサン</t>
    </rPh>
    <rPh sb="51" eb="52">
      <t>ヒョウ</t>
    </rPh>
    <rPh sb="56" eb="57">
      <t>ガク</t>
    </rPh>
    <phoneticPr fontId="1"/>
  </si>
  <si>
    <t>課税売上割合</t>
    <rPh sb="0" eb="2">
      <t>カゼイ</t>
    </rPh>
    <rPh sb="2" eb="4">
      <t>ウリアゲ</t>
    </rPh>
    <rPh sb="4" eb="6">
      <t>ワリアイ</t>
    </rPh>
    <phoneticPr fontId="1"/>
  </si>
  <si>
    <r>
      <t xml:space="preserve">課税売上割合
</t>
    </r>
    <r>
      <rPr>
        <sz val="9"/>
        <color theme="1"/>
        <rFont val="ＭＳ Ｐゴシック"/>
        <family val="3"/>
        <charset val="128"/>
        <scheme val="minor"/>
      </rPr>
      <t>付表２「消費税等の確定申告書における課税売上割合・控除対象仕入税額等の計算表」の④／⑦</t>
    </r>
    <rPh sb="0" eb="2">
      <t>カゼイ</t>
    </rPh>
    <rPh sb="2" eb="4">
      <t>ウリアゲ</t>
    </rPh>
    <rPh sb="4" eb="6">
      <t>ワリアイ</t>
    </rPh>
    <rPh sb="8" eb="10">
      <t>フヒョウ</t>
    </rPh>
    <rPh sb="12" eb="15">
      <t>ショウヒゼイ</t>
    </rPh>
    <rPh sb="15" eb="16">
      <t>トウ</t>
    </rPh>
    <rPh sb="17" eb="19">
      <t>カクテイ</t>
    </rPh>
    <rPh sb="19" eb="21">
      <t>シンコク</t>
    </rPh>
    <rPh sb="21" eb="22">
      <t>ショ</t>
    </rPh>
    <rPh sb="26" eb="28">
      <t>カゼイ</t>
    </rPh>
    <rPh sb="28" eb="30">
      <t>ウリアゲ</t>
    </rPh>
    <rPh sb="30" eb="32">
      <t>ワリアイ</t>
    </rPh>
    <rPh sb="33" eb="35">
      <t>コウジョ</t>
    </rPh>
    <rPh sb="35" eb="37">
      <t>タイショウ</t>
    </rPh>
    <rPh sb="37" eb="39">
      <t>シイレ</t>
    </rPh>
    <rPh sb="39" eb="41">
      <t>ゼイガク</t>
    </rPh>
    <rPh sb="41" eb="42">
      <t>トウ</t>
    </rPh>
    <rPh sb="43" eb="45">
      <t>ケイサン</t>
    </rPh>
    <rPh sb="45" eb="46">
      <t>ヒョウ</t>
    </rPh>
    <phoneticPr fontId="1"/>
  </si>
  <si>
    <t>・</t>
    <phoneticPr fontId="1"/>
  </si>
  <si>
    <t>補助対象経費</t>
    <rPh sb="0" eb="2">
      <t>ホジョ</t>
    </rPh>
    <rPh sb="2" eb="4">
      <t>タイショウ</t>
    </rPh>
    <rPh sb="4" eb="6">
      <t>ケイヒ</t>
    </rPh>
    <phoneticPr fontId="1"/>
  </si>
  <si>
    <t>A</t>
    <phoneticPr fontId="1"/>
  </si>
  <si>
    <t>（２）補助金に係る仕入控除税額</t>
    <rPh sb="3" eb="6">
      <t>ホジョキン</t>
    </rPh>
    <rPh sb="7" eb="8">
      <t>カカ</t>
    </rPh>
    <rPh sb="9" eb="11">
      <t>シイレ</t>
    </rPh>
    <rPh sb="11" eb="13">
      <t>コウジョ</t>
    </rPh>
    <rPh sb="13" eb="15">
      <t>ゼイガク</t>
    </rPh>
    <phoneticPr fontId="1"/>
  </si>
  <si>
    <t>Ｂ</t>
    <phoneticPr fontId="1"/>
  </si>
  <si>
    <t>B</t>
    <phoneticPr fontId="1"/>
  </si>
  <si>
    <t>10/110</t>
  </si>
  <si>
    <t>10/110</t>
    <phoneticPr fontId="1"/>
  </si>
  <si>
    <t>※課税売上割合は、端数処理を行わないでください。</t>
    <rPh sb="1" eb="3">
      <t>カゼイ</t>
    </rPh>
    <rPh sb="3" eb="5">
      <t>ウリアゲ</t>
    </rPh>
    <rPh sb="5" eb="7">
      <t>ワリアイ</t>
    </rPh>
    <rPh sb="9" eb="11">
      <t>ハスウ</t>
    </rPh>
    <rPh sb="11" eb="13">
      <t>ショリ</t>
    </rPh>
    <rPh sb="14" eb="15">
      <t>オコナ</t>
    </rPh>
    <phoneticPr fontId="1"/>
  </si>
  <si>
    <t>◎課税売上高が５億円超、又は課税売上割合が９５％未満の法人であって、個別対応方式により消費税の申告を行っている場合</t>
    <rPh sb="1" eb="3">
      <t>カゼイ</t>
    </rPh>
    <rPh sb="3" eb="5">
      <t>ウリアゲ</t>
    </rPh>
    <rPh sb="5" eb="6">
      <t>ダカ</t>
    </rPh>
    <rPh sb="8" eb="11">
      <t>オクエンチョウ</t>
    </rPh>
    <rPh sb="12" eb="13">
      <t>マタ</t>
    </rPh>
    <rPh sb="14" eb="16">
      <t>カゼイ</t>
    </rPh>
    <rPh sb="16" eb="18">
      <t>ウリアゲ</t>
    </rPh>
    <rPh sb="18" eb="20">
      <t>ワリアイ</t>
    </rPh>
    <rPh sb="24" eb="26">
      <t>ミマン</t>
    </rPh>
    <rPh sb="27" eb="29">
      <t>ホウジン</t>
    </rPh>
    <rPh sb="34" eb="36">
      <t>コベツ</t>
    </rPh>
    <rPh sb="36" eb="38">
      <t>タイオウ</t>
    </rPh>
    <rPh sb="38" eb="40">
      <t>ホウシキ</t>
    </rPh>
    <rPh sb="43" eb="46">
      <t>ショウヒゼイ</t>
    </rPh>
    <rPh sb="47" eb="49">
      <t>シンコク</t>
    </rPh>
    <rPh sb="50" eb="51">
      <t>オコナ</t>
    </rPh>
    <rPh sb="55" eb="57">
      <t>バアイ</t>
    </rPh>
    <phoneticPr fontId="1"/>
  </si>
  <si>
    <t>◎課税売上高が５億円超、又は課税売上割合が９５％未満の法人であって、一括比例配分方式により消費税の申告を行っている場合</t>
    <rPh sb="1" eb="3">
      <t>カゼイ</t>
    </rPh>
    <rPh sb="3" eb="5">
      <t>ウリアゲ</t>
    </rPh>
    <rPh sb="5" eb="6">
      <t>ダカ</t>
    </rPh>
    <rPh sb="8" eb="11">
      <t>オクエンチョウ</t>
    </rPh>
    <rPh sb="12" eb="13">
      <t>マタ</t>
    </rPh>
    <rPh sb="14" eb="16">
      <t>カゼイ</t>
    </rPh>
    <rPh sb="16" eb="18">
      <t>ウリアゲ</t>
    </rPh>
    <rPh sb="18" eb="20">
      <t>ワリアイ</t>
    </rPh>
    <rPh sb="24" eb="26">
      <t>ミマン</t>
    </rPh>
    <rPh sb="27" eb="29">
      <t>ホウジン</t>
    </rPh>
    <rPh sb="34" eb="36">
      <t>イッカツ</t>
    </rPh>
    <rPh sb="36" eb="38">
      <t>ヒレイ</t>
    </rPh>
    <rPh sb="38" eb="40">
      <t>ハイブン</t>
    </rPh>
    <rPh sb="40" eb="42">
      <t>ホウシキ</t>
    </rPh>
    <rPh sb="45" eb="48">
      <t>ショウヒゼイ</t>
    </rPh>
    <rPh sb="49" eb="51">
      <t>シンコク</t>
    </rPh>
    <rPh sb="52" eb="53">
      <t>オコナ</t>
    </rPh>
    <rPh sb="57" eb="59">
      <t>バアイ</t>
    </rPh>
    <phoneticPr fontId="1"/>
  </si>
  <si>
    <t>◎課税売上高が５億円以下、かつ課税売上割合が９５％以上の場合</t>
    <rPh sb="1" eb="3">
      <t>カゼイ</t>
    </rPh>
    <rPh sb="3" eb="5">
      <t>ウリアゲ</t>
    </rPh>
    <rPh sb="5" eb="6">
      <t>ダカ</t>
    </rPh>
    <rPh sb="8" eb="12">
      <t>オクエンイカ</t>
    </rPh>
    <rPh sb="15" eb="17">
      <t>カゼイ</t>
    </rPh>
    <rPh sb="17" eb="19">
      <t>ウリアゲ</t>
    </rPh>
    <rPh sb="19" eb="21">
      <t>ワリアイ</t>
    </rPh>
    <rPh sb="25" eb="27">
      <t>イジョウ</t>
    </rPh>
    <rPh sb="28" eb="30">
      <t>バアイ</t>
    </rPh>
    <phoneticPr fontId="1"/>
  </si>
  <si>
    <t>課税売上対応分</t>
    <phoneticPr fontId="1"/>
  </si>
  <si>
    <t>非課税売上対応分</t>
    <phoneticPr fontId="1"/>
  </si>
  <si>
    <t>共通対応分</t>
    <phoneticPr fontId="1"/>
  </si>
  <si>
    <t>非課税仕入
（人件費等）</t>
    <phoneticPr fontId="1"/>
  </si>
  <si>
    <t>課税仕入</t>
    <phoneticPr fontId="1"/>
  </si>
  <si>
    <t>補助金確定額</t>
    <rPh sb="0" eb="3">
      <t>ホジョキン</t>
    </rPh>
    <rPh sb="3" eb="5">
      <t>カクテイ</t>
    </rPh>
    <rPh sb="5" eb="6">
      <t>ガク</t>
    </rPh>
    <phoneticPr fontId="1"/>
  </si>
  <si>
    <t>事業所名</t>
    <rPh sb="0" eb="3">
      <t>ジギョウショ</t>
    </rPh>
    <rPh sb="3" eb="4">
      <t>メイ</t>
    </rPh>
    <phoneticPr fontId="1"/>
  </si>
  <si>
    <t>法人名</t>
    <rPh sb="0" eb="2">
      <t>ホウジン</t>
    </rPh>
    <rPh sb="2" eb="3">
      <t>メイ</t>
    </rPh>
    <phoneticPr fontId="1"/>
  </si>
  <si>
    <t>介護老人福祉施設</t>
  </si>
  <si>
    <t>地域密着型介護老人福祉施設</t>
  </si>
  <si>
    <t>介護老人保健施設</t>
  </si>
  <si>
    <t>介護医療院</t>
  </si>
  <si>
    <t>課税期間において要した補助対象経費について、以下の内訳を作成してください。</t>
    <rPh sb="0" eb="2">
      <t>カゼイ</t>
    </rPh>
    <rPh sb="2" eb="4">
      <t>キカン</t>
    </rPh>
    <rPh sb="8" eb="9">
      <t>ヨウ</t>
    </rPh>
    <rPh sb="11" eb="13">
      <t>ホジョ</t>
    </rPh>
    <rPh sb="13" eb="15">
      <t>タイショウ</t>
    </rPh>
    <rPh sb="15" eb="17">
      <t>ケイヒ</t>
    </rPh>
    <rPh sb="22" eb="24">
      <t>イカ</t>
    </rPh>
    <rPh sb="25" eb="27">
      <t>ウチワケ</t>
    </rPh>
    <rPh sb="28" eb="30">
      <t>サクセイ</t>
    </rPh>
    <phoneticPr fontId="1"/>
  </si>
  <si>
    <t>（１）算出方法について</t>
    <rPh sb="3" eb="5">
      <t>サンシュツ</t>
    </rPh>
    <rPh sb="5" eb="7">
      <t>ホウホウ</t>
    </rPh>
    <phoneticPr fontId="1"/>
  </si>
  <si>
    <t>（２）課税売上割合</t>
    <rPh sb="3" eb="5">
      <t>カゼイ</t>
    </rPh>
    <rPh sb="5" eb="7">
      <t>ウリアゲ</t>
    </rPh>
    <rPh sb="7" eb="9">
      <t>ワリアイ</t>
    </rPh>
    <phoneticPr fontId="1"/>
  </si>
  <si>
    <t>（３）補助金の使途（補助対象経費）の内訳</t>
    <rPh sb="3" eb="6">
      <t>ホジョキン</t>
    </rPh>
    <rPh sb="7" eb="9">
      <t>シト</t>
    </rPh>
    <rPh sb="10" eb="12">
      <t>ホジョ</t>
    </rPh>
    <rPh sb="12" eb="14">
      <t>タイショウ</t>
    </rPh>
    <rPh sb="14" eb="16">
      <t>ケイヒ</t>
    </rPh>
    <rPh sb="18" eb="20">
      <t>ウチワケ</t>
    </rPh>
    <phoneticPr fontId="1"/>
  </si>
  <si>
    <t>〇</t>
    <phoneticPr fontId="1"/>
  </si>
  <si>
    <t>課税売上対応分</t>
    <rPh sb="0" eb="2">
      <t>カゼイ</t>
    </rPh>
    <rPh sb="2" eb="4">
      <t>ウリアゲ</t>
    </rPh>
    <rPh sb="4" eb="6">
      <t>タイオウ</t>
    </rPh>
    <rPh sb="6" eb="7">
      <t>ブン</t>
    </rPh>
    <phoneticPr fontId="1"/>
  </si>
  <si>
    <t>共通対応分</t>
    <rPh sb="0" eb="2">
      <t>キョウツウ</t>
    </rPh>
    <rPh sb="2" eb="4">
      <t>タイオウ</t>
    </rPh>
    <rPh sb="4" eb="5">
      <t>ブン</t>
    </rPh>
    <phoneticPr fontId="1"/>
  </si>
  <si>
    <t>補助金に係る仕入控除税額
（返還額）</t>
    <rPh sb="0" eb="3">
      <t>ホジョキン</t>
    </rPh>
    <rPh sb="4" eb="5">
      <t>カカ</t>
    </rPh>
    <rPh sb="6" eb="8">
      <t>シイレ</t>
    </rPh>
    <rPh sb="8" eb="10">
      <t>コウジョ</t>
    </rPh>
    <rPh sb="10" eb="12">
      <t>ゼイガク</t>
    </rPh>
    <rPh sb="14" eb="17">
      <t>ヘンカンガク</t>
    </rPh>
    <phoneticPr fontId="1"/>
  </si>
  <si>
    <t>課税仕入等分</t>
    <rPh sb="0" eb="2">
      <t>カゼイ</t>
    </rPh>
    <rPh sb="2" eb="4">
      <t>シイ</t>
    </rPh>
    <rPh sb="4" eb="5">
      <t>トウ</t>
    </rPh>
    <rPh sb="5" eb="6">
      <t>ブン</t>
    </rPh>
    <phoneticPr fontId="1"/>
  </si>
  <si>
    <r>
      <t>補助金に係る仕入控除税額</t>
    </r>
    <r>
      <rPr>
        <sz val="8"/>
        <color theme="1"/>
        <rFont val="ＭＳ Ｐゴシック"/>
        <family val="3"/>
        <charset val="128"/>
        <scheme val="minor"/>
      </rPr>
      <t xml:space="preserve">
（返還額）</t>
    </r>
    <rPh sb="0" eb="3">
      <t>ホジョキン</t>
    </rPh>
    <rPh sb="4" eb="5">
      <t>カカワ</t>
    </rPh>
    <rPh sb="6" eb="8">
      <t>シイレ</t>
    </rPh>
    <rPh sb="8" eb="10">
      <t>コウジョ</t>
    </rPh>
    <rPh sb="10" eb="12">
      <t>ゼイガク</t>
    </rPh>
    <rPh sb="14" eb="16">
      <t>ヘンカン</t>
    </rPh>
    <rPh sb="16" eb="17">
      <t>ガク</t>
    </rPh>
    <phoneticPr fontId="1"/>
  </si>
  <si>
    <t>こちらのシートは、提出不要です。</t>
    <rPh sb="9" eb="11">
      <t>テイシュツ</t>
    </rPh>
    <rPh sb="11" eb="13">
      <t>フヨウ</t>
    </rPh>
    <phoneticPr fontId="1"/>
  </si>
  <si>
    <t>（４）補助金に係る仕入控除額（返還額）について</t>
    <rPh sb="3" eb="6">
      <t>ホジョキン</t>
    </rPh>
    <rPh sb="7" eb="8">
      <t>カカワ</t>
    </rPh>
    <rPh sb="9" eb="11">
      <t>シイレ</t>
    </rPh>
    <rPh sb="11" eb="13">
      <t>コウジョ</t>
    </rPh>
    <rPh sb="13" eb="14">
      <t>ガク</t>
    </rPh>
    <rPh sb="15" eb="17">
      <t>ヘンカン</t>
    </rPh>
    <rPh sb="17" eb="18">
      <t>ガク</t>
    </rPh>
    <phoneticPr fontId="1"/>
  </si>
  <si>
    <t>①</t>
    <phoneticPr fontId="1"/>
  </si>
  <si>
    <t>②</t>
    <phoneticPr fontId="1"/>
  </si>
  <si>
    <t>③</t>
    <phoneticPr fontId="1"/>
  </si>
  <si>
    <t>課税売上高が５億円超、又は課税売上割合が９５％未満の法人であって、個別対応方式により消費税の申告を行っている場合</t>
    <phoneticPr fontId="1"/>
  </si>
  <si>
    <t>課税売上高が５億円超、又は課税売上割合が９５％未満の法人であって、一括比例配分方式により消費税の申告を行っている場合</t>
    <phoneticPr fontId="1"/>
  </si>
  <si>
    <t>課税売上高が５億円以下、かつ課税売上割合が９５％以上の場合</t>
    <phoneticPr fontId="1"/>
  </si>
  <si>
    <t>選択欄</t>
    <rPh sb="0" eb="2">
      <t>センタク</t>
    </rPh>
    <rPh sb="2" eb="3">
      <t>ラン</t>
    </rPh>
    <phoneticPr fontId="1"/>
  </si>
  <si>
    <t>①から③のうち、該当するものを選択してください。</t>
    <rPh sb="8" eb="10">
      <t>ガイトウ</t>
    </rPh>
    <rPh sb="15" eb="17">
      <t>センタク</t>
    </rPh>
    <phoneticPr fontId="1"/>
  </si>
  <si>
    <t>合計
（補助対象経費）</t>
    <rPh sb="4" eb="6">
      <t>ホジョ</t>
    </rPh>
    <rPh sb="6" eb="8">
      <t>タイショウ</t>
    </rPh>
    <rPh sb="8" eb="10">
      <t>ケイヒ</t>
    </rPh>
    <phoneticPr fontId="1"/>
  </si>
  <si>
    <t>（５）補助金に係る仕入控除額（返還額）について</t>
    <rPh sb="3" eb="6">
      <t>ホジョキン</t>
    </rPh>
    <rPh sb="7" eb="8">
      <t>カカワ</t>
    </rPh>
    <rPh sb="9" eb="11">
      <t>シイレ</t>
    </rPh>
    <rPh sb="11" eb="13">
      <t>コウジョ</t>
    </rPh>
    <rPh sb="13" eb="14">
      <t>ガク</t>
    </rPh>
    <rPh sb="15" eb="17">
      <t>ヘンカン</t>
    </rPh>
    <rPh sb="17" eb="18">
      <t>ガク</t>
    </rPh>
    <phoneticPr fontId="1"/>
  </si>
  <si>
    <t>※2 課税売上割合は、端数処理を行わないでください。</t>
    <phoneticPr fontId="1"/>
  </si>
  <si>
    <r>
      <rPr>
        <b/>
        <sz val="11"/>
        <color theme="1"/>
        <rFont val="ＭＳ Ｐゴシック"/>
        <family val="3"/>
        <charset val="128"/>
        <scheme val="minor"/>
      </rPr>
      <t>課税売上割合（※2）</t>
    </r>
    <r>
      <rPr>
        <sz val="11"/>
        <color theme="1"/>
        <rFont val="ＭＳ Ｐゴシック"/>
        <family val="2"/>
        <charset val="128"/>
        <scheme val="minor"/>
      </rPr>
      <t xml:space="preserve">
</t>
    </r>
    <r>
      <rPr>
        <sz val="9"/>
        <color theme="1"/>
        <rFont val="ＭＳ Ｐゴシック"/>
        <family val="3"/>
        <charset val="128"/>
        <scheme val="minor"/>
      </rPr>
      <t>付表２「消費税等の確定申告書における課税売上割合・控除対象仕入税額等の計算表」の④／⑦</t>
    </r>
    <rPh sb="0" eb="2">
      <t>カゼイ</t>
    </rPh>
    <rPh sb="2" eb="4">
      <t>ウリアゲ</t>
    </rPh>
    <rPh sb="4" eb="6">
      <t>ワリアイ</t>
    </rPh>
    <rPh sb="11" eb="13">
      <t>フヒョウ</t>
    </rPh>
    <rPh sb="15" eb="18">
      <t>ショウヒゼイ</t>
    </rPh>
    <rPh sb="18" eb="19">
      <t>トウ</t>
    </rPh>
    <rPh sb="20" eb="22">
      <t>カクテイ</t>
    </rPh>
    <rPh sb="22" eb="24">
      <t>シンコク</t>
    </rPh>
    <rPh sb="24" eb="25">
      <t>ショ</t>
    </rPh>
    <rPh sb="29" eb="31">
      <t>カゼイ</t>
    </rPh>
    <rPh sb="31" eb="33">
      <t>ウリアゲ</t>
    </rPh>
    <rPh sb="33" eb="35">
      <t>ワリアイ</t>
    </rPh>
    <rPh sb="36" eb="38">
      <t>コウジョ</t>
    </rPh>
    <rPh sb="38" eb="40">
      <t>タイショウ</t>
    </rPh>
    <rPh sb="40" eb="42">
      <t>シイレ</t>
    </rPh>
    <rPh sb="42" eb="44">
      <t>ゼイガク</t>
    </rPh>
    <rPh sb="44" eb="45">
      <t>トウ</t>
    </rPh>
    <rPh sb="46" eb="48">
      <t>ケイサン</t>
    </rPh>
    <rPh sb="48" eb="49">
      <t>ヒョウ</t>
    </rPh>
    <phoneticPr fontId="1"/>
  </si>
  <si>
    <r>
      <rPr>
        <b/>
        <sz val="11"/>
        <color theme="1"/>
        <rFont val="ＭＳ Ｐゴシック"/>
        <family val="3"/>
        <charset val="128"/>
        <scheme val="minor"/>
      </rPr>
      <t>資産の譲渡等
の対価の額</t>
    </r>
    <r>
      <rPr>
        <sz val="11"/>
        <color theme="1"/>
        <rFont val="ＭＳ Ｐゴシック"/>
        <family val="2"/>
        <charset val="128"/>
        <scheme val="minor"/>
      </rPr>
      <t xml:space="preserve">
</t>
    </r>
    <r>
      <rPr>
        <sz val="9"/>
        <color theme="1"/>
        <rFont val="ＭＳ Ｐゴシック"/>
        <family val="3"/>
        <charset val="128"/>
        <scheme val="minor"/>
      </rPr>
      <t>付表２「消費税等の確定申告書における課税売上割合・控除対象仕入税額等の計算表」の⑦の額</t>
    </r>
    <rPh sb="0" eb="2">
      <t>シサン</t>
    </rPh>
    <rPh sb="3" eb="5">
      <t>ジョウト</t>
    </rPh>
    <rPh sb="5" eb="6">
      <t>トウ</t>
    </rPh>
    <rPh sb="8" eb="10">
      <t>タイカ</t>
    </rPh>
    <rPh sb="11" eb="12">
      <t>ガク</t>
    </rPh>
    <rPh sb="13" eb="15">
      <t>フヒョウ</t>
    </rPh>
    <rPh sb="17" eb="20">
      <t>ショウヒゼイ</t>
    </rPh>
    <rPh sb="20" eb="21">
      <t>トウ</t>
    </rPh>
    <rPh sb="22" eb="24">
      <t>カクテイ</t>
    </rPh>
    <rPh sb="24" eb="26">
      <t>シンコク</t>
    </rPh>
    <rPh sb="26" eb="27">
      <t>ショ</t>
    </rPh>
    <rPh sb="31" eb="33">
      <t>カゼイ</t>
    </rPh>
    <rPh sb="33" eb="35">
      <t>ウリアゲ</t>
    </rPh>
    <rPh sb="35" eb="37">
      <t>ワリアイ</t>
    </rPh>
    <rPh sb="38" eb="40">
      <t>コウジョ</t>
    </rPh>
    <rPh sb="40" eb="42">
      <t>タイショウ</t>
    </rPh>
    <rPh sb="42" eb="44">
      <t>シイレ</t>
    </rPh>
    <rPh sb="44" eb="46">
      <t>ゼイガク</t>
    </rPh>
    <rPh sb="46" eb="47">
      <t>トウ</t>
    </rPh>
    <rPh sb="48" eb="50">
      <t>ケイサン</t>
    </rPh>
    <rPh sb="50" eb="51">
      <t>ヒョウ</t>
    </rPh>
    <rPh sb="55" eb="56">
      <t>ガク</t>
    </rPh>
    <phoneticPr fontId="1"/>
  </si>
  <si>
    <r>
      <rPr>
        <b/>
        <sz val="11"/>
        <color theme="1"/>
        <rFont val="ＭＳ Ｐゴシック"/>
        <family val="3"/>
        <charset val="128"/>
        <scheme val="minor"/>
      </rPr>
      <t>課税資産の譲渡等
の対価の額</t>
    </r>
    <r>
      <rPr>
        <sz val="11"/>
        <color theme="1"/>
        <rFont val="ＭＳ Ｐゴシック"/>
        <family val="2"/>
        <charset val="128"/>
        <scheme val="minor"/>
      </rPr>
      <t xml:space="preserve">
</t>
    </r>
    <r>
      <rPr>
        <sz val="9"/>
        <color theme="1"/>
        <rFont val="ＭＳ Ｐゴシック"/>
        <family val="3"/>
        <charset val="128"/>
        <scheme val="minor"/>
      </rPr>
      <t>付表２「消費税等の確定申告書における課税売上割合・控除対象税額等の計算表」の④の額</t>
    </r>
    <rPh sb="0" eb="2">
      <t>カゼイ</t>
    </rPh>
    <rPh sb="2" eb="4">
      <t>シサン</t>
    </rPh>
    <rPh sb="5" eb="7">
      <t>ジョウト</t>
    </rPh>
    <rPh sb="7" eb="8">
      <t>トウ</t>
    </rPh>
    <rPh sb="10" eb="12">
      <t>タイカ</t>
    </rPh>
    <rPh sb="13" eb="14">
      <t>ガク</t>
    </rPh>
    <rPh sb="15" eb="17">
      <t>フヒョウ</t>
    </rPh>
    <rPh sb="19" eb="22">
      <t>ショウヒゼイ</t>
    </rPh>
    <rPh sb="22" eb="23">
      <t>トウ</t>
    </rPh>
    <rPh sb="24" eb="26">
      <t>カクテイ</t>
    </rPh>
    <rPh sb="26" eb="28">
      <t>シンコク</t>
    </rPh>
    <rPh sb="28" eb="29">
      <t>ショ</t>
    </rPh>
    <rPh sb="33" eb="35">
      <t>カゼイ</t>
    </rPh>
    <rPh sb="35" eb="37">
      <t>ウリアゲ</t>
    </rPh>
    <rPh sb="37" eb="39">
      <t>ワリアイ</t>
    </rPh>
    <rPh sb="40" eb="42">
      <t>コウジョ</t>
    </rPh>
    <rPh sb="42" eb="44">
      <t>タイショウ</t>
    </rPh>
    <rPh sb="44" eb="46">
      <t>ゼイガク</t>
    </rPh>
    <rPh sb="46" eb="47">
      <t>トウ</t>
    </rPh>
    <rPh sb="48" eb="50">
      <t>ケイサン</t>
    </rPh>
    <rPh sb="50" eb="51">
      <t>ヒョウ</t>
    </rPh>
    <rPh sb="55" eb="56">
      <t>ガク</t>
    </rPh>
    <phoneticPr fontId="1"/>
  </si>
  <si>
    <t>補助金に係る
仕入控除税額
（返還額）（※3）</t>
    <rPh sb="0" eb="3">
      <t>ホジョキン</t>
    </rPh>
    <rPh sb="4" eb="5">
      <t>カカワ</t>
    </rPh>
    <rPh sb="7" eb="9">
      <t>シイレ</t>
    </rPh>
    <rPh sb="9" eb="11">
      <t>コウジョ</t>
    </rPh>
    <rPh sb="11" eb="13">
      <t>ゼイガク</t>
    </rPh>
    <rPh sb="15" eb="17">
      <t>ヘンカン</t>
    </rPh>
    <rPh sb="17" eb="18">
      <t>ガク</t>
    </rPh>
    <phoneticPr fontId="1"/>
  </si>
  <si>
    <t>（３）の合計欄と（４）の補助対象経費の金額が一致しません。（３）の補助対象経費の内訳又は（４）の補助対象経費の金額に誤りがないか確認してください。</t>
    <rPh sb="4" eb="6">
      <t>ゴウケイ</t>
    </rPh>
    <rPh sb="6" eb="7">
      <t>ラン</t>
    </rPh>
    <rPh sb="12" eb="14">
      <t>ホジョ</t>
    </rPh>
    <rPh sb="14" eb="16">
      <t>タイショウ</t>
    </rPh>
    <rPh sb="16" eb="18">
      <t>ケイヒ</t>
    </rPh>
    <rPh sb="19" eb="21">
      <t>キンガク</t>
    </rPh>
    <rPh sb="22" eb="24">
      <t>イッチ</t>
    </rPh>
    <rPh sb="33" eb="35">
      <t>ホジョ</t>
    </rPh>
    <rPh sb="35" eb="37">
      <t>タイショウ</t>
    </rPh>
    <rPh sb="37" eb="39">
      <t>ケイヒ</t>
    </rPh>
    <rPh sb="40" eb="42">
      <t>ウチワケ</t>
    </rPh>
    <rPh sb="42" eb="43">
      <t>マタ</t>
    </rPh>
    <rPh sb="55" eb="57">
      <t>キンガク</t>
    </rPh>
    <rPh sb="58" eb="59">
      <t>アヤマ</t>
    </rPh>
    <rPh sb="64" eb="66">
      <t>カクニン</t>
    </rPh>
    <phoneticPr fontId="1"/>
  </si>
  <si>
    <t>※3 上記の金額が返還額となります。様式第５号の「３　補助金返還相当額」に転記してください。また、上記の（１）から（４）までに誤りがないことを確認の上、提出してください。</t>
    <phoneticPr fontId="1"/>
  </si>
  <si>
    <t>※3 （１）から（４）までの入力内容を確認してください。</t>
    <rPh sb="14" eb="16">
      <t>ニュウリョク</t>
    </rPh>
    <rPh sb="16" eb="18">
      <t>ナイヨウ</t>
    </rPh>
    <rPh sb="19" eb="21">
      <t>カクニン</t>
    </rPh>
    <phoneticPr fontId="1"/>
  </si>
  <si>
    <t>積算資料として、こちらのシートを提出してください。</t>
    <rPh sb="2" eb="4">
      <t>シリョウ</t>
    </rPh>
    <phoneticPr fontId="1"/>
  </si>
  <si>
    <t>補助金に係る仕入控除税額
（返還額）</t>
    <rPh sb="0" eb="3">
      <t>ホジョキン</t>
    </rPh>
    <rPh sb="4" eb="5">
      <t>カカ</t>
    </rPh>
    <rPh sb="6" eb="8">
      <t>シイレ</t>
    </rPh>
    <rPh sb="8" eb="10">
      <t>コウジョ</t>
    </rPh>
    <rPh sb="10" eb="12">
      <t>ゼイガク</t>
    </rPh>
    <phoneticPr fontId="1"/>
  </si>
  <si>
    <t>●報告対象事業所一覧</t>
    <rPh sb="1" eb="3">
      <t>ホウコク</t>
    </rPh>
    <rPh sb="3" eb="5">
      <t>タイショウ</t>
    </rPh>
    <rPh sb="5" eb="8">
      <t>ジギョウショ</t>
    </rPh>
    <rPh sb="8" eb="10">
      <t>イチラン</t>
    </rPh>
    <phoneticPr fontId="1"/>
  </si>
  <si>
    <t>（円）</t>
    <rPh sb="1" eb="2">
      <t>エン</t>
    </rPh>
    <phoneticPr fontId="1"/>
  </si>
  <si>
    <t>サービス種別</t>
    <rPh sb="4" eb="6">
      <t>シュベツ</t>
    </rPh>
    <phoneticPr fontId="1"/>
  </si>
  <si>
    <t>交付決定通知番号</t>
    <rPh sb="0" eb="2">
      <t>コウフ</t>
    </rPh>
    <rPh sb="2" eb="4">
      <t>ケッテイ</t>
    </rPh>
    <rPh sb="4" eb="6">
      <t>ツウチ</t>
    </rPh>
    <rPh sb="6" eb="8">
      <t>バンゴウ</t>
    </rPh>
    <phoneticPr fontId="1"/>
  </si>
  <si>
    <t>額確定通知番号</t>
    <rPh sb="0" eb="1">
      <t>ガク</t>
    </rPh>
    <rPh sb="1" eb="3">
      <t>カクテイ</t>
    </rPh>
    <rPh sb="3" eb="5">
      <t>ツウチ</t>
    </rPh>
    <rPh sb="5" eb="7">
      <t>バンゴウ</t>
    </rPh>
    <phoneticPr fontId="1"/>
  </si>
  <si>
    <t>号</t>
    <rPh sb="0" eb="1">
      <t>ゴウ</t>
    </rPh>
    <phoneticPr fontId="1"/>
  </si>
  <si>
    <t>課税売上対応分</t>
    <rPh sb="0" eb="2">
      <t>カゼイ</t>
    </rPh>
    <rPh sb="2" eb="4">
      <t>ウリアゲ</t>
    </rPh>
    <rPh sb="4" eb="6">
      <t>タイオウ</t>
    </rPh>
    <rPh sb="6" eb="7">
      <t>フン</t>
    </rPh>
    <phoneticPr fontId="1"/>
  </si>
  <si>
    <t>非課税売上対応分</t>
    <rPh sb="0" eb="3">
      <t>ヒカゼイ</t>
    </rPh>
    <rPh sb="3" eb="4">
      <t>ウ</t>
    </rPh>
    <rPh sb="4" eb="5">
      <t>ア</t>
    </rPh>
    <rPh sb="5" eb="7">
      <t>タイオウ</t>
    </rPh>
    <rPh sb="7" eb="8">
      <t>ブン</t>
    </rPh>
    <phoneticPr fontId="1"/>
  </si>
  <si>
    <t>課税仕入</t>
    <rPh sb="0" eb="2">
      <t>カゼイ</t>
    </rPh>
    <rPh sb="2" eb="4">
      <t>シイレ</t>
    </rPh>
    <phoneticPr fontId="1"/>
  </si>
  <si>
    <t>非課税仕入
（人件費等）</t>
    <rPh sb="0" eb="3">
      <t>ヒカゼイ</t>
    </rPh>
    <rPh sb="3" eb="5">
      <t>シイ</t>
    </rPh>
    <rPh sb="7" eb="10">
      <t>ジンケンヒ</t>
    </rPh>
    <rPh sb="10" eb="11">
      <t>トウ</t>
    </rPh>
    <phoneticPr fontId="1"/>
  </si>
  <si>
    <t>補助対象経費計</t>
    <rPh sb="0" eb="2">
      <t>ホジョ</t>
    </rPh>
    <rPh sb="2" eb="4">
      <t>タイショウ</t>
    </rPh>
    <rPh sb="4" eb="6">
      <t>ケイヒ</t>
    </rPh>
    <rPh sb="6" eb="7">
      <t>ケイ</t>
    </rPh>
    <phoneticPr fontId="1"/>
  </si>
  <si>
    <t>「報告対象事業所一覧」シートにて各経費の入力をしてください。</t>
    <rPh sb="1" eb="3">
      <t>ホウコク</t>
    </rPh>
    <rPh sb="3" eb="5">
      <t>タイショウ</t>
    </rPh>
    <rPh sb="5" eb="8">
      <t>ジギョウショ</t>
    </rPh>
    <rPh sb="8" eb="10">
      <t>イチラン</t>
    </rPh>
    <rPh sb="16" eb="17">
      <t>カク</t>
    </rPh>
    <rPh sb="17" eb="19">
      <t>ケイヒ</t>
    </rPh>
    <rPh sb="20" eb="22">
      <t>ニュウリョク</t>
    </rPh>
    <phoneticPr fontId="1"/>
  </si>
  <si>
    <t>※事業所名、施設種別は、別シート「報告対象事業所一覧」に記載してください。</t>
    <rPh sb="1" eb="4">
      <t>ジギョウショ</t>
    </rPh>
    <rPh sb="4" eb="5">
      <t>メイ</t>
    </rPh>
    <rPh sb="6" eb="8">
      <t>シセツ</t>
    </rPh>
    <rPh sb="8" eb="10">
      <t>シュベツ</t>
    </rPh>
    <rPh sb="12" eb="13">
      <t>ベツ</t>
    </rPh>
    <rPh sb="17" eb="19">
      <t>ホウコク</t>
    </rPh>
    <rPh sb="19" eb="21">
      <t>タイショウ</t>
    </rPh>
    <rPh sb="21" eb="24">
      <t>ジギョウショ</t>
    </rPh>
    <rPh sb="24" eb="26">
      <t>イチラン</t>
    </rPh>
    <rPh sb="28" eb="30">
      <t>キサイ</t>
    </rPh>
    <phoneticPr fontId="1"/>
  </si>
  <si>
    <t>５福祉高介第</t>
    <phoneticPr fontId="1"/>
  </si>
  <si>
    <t>別紙様式6-2 返還額算定基礎シート</t>
    <rPh sb="0" eb="2">
      <t>ベッシ</t>
    </rPh>
    <rPh sb="2" eb="4">
      <t>ヨウシキ</t>
    </rPh>
    <rPh sb="8" eb="10">
      <t>ヘンカン</t>
    </rPh>
    <rPh sb="10" eb="11">
      <t>ガク</t>
    </rPh>
    <rPh sb="11" eb="13">
      <t>サンテイ</t>
    </rPh>
    <rPh sb="13" eb="15">
      <t>キソ</t>
    </rPh>
    <phoneticPr fontId="1"/>
  </si>
  <si>
    <t>別紙様式6-2-1</t>
    <rPh sb="0" eb="2">
      <t>ベッシ</t>
    </rPh>
    <rPh sb="2" eb="4">
      <t>ヨウシキ</t>
    </rPh>
    <phoneticPr fontId="1"/>
  </si>
  <si>
    <t>令和５年度介護サービス事業所送迎バス等安全対策支援事業補助金に係る仕入控除税額積算資料</t>
    <rPh sb="0" eb="2">
      <t>レイワ</t>
    </rPh>
    <rPh sb="3" eb="5">
      <t>ネンド</t>
    </rPh>
    <rPh sb="5" eb="7">
      <t>カイゴ</t>
    </rPh>
    <rPh sb="11" eb="13">
      <t>ジギョウ</t>
    </rPh>
    <rPh sb="13" eb="14">
      <t>ショ</t>
    </rPh>
    <rPh sb="14" eb="16">
      <t>ソウゲイ</t>
    </rPh>
    <rPh sb="18" eb="19">
      <t>トウ</t>
    </rPh>
    <rPh sb="19" eb="21">
      <t>アンゼン</t>
    </rPh>
    <rPh sb="21" eb="23">
      <t>タイサク</t>
    </rPh>
    <rPh sb="23" eb="25">
      <t>シエン</t>
    </rPh>
    <rPh sb="25" eb="27">
      <t>ジギョウ</t>
    </rPh>
    <rPh sb="27" eb="30">
      <t>ホジョキン</t>
    </rPh>
    <rPh sb="31" eb="32">
      <t>カカ</t>
    </rPh>
    <rPh sb="33" eb="35">
      <t>シイレ</t>
    </rPh>
    <rPh sb="35" eb="37">
      <t>コウジョ</t>
    </rPh>
    <rPh sb="37" eb="39">
      <t>ゼイガク</t>
    </rPh>
    <rPh sb="39" eb="41">
      <t>セキサン</t>
    </rPh>
    <rPh sb="41" eb="43">
      <t>シリョウ</t>
    </rPh>
    <phoneticPr fontId="1"/>
  </si>
  <si>
    <t>令和５年度介護サービス事業所送迎バス等安全対策支援事業補助金に係る仕入控除税額積算資料</t>
    <rPh sb="31" eb="32">
      <t>カカワ</t>
    </rPh>
    <rPh sb="33" eb="35">
      <t>シイレ</t>
    </rPh>
    <rPh sb="35" eb="37">
      <t>コウジョ</t>
    </rPh>
    <rPh sb="37" eb="39">
      <t>ゼイガク</t>
    </rPh>
    <rPh sb="39" eb="41">
      <t>セキサン</t>
    </rPh>
    <rPh sb="41" eb="43">
      <t>シリョウ</t>
    </rPh>
    <phoneticPr fontId="1"/>
  </si>
  <si>
    <t>別紙様式6-2-2</t>
    <rPh sb="0" eb="2">
      <t>ベッシ</t>
    </rPh>
    <rPh sb="2" eb="4">
      <t>ヨウシキ</t>
    </rPh>
    <phoneticPr fontId="1"/>
  </si>
  <si>
    <t>別紙様式6-2-3</t>
    <rPh sb="0" eb="2">
      <t>ベッシ</t>
    </rPh>
    <rPh sb="2" eb="4">
      <t>ヨウシキ</t>
    </rPh>
    <phoneticPr fontId="1"/>
  </si>
  <si>
    <t>⇒以下の（２）から（４）までを入力してください。また、別紙様式6-2-1を提出してください。</t>
    <rPh sb="27" eb="29">
      <t>ベッシ</t>
    </rPh>
    <phoneticPr fontId="1"/>
  </si>
  <si>
    <t>⇒以下の（２）から（４）までを入力してください。また、別紙様式6-2-2を提出してください。</t>
    <phoneticPr fontId="1"/>
  </si>
  <si>
    <t>⇒以下の（２）から（４）までを入力してください。また、別紙様式6-2-3を提出してください。</t>
    <phoneticPr fontId="1"/>
  </si>
  <si>
    <t>合計</t>
    <rPh sb="0" eb="2">
      <t>ゴウケイ</t>
    </rPh>
    <phoneticPr fontId="1"/>
  </si>
  <si>
    <t>福祉高介第</t>
    <phoneticPr fontId="1"/>
  </si>
  <si>
    <t>通所介護事業所</t>
  </si>
  <si>
    <t>通所リハビリテーション事業所</t>
  </si>
  <si>
    <t>短期入所生活介護事業所</t>
  </si>
  <si>
    <t>短期入所療養介護事業所</t>
  </si>
  <si>
    <t>地域密着型通所介護事業所</t>
  </si>
  <si>
    <t>認知症対応型通所介護事業所</t>
  </si>
  <si>
    <t>小規模多機能型居宅介護事業所</t>
  </si>
  <si>
    <t>看護小規模多機能型居宅介護事業所</t>
  </si>
  <si>
    <t>認知症対応型共同生活介護事業所</t>
  </si>
  <si>
    <t>介護療養型医療施設</t>
  </si>
  <si>
    <t>養護老人ホーム</t>
  </si>
  <si>
    <t>軽費老人ホーム</t>
  </si>
  <si>
    <t>有料老人ホーム</t>
  </si>
  <si>
    <t>サービス付き高齢者向け住宅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</si>
</sst>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00000000000%"/>
    <numFmt numFmtId="177" formatCode="#,##0_);[Red]\(#,##0\)"/>
    <numFmt numFmtId="178" formatCode="#,##0_ "/>
  </numFmts>
  <fonts count="18"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theme="1"/>
      <name val="ＭＳ Ｐゴシック"/>
      <family val="3"/>
      <charset val="128"/>
      <scheme val="minor"/>
    </font>
    <font>
      <sz val="11"/>
      <color theme="1"/>
      <name val="ＭＳ Ｐゴシック"/>
      <family val="3"/>
      <charset val="128"/>
      <scheme val="minor"/>
    </font>
    <font>
      <b/>
      <sz val="11"/>
      <color rgb="FFFF00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1"/>
      <name val="ＭＳ Ｐゴシック"/>
      <family val="2"/>
      <charset val="128"/>
      <scheme val="minor"/>
    </font>
    <font>
      <sz val="11"/>
      <color theme="1"/>
      <name val="ＭＳ Ｐゴシック"/>
      <family val="2"/>
      <scheme val="minor"/>
    </font>
    <font>
      <sz val="11"/>
      <name val="ＭＳ Ｐ明朝"/>
      <family val="1"/>
      <charset val="128"/>
    </font>
    <font>
      <b/>
      <sz val="11"/>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b/>
      <u/>
      <sz val="11"/>
      <color theme="1"/>
      <name val="ＭＳ Ｐゴシック"/>
      <family val="3"/>
      <charset val="128"/>
      <scheme val="minor"/>
    </font>
    <font>
      <sz val="11"/>
      <color theme="1"/>
      <name val="ＭＳ 明朝"/>
      <family val="1"/>
      <charset val="128"/>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s>
  <borders count="5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s>
  <cellStyleXfs count="4">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9" fillId="0" borderId="0"/>
  </cellStyleXfs>
  <cellXfs count="251">
    <xf numFmtId="0" fontId="0" fillId="0" borderId="0" xfId="0">
      <alignment vertical="center"/>
    </xf>
    <xf numFmtId="0" fontId="0" fillId="0" borderId="3" xfId="0" applyBorder="1" applyAlignment="1">
      <alignment vertical="center" wrapText="1"/>
    </xf>
    <xf numFmtId="0" fontId="0" fillId="0" borderId="5" xfId="0" applyBorder="1" applyAlignment="1">
      <alignment vertical="center" wrapText="1"/>
    </xf>
    <xf numFmtId="0" fontId="0" fillId="0" borderId="8" xfId="0" applyBorder="1" applyAlignment="1">
      <alignment vertical="center" wrapText="1"/>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0" xfId="0" applyBorder="1">
      <alignment vertical="center"/>
    </xf>
    <xf numFmtId="0" fontId="0" fillId="0" borderId="1" xfId="0" applyBorder="1">
      <alignment vertical="center"/>
    </xf>
    <xf numFmtId="0" fontId="0" fillId="0" borderId="4" xfId="0" applyBorder="1">
      <alignment vertical="center"/>
    </xf>
    <xf numFmtId="0" fontId="0" fillId="0" borderId="6" xfId="0" applyBorder="1">
      <alignment vertical="center"/>
    </xf>
    <xf numFmtId="0" fontId="0" fillId="0" borderId="11" xfId="0" applyBorder="1">
      <alignment vertical="center"/>
    </xf>
    <xf numFmtId="0" fontId="0" fillId="3" borderId="0" xfId="0" applyNumberFormat="1" applyFill="1" applyBorder="1" applyAlignment="1">
      <alignment vertical="center"/>
    </xf>
    <xf numFmtId="0" fontId="4" fillId="0" borderId="0" xfId="0" applyFont="1" applyAlignment="1">
      <alignment horizontal="left" vertical="center" wrapText="1"/>
    </xf>
    <xf numFmtId="0" fontId="0" fillId="0" borderId="0" xfId="0" applyFill="1">
      <alignment vertical="center"/>
    </xf>
    <xf numFmtId="38" fontId="0" fillId="0" borderId="0" xfId="1" applyFont="1" applyFill="1" applyBorder="1" applyAlignment="1">
      <alignment horizontal="center" vertical="center"/>
    </xf>
    <xf numFmtId="38" fontId="5" fillId="0" borderId="0" xfId="1" applyFont="1" applyFill="1" applyBorder="1" applyAlignment="1">
      <alignment horizontal="center" vertical="center"/>
    </xf>
    <xf numFmtId="0" fontId="4" fillId="0" borderId="0" xfId="0" applyFont="1" applyFill="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wrapText="1"/>
    </xf>
    <xf numFmtId="0" fontId="9" fillId="0" borderId="0" xfId="3"/>
    <xf numFmtId="0" fontId="10" fillId="0" borderId="0" xfId="3" applyFont="1" applyAlignment="1">
      <alignment vertical="center"/>
    </xf>
    <xf numFmtId="0" fontId="9" fillId="0" borderId="0" xfId="3" applyAlignment="1">
      <alignment vertical="center"/>
    </xf>
    <xf numFmtId="0" fontId="9" fillId="0" borderId="0" xfId="3" applyFill="1" applyAlignment="1">
      <alignment vertical="center"/>
    </xf>
    <xf numFmtId="0" fontId="6" fillId="0" borderId="0" xfId="0" applyFont="1">
      <alignment vertical="center"/>
    </xf>
    <xf numFmtId="177" fontId="0" fillId="0" borderId="0" xfId="0" applyNumberFormat="1" applyAlignment="1">
      <alignment horizontal="right" vertical="center"/>
    </xf>
    <xf numFmtId="0" fontId="4" fillId="0" borderId="0" xfId="0" applyFont="1" applyAlignment="1">
      <alignment horizontal="left" vertical="center"/>
    </xf>
    <xf numFmtId="0" fontId="0" fillId="0" borderId="0" xfId="0" applyAlignment="1">
      <alignment horizontal="left" vertical="center" wrapText="1"/>
    </xf>
    <xf numFmtId="0" fontId="5" fillId="0" borderId="0" xfId="0" applyFont="1" applyAlignment="1">
      <alignment vertical="center" wrapText="1"/>
    </xf>
    <xf numFmtId="0" fontId="0" fillId="0" borderId="0" xfId="0" applyAlignment="1">
      <alignment vertical="center"/>
    </xf>
    <xf numFmtId="0" fontId="0" fillId="0" borderId="0" xfId="0" applyAlignment="1">
      <alignment horizontal="right" vertical="center"/>
    </xf>
    <xf numFmtId="0" fontId="0" fillId="0" borderId="47" xfId="0" applyBorder="1">
      <alignment vertical="center"/>
    </xf>
    <xf numFmtId="0" fontId="0" fillId="0" borderId="47" xfId="0" applyBorder="1" applyAlignment="1">
      <alignment horizontal="center" vertical="center"/>
    </xf>
    <xf numFmtId="178" fontId="0" fillId="0" borderId="47" xfId="0" applyNumberFormat="1" applyBorder="1">
      <alignment vertical="center"/>
    </xf>
    <xf numFmtId="0" fontId="0" fillId="0" borderId="0" xfId="0" applyAlignment="1">
      <alignment horizontal="left" vertical="center" wrapText="1"/>
    </xf>
    <xf numFmtId="0" fontId="0" fillId="0" borderId="0" xfId="0" applyBorder="1" applyAlignment="1">
      <alignment horizontal="left" vertical="center" wrapText="1"/>
    </xf>
    <xf numFmtId="0" fontId="0" fillId="2" borderId="47" xfId="0" applyFill="1" applyBorder="1" applyAlignment="1">
      <alignment vertical="center" shrinkToFit="1"/>
    </xf>
    <xf numFmtId="0" fontId="0" fillId="2" borderId="26" xfId="0" applyFill="1" applyBorder="1" applyAlignment="1">
      <alignment vertical="center" shrinkToFit="1"/>
    </xf>
    <xf numFmtId="178" fontId="0" fillId="2" borderId="47" xfId="0" applyNumberFormat="1" applyFill="1" applyBorder="1">
      <alignment vertical="center"/>
    </xf>
    <xf numFmtId="38" fontId="0" fillId="0" borderId="0" xfId="1" applyFont="1" applyFill="1">
      <alignment vertical="center"/>
    </xf>
    <xf numFmtId="38" fontId="0" fillId="0" borderId="0" xfId="1" applyFont="1">
      <alignment vertical="center"/>
    </xf>
    <xf numFmtId="0" fontId="0" fillId="0" borderId="0" xfId="0" applyAlignment="1">
      <alignment horizontal="left" vertical="center"/>
    </xf>
    <xf numFmtId="0" fontId="4" fillId="0" borderId="0" xfId="0" applyFont="1" applyFill="1" applyBorder="1" applyAlignment="1">
      <alignment horizontal="left" vertical="center" wrapText="1"/>
    </xf>
    <xf numFmtId="0" fontId="4" fillId="0" borderId="0" xfId="0" applyFont="1" applyFill="1" applyBorder="1" applyAlignment="1">
      <alignment horizontal="left"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178" fontId="5" fillId="0" borderId="10" xfId="0" applyNumberFormat="1" applyFont="1" applyFill="1" applyBorder="1" applyAlignment="1">
      <alignment horizontal="center" vertical="center" wrapText="1"/>
    </xf>
    <xf numFmtId="178" fontId="5" fillId="0" borderId="11" xfId="0" applyNumberFormat="1" applyFont="1" applyFill="1" applyBorder="1" applyAlignment="1">
      <alignment horizontal="center" vertical="center" wrapText="1"/>
    </xf>
    <xf numFmtId="178" fontId="5" fillId="0" borderId="12" xfId="0" applyNumberFormat="1" applyFont="1" applyFill="1" applyBorder="1" applyAlignment="1">
      <alignment horizontal="center" vertical="center" wrapText="1"/>
    </xf>
    <xf numFmtId="178" fontId="5" fillId="0" borderId="13" xfId="0" applyNumberFormat="1" applyFont="1" applyFill="1" applyBorder="1" applyAlignment="1">
      <alignment horizontal="center" vertical="center" wrapText="1"/>
    </xf>
    <xf numFmtId="178" fontId="5" fillId="0" borderId="14" xfId="0" applyNumberFormat="1" applyFont="1" applyFill="1" applyBorder="1" applyAlignment="1">
      <alignment horizontal="center" vertical="center" wrapText="1"/>
    </xf>
    <xf numFmtId="178" fontId="5" fillId="0" borderId="15" xfId="0" applyNumberFormat="1" applyFont="1" applyFill="1" applyBorder="1" applyAlignment="1">
      <alignment horizontal="center" vertical="center" wrapText="1"/>
    </xf>
    <xf numFmtId="0" fontId="5" fillId="0" borderId="0" xfId="0" applyFont="1" applyBorder="1" applyAlignment="1">
      <alignment horizontal="left"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178" fontId="4" fillId="0" borderId="11" xfId="0" applyNumberFormat="1" applyFont="1" applyFill="1" applyBorder="1" applyAlignment="1" applyProtection="1">
      <alignment horizontal="center" vertical="center" wrapText="1"/>
      <protection locked="0"/>
    </xf>
    <xf numFmtId="178" fontId="4" fillId="0" borderId="12" xfId="0" applyNumberFormat="1" applyFont="1" applyFill="1" applyBorder="1" applyAlignment="1" applyProtection="1">
      <alignment horizontal="center" vertical="center" wrapText="1"/>
      <protection locked="0"/>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178" fontId="4" fillId="0" borderId="28" xfId="0" applyNumberFormat="1" applyFont="1" applyFill="1" applyBorder="1" applyAlignment="1" applyProtection="1">
      <alignment horizontal="center" vertical="center" wrapText="1"/>
      <protection locked="0"/>
    </xf>
    <xf numFmtId="178" fontId="4" fillId="0" borderId="33" xfId="0" applyNumberFormat="1" applyFont="1" applyFill="1" applyBorder="1" applyAlignment="1" applyProtection="1">
      <alignment horizontal="center" vertical="center" wrapText="1"/>
      <protection locked="0"/>
    </xf>
    <xf numFmtId="178" fontId="0" fillId="0" borderId="26" xfId="0" applyNumberFormat="1" applyFill="1" applyBorder="1" applyAlignment="1" applyProtection="1">
      <alignment horizontal="center" vertical="center"/>
      <protection locked="0"/>
    </xf>
    <xf numFmtId="178" fontId="0" fillId="0" borderId="16" xfId="0" applyNumberFormat="1" applyFill="1" applyBorder="1" applyAlignment="1" applyProtection="1">
      <alignment horizontal="center" vertical="center"/>
      <protection locked="0"/>
    </xf>
    <xf numFmtId="178" fontId="0" fillId="0" borderId="9" xfId="0" applyNumberFormat="1" applyFill="1" applyBorder="1" applyAlignment="1" applyProtection="1">
      <alignment horizontal="center" vertical="center"/>
      <protection locked="0"/>
    </xf>
    <xf numFmtId="178" fontId="0" fillId="0" borderId="26" xfId="0" applyNumberFormat="1" applyBorder="1" applyAlignment="1">
      <alignment horizontal="center" vertical="center"/>
    </xf>
    <xf numFmtId="178" fontId="0" fillId="0" borderId="16" xfId="0" applyNumberFormat="1" applyBorder="1" applyAlignment="1">
      <alignment horizontal="center" vertical="center"/>
    </xf>
    <xf numFmtId="178" fontId="0" fillId="0" borderId="9" xfId="0" applyNumberFormat="1"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9" xfId="0" applyBorder="1" applyAlignment="1">
      <alignment horizontal="center" vertical="center"/>
    </xf>
    <xf numFmtId="0" fontId="5" fillId="0" borderId="1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4" fillId="0" borderId="0" xfId="0" applyFont="1" applyAlignment="1">
      <alignment horizontal="left" vertical="center"/>
    </xf>
    <xf numFmtId="0" fontId="16" fillId="0" borderId="11" xfId="0" applyFont="1" applyBorder="1" applyAlignment="1">
      <alignment horizontal="left" vertical="center" wrapText="1"/>
    </xf>
    <xf numFmtId="0" fontId="0" fillId="0" borderId="46" xfId="0" applyBorder="1" applyAlignment="1">
      <alignment horizontal="center" vertical="center" wrapText="1"/>
    </xf>
    <xf numFmtId="0" fontId="0" fillId="0" borderId="5" xfId="0" applyBorder="1" applyAlignment="1">
      <alignment horizontal="center" vertical="center" wrapText="1"/>
    </xf>
    <xf numFmtId="0" fontId="0" fillId="0" borderId="13" xfId="0" applyBorder="1" applyAlignment="1">
      <alignment horizontal="center" vertical="center" wrapText="1"/>
    </xf>
    <xf numFmtId="0" fontId="0" fillId="0" borderId="41" xfId="0" applyBorder="1" applyAlignment="1">
      <alignment horizontal="center" vertical="center" wrapText="1"/>
    </xf>
    <xf numFmtId="0" fontId="0" fillId="0" borderId="0" xfId="0" applyBorder="1" applyAlignment="1">
      <alignment horizontal="left" vertical="center" wrapText="1"/>
    </xf>
    <xf numFmtId="0" fontId="0" fillId="0" borderId="5" xfId="0" applyBorder="1" applyAlignment="1">
      <alignment horizontal="left" vertical="center" wrapText="1"/>
    </xf>
    <xf numFmtId="0" fontId="0" fillId="0" borderId="14" xfId="0" applyBorder="1" applyAlignment="1">
      <alignment horizontal="left" vertical="center" wrapText="1"/>
    </xf>
    <xf numFmtId="0" fontId="0" fillId="0" borderId="41" xfId="0" applyBorder="1" applyAlignment="1">
      <alignment horizontal="left" vertical="center" wrapText="1"/>
    </xf>
    <xf numFmtId="0" fontId="6" fillId="0" borderId="30" xfId="0" applyFont="1" applyBorder="1" applyAlignment="1">
      <alignment horizontal="left" vertical="center"/>
    </xf>
    <xf numFmtId="0" fontId="6" fillId="0" borderId="31" xfId="0" applyFont="1" applyBorder="1" applyAlignment="1">
      <alignment horizontal="left" vertical="center"/>
    </xf>
    <xf numFmtId="0" fontId="4" fillId="0" borderId="43" xfId="0" applyFont="1" applyBorder="1" applyAlignment="1">
      <alignment horizontal="center" vertical="center"/>
    </xf>
    <xf numFmtId="0" fontId="4" fillId="0" borderId="31" xfId="0" applyFont="1" applyBorder="1" applyAlignment="1">
      <alignment horizontal="center" vertical="center"/>
    </xf>
    <xf numFmtId="0" fontId="4" fillId="0" borderId="44" xfId="0" applyFont="1" applyBorder="1" applyAlignment="1">
      <alignment horizontal="center" vertical="center"/>
    </xf>
    <xf numFmtId="0" fontId="16" fillId="0" borderId="0" xfId="0" applyFont="1" applyAlignment="1">
      <alignment horizontal="left" vertical="center"/>
    </xf>
    <xf numFmtId="0" fontId="5" fillId="0" borderId="0" xfId="0" applyFont="1" applyAlignment="1">
      <alignment horizontal="left"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0" fillId="0" borderId="0" xfId="0" applyAlignment="1">
      <alignment horizontal="left" vertical="center" wrapText="1"/>
    </xf>
    <xf numFmtId="0" fontId="4"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0" xfId="0" applyBorder="1" applyAlignment="1">
      <alignment horizontal="center" vertical="center" wrapText="1"/>
    </xf>
    <xf numFmtId="0" fontId="0" fillId="0" borderId="7" xfId="0" applyBorder="1" applyAlignment="1">
      <alignment horizontal="center" vertical="center" wrapText="1"/>
    </xf>
    <xf numFmtId="0" fontId="0" fillId="0" borderId="0" xfId="0" applyBorder="1" applyAlignment="1">
      <alignment horizontal="center" vertical="center"/>
    </xf>
    <xf numFmtId="3" fontId="4" fillId="2" borderId="36" xfId="0" applyNumberFormat="1" applyFont="1" applyFill="1" applyBorder="1" applyAlignment="1" applyProtection="1">
      <alignment horizontal="left" vertical="center" wrapText="1"/>
      <protection locked="0"/>
    </xf>
    <xf numFmtId="3" fontId="4" fillId="2" borderId="37" xfId="0" applyNumberFormat="1" applyFont="1" applyFill="1" applyBorder="1" applyAlignment="1" applyProtection="1">
      <alignment horizontal="left" vertical="center" wrapText="1"/>
      <protection locked="0"/>
    </xf>
    <xf numFmtId="0" fontId="14" fillId="2" borderId="4" xfId="0" applyFont="1" applyFill="1" applyBorder="1" applyAlignment="1" applyProtection="1">
      <alignment horizontal="center" vertical="center" wrapText="1"/>
      <protection locked="0"/>
    </xf>
    <xf numFmtId="0" fontId="15" fillId="2" borderId="0" xfId="0" applyFont="1" applyFill="1" applyBorder="1" applyAlignment="1" applyProtection="1">
      <alignment horizontal="center" vertical="center" wrapText="1"/>
      <protection locked="0"/>
    </xf>
    <xf numFmtId="0" fontId="15" fillId="2" borderId="45" xfId="0" applyFont="1" applyFill="1" applyBorder="1" applyAlignment="1" applyProtection="1">
      <alignment horizontal="center" vertical="center" wrapText="1"/>
      <protection locked="0"/>
    </xf>
    <xf numFmtId="0" fontId="15" fillId="2" borderId="4" xfId="0" applyFont="1" applyFill="1" applyBorder="1" applyAlignment="1" applyProtection="1">
      <alignment horizontal="center" vertical="center" wrapText="1"/>
      <protection locked="0"/>
    </xf>
    <xf numFmtId="0" fontId="15" fillId="2" borderId="42" xfId="0" applyFont="1" applyFill="1" applyBorder="1" applyAlignment="1" applyProtection="1">
      <alignment horizontal="center" vertical="center" wrapText="1"/>
      <protection locked="0"/>
    </xf>
    <xf numFmtId="0" fontId="15" fillId="2" borderId="14" xfId="0" applyFont="1" applyFill="1" applyBorder="1" applyAlignment="1" applyProtection="1">
      <alignment horizontal="center" vertical="center" wrapText="1"/>
      <protection locked="0"/>
    </xf>
    <xf numFmtId="0" fontId="15" fillId="2" borderId="15" xfId="0" applyFont="1" applyFill="1" applyBorder="1" applyAlignment="1" applyProtection="1">
      <alignment horizontal="center" vertical="center" wrapText="1"/>
      <protection locked="0"/>
    </xf>
    <xf numFmtId="0" fontId="0" fillId="0" borderId="40" xfId="0" applyBorder="1" applyAlignment="1">
      <alignment horizontal="center" vertical="center" wrapText="1"/>
    </xf>
    <xf numFmtId="0" fontId="0" fillId="0" borderId="3" xfId="0" applyBorder="1" applyAlignment="1">
      <alignment horizontal="center" vertical="center" wrapText="1"/>
    </xf>
    <xf numFmtId="0" fontId="0" fillId="0" borderId="39" xfId="0" applyBorder="1" applyAlignment="1">
      <alignment horizontal="center" vertical="center" wrapText="1"/>
    </xf>
    <xf numFmtId="0" fontId="0" fillId="0" borderId="8" xfId="0" applyBorder="1" applyAlignment="1">
      <alignment horizontal="center"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38" fontId="0" fillId="2" borderId="10" xfId="1" applyFont="1" applyFill="1" applyBorder="1" applyAlignment="1" applyProtection="1">
      <alignment horizontal="center" vertical="center"/>
      <protection locked="0"/>
    </xf>
    <xf numFmtId="38" fontId="0" fillId="2" borderId="11" xfId="1" applyFont="1" applyFill="1" applyBorder="1" applyAlignment="1" applyProtection="1">
      <alignment horizontal="center" vertical="center"/>
      <protection locked="0"/>
    </xf>
    <xf numFmtId="38" fontId="0" fillId="2" borderId="12" xfId="1" applyFont="1" applyFill="1" applyBorder="1" applyAlignment="1" applyProtection="1">
      <alignment horizontal="center" vertical="center"/>
      <protection locked="0"/>
    </xf>
    <xf numFmtId="38" fontId="0" fillId="2" borderId="13" xfId="1" applyFont="1" applyFill="1" applyBorder="1" applyAlignment="1" applyProtection="1">
      <alignment horizontal="center" vertical="center"/>
      <protection locked="0"/>
    </xf>
    <xf numFmtId="38" fontId="0" fillId="2" borderId="14" xfId="1" applyFont="1" applyFill="1" applyBorder="1" applyAlignment="1" applyProtection="1">
      <alignment horizontal="center" vertical="center"/>
      <protection locked="0"/>
    </xf>
    <xf numFmtId="38" fontId="0" fillId="2" borderId="15" xfId="1" applyFont="1" applyFill="1" applyBorder="1" applyAlignment="1" applyProtection="1">
      <alignment horizontal="center" vertical="center"/>
      <protection locked="0"/>
    </xf>
    <xf numFmtId="176" fontId="0" fillId="0" borderId="10" xfId="2" applyNumberFormat="1" applyFont="1" applyBorder="1" applyAlignment="1">
      <alignment horizontal="center" vertical="center"/>
    </xf>
    <xf numFmtId="176" fontId="0" fillId="0" borderId="11" xfId="2" applyNumberFormat="1" applyFont="1" applyBorder="1" applyAlignment="1">
      <alignment horizontal="center" vertical="center"/>
    </xf>
    <xf numFmtId="176" fontId="0" fillId="0" borderId="12" xfId="2" applyNumberFormat="1" applyFont="1" applyBorder="1" applyAlignment="1">
      <alignment horizontal="center" vertical="center"/>
    </xf>
    <xf numFmtId="176" fontId="0" fillId="0" borderId="13" xfId="2" applyNumberFormat="1" applyFont="1" applyBorder="1" applyAlignment="1">
      <alignment horizontal="center" vertical="center"/>
    </xf>
    <xf numFmtId="176" fontId="0" fillId="0" borderId="14" xfId="2" applyNumberFormat="1" applyFont="1" applyBorder="1" applyAlignment="1">
      <alignment horizontal="center" vertical="center"/>
    </xf>
    <xf numFmtId="176" fontId="0" fillId="0" borderId="15" xfId="2" applyNumberFormat="1" applyFont="1" applyBorder="1" applyAlignment="1">
      <alignment horizontal="center" vertical="center"/>
    </xf>
    <xf numFmtId="0" fontId="17" fillId="0" borderId="26" xfId="0" applyFont="1" applyBorder="1" applyAlignment="1">
      <alignment horizontal="center" vertical="center"/>
    </xf>
    <xf numFmtId="0" fontId="0" fillId="2" borderId="16" xfId="0" applyFill="1" applyBorder="1" applyAlignment="1">
      <alignment horizontal="center" vertical="center"/>
    </xf>
    <xf numFmtId="0" fontId="0" fillId="0" borderId="47"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47" xfId="0" applyBorder="1" applyAlignment="1">
      <alignment horizontal="center" vertical="center" wrapText="1"/>
    </xf>
    <xf numFmtId="0" fontId="0" fillId="0" borderId="38" xfId="0" applyBorder="1" applyAlignment="1">
      <alignment horizontal="center" vertical="center"/>
    </xf>
    <xf numFmtId="0" fontId="0" fillId="0" borderId="48" xfId="0" applyBorder="1" applyAlignment="1">
      <alignment horizontal="center" vertical="center"/>
    </xf>
    <xf numFmtId="0" fontId="0" fillId="4" borderId="38" xfId="0" applyFill="1" applyBorder="1" applyAlignment="1">
      <alignment horizontal="center" vertical="center"/>
    </xf>
    <xf numFmtId="0" fontId="0" fillId="4" borderId="48" xfId="0" applyFill="1" applyBorder="1" applyAlignment="1">
      <alignment horizontal="center" vertical="center"/>
    </xf>
    <xf numFmtId="0" fontId="0" fillId="4" borderId="1" xfId="0" applyFill="1" applyBorder="1" applyAlignment="1">
      <alignment horizontal="center"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6" xfId="0" applyFill="1" applyBorder="1" applyAlignment="1">
      <alignment horizontal="center" vertical="center"/>
    </xf>
    <xf numFmtId="0" fontId="0" fillId="4" borderId="7" xfId="0" applyFill="1" applyBorder="1" applyAlignment="1">
      <alignment horizontal="center" vertical="center"/>
    </xf>
    <xf numFmtId="0" fontId="0" fillId="4" borderId="8" xfId="0" applyFill="1" applyBorder="1" applyAlignment="1">
      <alignment horizontal="center" vertical="center"/>
    </xf>
    <xf numFmtId="0" fontId="17" fillId="2" borderId="26" xfId="0" applyFont="1" applyFill="1" applyBorder="1" applyAlignment="1">
      <alignment horizontal="center" vertical="center"/>
    </xf>
    <xf numFmtId="0" fontId="17" fillId="0" borderId="2" xfId="0" applyFont="1" applyBorder="1" applyAlignment="1">
      <alignment horizontal="center" vertical="center"/>
    </xf>
    <xf numFmtId="0" fontId="17" fillId="0" borderId="0" xfId="0" applyFont="1" applyBorder="1" applyAlignment="1">
      <alignment horizontal="center" vertical="center"/>
    </xf>
    <xf numFmtId="0" fontId="17" fillId="0" borderId="7" xfId="0" applyFont="1" applyBorder="1" applyAlignment="1">
      <alignment horizontal="center" vertical="center"/>
    </xf>
    <xf numFmtId="0" fontId="6" fillId="0" borderId="0" xfId="0" applyFont="1" applyAlignment="1">
      <alignment horizontal="left" vertical="center" wrapText="1"/>
    </xf>
    <xf numFmtId="0" fontId="0" fillId="0" borderId="1"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38" fontId="0" fillId="0" borderId="10" xfId="1" applyFont="1" applyFill="1" applyBorder="1" applyAlignment="1">
      <alignment horizontal="center" vertical="center"/>
    </xf>
    <xf numFmtId="38" fontId="0" fillId="0" borderId="11" xfId="1" applyFont="1" applyFill="1" applyBorder="1" applyAlignment="1">
      <alignment horizontal="center" vertical="center"/>
    </xf>
    <xf numFmtId="38" fontId="0" fillId="0" borderId="12" xfId="1" applyFont="1" applyFill="1" applyBorder="1" applyAlignment="1">
      <alignment horizontal="center" vertical="center"/>
    </xf>
    <xf numFmtId="38" fontId="0" fillId="0" borderId="13" xfId="1" applyFont="1" applyFill="1" applyBorder="1" applyAlignment="1">
      <alignment horizontal="center" vertical="center"/>
    </xf>
    <xf numFmtId="38" fontId="0" fillId="0" borderId="14" xfId="1" applyFont="1" applyFill="1" applyBorder="1" applyAlignment="1">
      <alignment horizontal="center" vertical="center"/>
    </xf>
    <xf numFmtId="38" fontId="0" fillId="0" borderId="15" xfId="1" applyFont="1" applyFill="1" applyBorder="1" applyAlignment="1">
      <alignment horizontal="center" vertical="center"/>
    </xf>
    <xf numFmtId="38" fontId="0" fillId="3" borderId="10" xfId="1" applyFont="1" applyFill="1" applyBorder="1" applyAlignment="1">
      <alignment horizontal="center" vertical="center"/>
    </xf>
    <xf numFmtId="38" fontId="0" fillId="3" borderId="11" xfId="1" applyFont="1" applyFill="1" applyBorder="1" applyAlignment="1">
      <alignment horizontal="center" vertical="center"/>
    </xf>
    <xf numFmtId="38" fontId="0" fillId="3" borderId="12" xfId="1" applyFont="1" applyFill="1" applyBorder="1" applyAlignment="1">
      <alignment horizontal="center" vertical="center"/>
    </xf>
    <xf numFmtId="38" fontId="0" fillId="3" borderId="13" xfId="1" applyFont="1" applyFill="1" applyBorder="1" applyAlignment="1">
      <alignment horizontal="center" vertical="center"/>
    </xf>
    <xf numFmtId="38" fontId="0" fillId="3" borderId="14" xfId="1" applyFont="1" applyFill="1" applyBorder="1" applyAlignment="1">
      <alignment horizontal="center" vertical="center"/>
    </xf>
    <xf numFmtId="38" fontId="0" fillId="3" borderId="15" xfId="1" applyFont="1" applyFill="1" applyBorder="1" applyAlignment="1">
      <alignment horizontal="center" vertical="center"/>
    </xf>
    <xf numFmtId="0" fontId="11" fillId="0" borderId="0" xfId="0" quotePrefix="1" applyFont="1" applyAlignment="1">
      <alignment horizontal="center" vertical="center"/>
    </xf>
    <xf numFmtId="0" fontId="12" fillId="0" borderId="0" xfId="0" applyFont="1" applyAlignment="1">
      <alignment horizontal="center" vertical="center"/>
    </xf>
    <xf numFmtId="38" fontId="0" fillId="0" borderId="10" xfId="1" applyFont="1" applyBorder="1" applyAlignment="1">
      <alignment horizontal="center" vertical="center"/>
    </xf>
    <xf numFmtId="38" fontId="0" fillId="0" borderId="11" xfId="1" applyFont="1" applyBorder="1" applyAlignment="1">
      <alignment horizontal="center" vertical="center"/>
    </xf>
    <xf numFmtId="38" fontId="0" fillId="0" borderId="12" xfId="1" applyFont="1" applyBorder="1" applyAlignment="1">
      <alignment horizontal="center" vertical="center"/>
    </xf>
    <xf numFmtId="38" fontId="0" fillId="0" borderId="13" xfId="1" applyFont="1" applyBorder="1" applyAlignment="1">
      <alignment horizontal="center" vertical="center"/>
    </xf>
    <xf numFmtId="38" fontId="0" fillId="0" borderId="14" xfId="1" applyFont="1" applyBorder="1" applyAlignment="1">
      <alignment horizontal="center" vertical="center"/>
    </xf>
    <xf numFmtId="38" fontId="0" fillId="0" borderId="15"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0" xfId="0"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3" borderId="10" xfId="0" applyNumberFormat="1" applyFill="1" applyBorder="1" applyAlignment="1">
      <alignment horizontal="center" vertical="center"/>
    </xf>
    <xf numFmtId="0" fontId="0" fillId="3" borderId="11" xfId="0" applyNumberFormat="1" applyFill="1" applyBorder="1" applyAlignment="1">
      <alignment horizontal="center" vertical="center"/>
    </xf>
    <xf numFmtId="0" fontId="0" fillId="3" borderId="12" xfId="0" applyNumberFormat="1" applyFill="1" applyBorder="1" applyAlignment="1">
      <alignment horizontal="center" vertical="center"/>
    </xf>
    <xf numFmtId="0" fontId="0" fillId="3" borderId="13" xfId="0" applyNumberFormat="1" applyFill="1" applyBorder="1" applyAlignment="1">
      <alignment horizontal="center" vertical="center"/>
    </xf>
    <xf numFmtId="0" fontId="0" fillId="3" borderId="14" xfId="0" applyNumberFormat="1" applyFill="1" applyBorder="1" applyAlignment="1">
      <alignment horizontal="center" vertical="center"/>
    </xf>
    <xf numFmtId="0" fontId="0" fillId="3" borderId="15" xfId="0" applyNumberFormat="1" applyFill="1" applyBorder="1" applyAlignment="1">
      <alignment horizontal="center" vertical="center"/>
    </xf>
    <xf numFmtId="0" fontId="11" fillId="0" borderId="0" xfId="0" applyFont="1" applyAlignment="1">
      <alignment horizontal="center" vertical="center"/>
    </xf>
    <xf numFmtId="38" fontId="5" fillId="0" borderId="10" xfId="1" applyFont="1" applyFill="1" applyBorder="1" applyAlignment="1">
      <alignment horizontal="center" vertical="center"/>
    </xf>
    <xf numFmtId="38" fontId="5" fillId="0" borderId="11" xfId="1" applyFont="1" applyFill="1" applyBorder="1" applyAlignment="1">
      <alignment horizontal="center" vertical="center"/>
    </xf>
    <xf numFmtId="38" fontId="5" fillId="0" borderId="12" xfId="1" applyFont="1" applyFill="1" applyBorder="1" applyAlignment="1">
      <alignment horizontal="center" vertical="center"/>
    </xf>
    <xf numFmtId="38" fontId="5" fillId="0" borderId="13" xfId="1" applyFont="1" applyFill="1" applyBorder="1" applyAlignment="1">
      <alignment horizontal="center" vertical="center"/>
    </xf>
    <xf numFmtId="38" fontId="5" fillId="0" borderId="14" xfId="1" applyFont="1" applyFill="1" applyBorder="1" applyAlignment="1">
      <alignment horizontal="center" vertical="center"/>
    </xf>
    <xf numFmtId="38" fontId="5" fillId="0" borderId="15" xfId="1" applyFont="1" applyFill="1" applyBorder="1" applyAlignment="1">
      <alignment horizontal="center" vertical="center"/>
    </xf>
    <xf numFmtId="0" fontId="4"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0" fillId="0" borderId="4" xfId="0" applyBorder="1" applyAlignment="1">
      <alignment horizontal="center" vertical="center" wrapText="1"/>
    </xf>
    <xf numFmtId="0" fontId="0" fillId="0" borderId="6" xfId="0" applyBorder="1" applyAlignment="1">
      <alignment horizontal="center" vertical="center" wrapText="1"/>
    </xf>
    <xf numFmtId="38" fontId="8" fillId="0" borderId="10" xfId="1" applyFont="1" applyFill="1" applyBorder="1" applyAlignment="1">
      <alignment horizontal="center" vertical="center"/>
    </xf>
    <xf numFmtId="38" fontId="8" fillId="0" borderId="11" xfId="1" applyFont="1" applyFill="1" applyBorder="1" applyAlignment="1">
      <alignment horizontal="center" vertical="center"/>
    </xf>
    <xf numFmtId="38" fontId="8" fillId="0" borderId="12" xfId="1" applyFont="1" applyFill="1" applyBorder="1" applyAlignment="1">
      <alignment horizontal="center" vertical="center"/>
    </xf>
    <xf numFmtId="38" fontId="8" fillId="0" borderId="13" xfId="1" applyFont="1" applyFill="1" applyBorder="1" applyAlignment="1">
      <alignment horizontal="center" vertical="center"/>
    </xf>
    <xf numFmtId="38" fontId="8" fillId="0" borderId="14" xfId="1" applyFont="1" applyFill="1" applyBorder="1" applyAlignment="1">
      <alignment horizontal="center" vertical="center"/>
    </xf>
    <xf numFmtId="38" fontId="8" fillId="0" borderId="15" xfId="1" applyFont="1" applyFill="1" applyBorder="1" applyAlignment="1">
      <alignment horizontal="center" vertical="center"/>
    </xf>
    <xf numFmtId="0" fontId="13" fillId="0" borderId="0" xfId="0" applyFont="1" applyAlignment="1">
      <alignment horizontal="left" vertical="center" wrapText="1"/>
    </xf>
    <xf numFmtId="0" fontId="11" fillId="0" borderId="0" xfId="0" quotePrefix="1" applyFont="1" applyBorder="1" applyAlignment="1">
      <alignment horizontal="center" vertical="center"/>
    </xf>
    <xf numFmtId="0" fontId="11" fillId="0" borderId="0" xfId="0" applyFont="1" applyBorder="1" applyAlignment="1">
      <alignment horizontal="center" vertical="center"/>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11" fillId="3" borderId="0" xfId="0" quotePrefix="1" applyNumberFormat="1" applyFont="1" applyFill="1" applyBorder="1" applyAlignment="1">
      <alignment horizontal="center" vertical="center"/>
    </xf>
    <xf numFmtId="0" fontId="11" fillId="3" borderId="0" xfId="0" applyNumberFormat="1" applyFont="1" applyFill="1" applyBorder="1" applyAlignment="1">
      <alignment horizontal="center" vertical="center"/>
    </xf>
    <xf numFmtId="0" fontId="0" fillId="0" borderId="0" xfId="0" applyAlignment="1"/>
  </cellXfs>
  <cellStyles count="4">
    <cellStyle name="パーセント" xfId="2" builtinId="5"/>
    <cellStyle name="桁区切り" xfId="1" builtinId="6"/>
    <cellStyle name="標準" xfId="0" builtinId="0"/>
    <cellStyle name="標準 2" xfId="3"/>
  </cellStyles>
  <dxfs count="5">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66675</xdr:colOff>
      <xdr:row>30</xdr:row>
      <xdr:rowOff>57150</xdr:rowOff>
    </xdr:from>
    <xdr:to>
      <xdr:col>19</xdr:col>
      <xdr:colOff>28575</xdr:colOff>
      <xdr:row>31</xdr:row>
      <xdr:rowOff>152400</xdr:rowOff>
    </xdr:to>
    <xdr:cxnSp macro="">
      <xdr:nvCxnSpPr>
        <xdr:cNvPr id="9" name="直線コネクタ 8"/>
        <xdr:cNvCxnSpPr/>
      </xdr:nvCxnSpPr>
      <xdr:spPr>
        <a:xfrm flipH="1">
          <a:off x="2124075" y="2846070"/>
          <a:ext cx="76200" cy="24765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28575</xdr:colOff>
      <xdr:row>30</xdr:row>
      <xdr:rowOff>47624</xdr:rowOff>
    </xdr:from>
    <xdr:to>
      <xdr:col>38</xdr:col>
      <xdr:colOff>85725</xdr:colOff>
      <xdr:row>31</xdr:row>
      <xdr:rowOff>85725</xdr:rowOff>
    </xdr:to>
    <xdr:sp macro="" textlink="">
      <xdr:nvSpPr>
        <xdr:cNvPr id="11" name="等号 10"/>
        <xdr:cNvSpPr/>
      </xdr:nvSpPr>
      <xdr:spPr>
        <a:xfrm>
          <a:off x="4257675" y="2836544"/>
          <a:ext cx="171450" cy="190501"/>
        </a:xfrm>
        <a:prstGeom prst="mathEqual">
          <a:avLst>
            <a:gd name="adj1" fmla="val 1773"/>
            <a:gd name="adj2" fmla="val 284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18</xdr:col>
      <xdr:colOff>81915</xdr:colOff>
      <xdr:row>23</xdr:row>
      <xdr:rowOff>133350</xdr:rowOff>
    </xdr:from>
    <xdr:to>
      <xdr:col>19</xdr:col>
      <xdr:colOff>43815</xdr:colOff>
      <xdr:row>25</xdr:row>
      <xdr:rowOff>76200</xdr:rowOff>
    </xdr:to>
    <xdr:cxnSp macro="">
      <xdr:nvCxnSpPr>
        <xdr:cNvPr id="6" name="直線コネクタ 5"/>
        <xdr:cNvCxnSpPr/>
      </xdr:nvCxnSpPr>
      <xdr:spPr>
        <a:xfrm flipH="1">
          <a:off x="2139315" y="4552950"/>
          <a:ext cx="76200" cy="24765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15240</xdr:colOff>
      <xdr:row>23</xdr:row>
      <xdr:rowOff>144780</xdr:rowOff>
    </xdr:from>
    <xdr:to>
      <xdr:col>38</xdr:col>
      <xdr:colOff>72390</xdr:colOff>
      <xdr:row>25</xdr:row>
      <xdr:rowOff>30481</xdr:rowOff>
    </xdr:to>
    <xdr:sp macro="" textlink="">
      <xdr:nvSpPr>
        <xdr:cNvPr id="7" name="等号 6"/>
        <xdr:cNvSpPr/>
      </xdr:nvSpPr>
      <xdr:spPr>
        <a:xfrm>
          <a:off x="4244340" y="4564380"/>
          <a:ext cx="171450" cy="190501"/>
        </a:xfrm>
        <a:prstGeom prst="mathEqual">
          <a:avLst>
            <a:gd name="adj1" fmla="val 1773"/>
            <a:gd name="adj2" fmla="val 284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114300</xdr:colOff>
      <xdr:row>13</xdr:row>
      <xdr:rowOff>85725</xdr:rowOff>
    </xdr:from>
    <xdr:to>
      <xdr:col>2</xdr:col>
      <xdr:colOff>95250</xdr:colOff>
      <xdr:row>17</xdr:row>
      <xdr:rowOff>114300</xdr:rowOff>
    </xdr:to>
    <xdr:sp macro="" textlink="">
      <xdr:nvSpPr>
        <xdr:cNvPr id="2" name="左大かっこ 1"/>
        <xdr:cNvSpPr/>
      </xdr:nvSpPr>
      <xdr:spPr>
        <a:xfrm>
          <a:off x="228600" y="1884045"/>
          <a:ext cx="95250" cy="6381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104776</xdr:colOff>
      <xdr:row>13</xdr:row>
      <xdr:rowOff>95250</xdr:rowOff>
    </xdr:from>
    <xdr:to>
      <xdr:col>21</xdr:col>
      <xdr:colOff>76201</xdr:colOff>
      <xdr:row>17</xdr:row>
      <xdr:rowOff>114300</xdr:rowOff>
    </xdr:to>
    <xdr:sp macro="" textlink="">
      <xdr:nvSpPr>
        <xdr:cNvPr id="3" name="左大かっこ 2"/>
        <xdr:cNvSpPr/>
      </xdr:nvSpPr>
      <xdr:spPr>
        <a:xfrm>
          <a:off x="2390776" y="1893570"/>
          <a:ext cx="85725" cy="6286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76200</xdr:colOff>
      <xdr:row>13</xdr:row>
      <xdr:rowOff>57150</xdr:rowOff>
    </xdr:from>
    <xdr:to>
      <xdr:col>40</xdr:col>
      <xdr:colOff>57150</xdr:colOff>
      <xdr:row>17</xdr:row>
      <xdr:rowOff>104775</xdr:rowOff>
    </xdr:to>
    <xdr:sp macro="" textlink="">
      <xdr:nvSpPr>
        <xdr:cNvPr id="4" name="左大かっこ 3"/>
        <xdr:cNvSpPr/>
      </xdr:nvSpPr>
      <xdr:spPr>
        <a:xfrm>
          <a:off x="4533900" y="1855470"/>
          <a:ext cx="95250" cy="65722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28575</xdr:colOff>
      <xdr:row>13</xdr:row>
      <xdr:rowOff>95250</xdr:rowOff>
    </xdr:from>
    <xdr:to>
      <xdr:col>17</xdr:col>
      <xdr:colOff>16002</xdr:colOff>
      <xdr:row>17</xdr:row>
      <xdr:rowOff>114300</xdr:rowOff>
    </xdr:to>
    <xdr:sp macro="" textlink="">
      <xdr:nvSpPr>
        <xdr:cNvPr id="5" name="右大かっこ 4"/>
        <xdr:cNvSpPr/>
      </xdr:nvSpPr>
      <xdr:spPr>
        <a:xfrm>
          <a:off x="1857375" y="1893570"/>
          <a:ext cx="101727" cy="6286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57150</xdr:colOff>
      <xdr:row>13</xdr:row>
      <xdr:rowOff>114300</xdr:rowOff>
    </xdr:from>
    <xdr:to>
      <xdr:col>36</xdr:col>
      <xdr:colOff>44577</xdr:colOff>
      <xdr:row>17</xdr:row>
      <xdr:rowOff>133350</xdr:rowOff>
    </xdr:to>
    <xdr:sp macro="" textlink="">
      <xdr:nvSpPr>
        <xdr:cNvPr id="6" name="右大かっこ 5"/>
        <xdr:cNvSpPr/>
      </xdr:nvSpPr>
      <xdr:spPr>
        <a:xfrm>
          <a:off x="4057650" y="1912620"/>
          <a:ext cx="101727" cy="6286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52</xdr:col>
      <xdr:colOff>57150</xdr:colOff>
      <xdr:row>13</xdr:row>
      <xdr:rowOff>104775</xdr:rowOff>
    </xdr:from>
    <xdr:to>
      <xdr:col>53</xdr:col>
      <xdr:colOff>44577</xdr:colOff>
      <xdr:row>17</xdr:row>
      <xdr:rowOff>123825</xdr:rowOff>
    </xdr:to>
    <xdr:sp macro="" textlink="">
      <xdr:nvSpPr>
        <xdr:cNvPr id="7" name="右大かっこ 6"/>
        <xdr:cNvSpPr/>
      </xdr:nvSpPr>
      <xdr:spPr>
        <a:xfrm>
          <a:off x="6000750" y="1903095"/>
          <a:ext cx="101727" cy="6286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57150</xdr:colOff>
      <xdr:row>14</xdr:row>
      <xdr:rowOff>28575</xdr:rowOff>
    </xdr:from>
    <xdr:to>
      <xdr:col>19</xdr:col>
      <xdr:colOff>19050</xdr:colOff>
      <xdr:row>15</xdr:row>
      <xdr:rowOff>123825</xdr:rowOff>
    </xdr:to>
    <xdr:cxnSp macro="">
      <xdr:nvCxnSpPr>
        <xdr:cNvPr id="8" name="直線コネクタ 7"/>
        <xdr:cNvCxnSpPr/>
      </xdr:nvCxnSpPr>
      <xdr:spPr>
        <a:xfrm flipH="1">
          <a:off x="2114550" y="1979295"/>
          <a:ext cx="76200" cy="24765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66675</xdr:colOff>
      <xdr:row>21</xdr:row>
      <xdr:rowOff>57150</xdr:rowOff>
    </xdr:from>
    <xdr:to>
      <xdr:col>19</xdr:col>
      <xdr:colOff>28575</xdr:colOff>
      <xdr:row>22</xdr:row>
      <xdr:rowOff>152400</xdr:rowOff>
    </xdr:to>
    <xdr:cxnSp macro="">
      <xdr:nvCxnSpPr>
        <xdr:cNvPr id="9" name="直線コネクタ 8"/>
        <xdr:cNvCxnSpPr/>
      </xdr:nvCxnSpPr>
      <xdr:spPr>
        <a:xfrm flipH="1">
          <a:off x="2124075" y="2846070"/>
          <a:ext cx="76200" cy="24765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38100</xdr:colOff>
      <xdr:row>14</xdr:row>
      <xdr:rowOff>85725</xdr:rowOff>
    </xdr:from>
    <xdr:to>
      <xdr:col>38</xdr:col>
      <xdr:colOff>114300</xdr:colOff>
      <xdr:row>15</xdr:row>
      <xdr:rowOff>123825</xdr:rowOff>
    </xdr:to>
    <xdr:sp macro="" textlink="">
      <xdr:nvSpPr>
        <xdr:cNvPr id="10" name="等号 9"/>
        <xdr:cNvSpPr/>
      </xdr:nvSpPr>
      <xdr:spPr>
        <a:xfrm>
          <a:off x="4267200" y="2036445"/>
          <a:ext cx="190500" cy="190500"/>
        </a:xfrm>
        <a:prstGeom prst="mathEqual">
          <a:avLst>
            <a:gd name="adj1" fmla="val 1773"/>
            <a:gd name="adj2" fmla="val 284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37</xdr:col>
      <xdr:colOff>28575</xdr:colOff>
      <xdr:row>21</xdr:row>
      <xdr:rowOff>47624</xdr:rowOff>
    </xdr:from>
    <xdr:to>
      <xdr:col>38</xdr:col>
      <xdr:colOff>85725</xdr:colOff>
      <xdr:row>22</xdr:row>
      <xdr:rowOff>85725</xdr:rowOff>
    </xdr:to>
    <xdr:sp macro="" textlink="">
      <xdr:nvSpPr>
        <xdr:cNvPr id="11" name="等号 10"/>
        <xdr:cNvSpPr/>
      </xdr:nvSpPr>
      <xdr:spPr>
        <a:xfrm>
          <a:off x="4257675" y="2836544"/>
          <a:ext cx="171450" cy="190501"/>
        </a:xfrm>
        <a:prstGeom prst="mathEqual">
          <a:avLst>
            <a:gd name="adj1" fmla="val 1773"/>
            <a:gd name="adj2" fmla="val 284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41</xdr:col>
      <xdr:colOff>38100</xdr:colOff>
      <xdr:row>28</xdr:row>
      <xdr:rowOff>19050</xdr:rowOff>
    </xdr:from>
    <xdr:to>
      <xdr:col>42</xdr:col>
      <xdr:colOff>104776</xdr:colOff>
      <xdr:row>29</xdr:row>
      <xdr:rowOff>57150</xdr:rowOff>
    </xdr:to>
    <xdr:sp macro="" textlink="">
      <xdr:nvSpPr>
        <xdr:cNvPr id="12" name="等号 11"/>
        <xdr:cNvSpPr/>
      </xdr:nvSpPr>
      <xdr:spPr>
        <a:xfrm>
          <a:off x="4724400" y="3935730"/>
          <a:ext cx="180976" cy="190500"/>
        </a:xfrm>
        <a:prstGeom prst="mathEqual">
          <a:avLst>
            <a:gd name="adj1" fmla="val 1773"/>
            <a:gd name="adj2" fmla="val 284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41</xdr:col>
      <xdr:colOff>47625</xdr:colOff>
      <xdr:row>33</xdr:row>
      <xdr:rowOff>57150</xdr:rowOff>
    </xdr:from>
    <xdr:to>
      <xdr:col>42</xdr:col>
      <xdr:colOff>85726</xdr:colOff>
      <xdr:row>34</xdr:row>
      <xdr:rowOff>133350</xdr:rowOff>
    </xdr:to>
    <xdr:sp macro="" textlink="">
      <xdr:nvSpPr>
        <xdr:cNvPr id="13" name="等号 12"/>
        <xdr:cNvSpPr/>
      </xdr:nvSpPr>
      <xdr:spPr>
        <a:xfrm>
          <a:off x="4733925" y="4507230"/>
          <a:ext cx="152401" cy="228600"/>
        </a:xfrm>
        <a:prstGeom prst="mathEqual">
          <a:avLst>
            <a:gd name="adj1" fmla="val 1773"/>
            <a:gd name="adj2" fmla="val 284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11</xdr:col>
      <xdr:colOff>9526</xdr:colOff>
      <xdr:row>28</xdr:row>
      <xdr:rowOff>9525</xdr:rowOff>
    </xdr:from>
    <xdr:to>
      <xdr:col>12</xdr:col>
      <xdr:colOff>95251</xdr:colOff>
      <xdr:row>29</xdr:row>
      <xdr:rowOff>47625</xdr:rowOff>
    </xdr:to>
    <xdr:sp macro="" textlink="">
      <xdr:nvSpPr>
        <xdr:cNvPr id="14" name="乗算記号 13"/>
        <xdr:cNvSpPr/>
      </xdr:nvSpPr>
      <xdr:spPr>
        <a:xfrm>
          <a:off x="1266826" y="3926205"/>
          <a:ext cx="200025" cy="190500"/>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9526</xdr:colOff>
      <xdr:row>33</xdr:row>
      <xdr:rowOff>66674</xdr:rowOff>
    </xdr:from>
    <xdr:to>
      <xdr:col>12</xdr:col>
      <xdr:colOff>95251</xdr:colOff>
      <xdr:row>34</xdr:row>
      <xdr:rowOff>133349</xdr:rowOff>
    </xdr:to>
    <xdr:sp macro="" textlink="">
      <xdr:nvSpPr>
        <xdr:cNvPr id="15" name="乗算記号 14"/>
        <xdr:cNvSpPr/>
      </xdr:nvSpPr>
      <xdr:spPr>
        <a:xfrm>
          <a:off x="1266826" y="4516754"/>
          <a:ext cx="200025" cy="219075"/>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9526</xdr:colOff>
      <xdr:row>33</xdr:row>
      <xdr:rowOff>76200</xdr:rowOff>
    </xdr:from>
    <xdr:to>
      <xdr:col>37</xdr:col>
      <xdr:colOff>9526</xdr:colOff>
      <xdr:row>34</xdr:row>
      <xdr:rowOff>133350</xdr:rowOff>
    </xdr:to>
    <xdr:sp macro="" textlink="">
      <xdr:nvSpPr>
        <xdr:cNvPr id="16" name="乗算記号 15"/>
        <xdr:cNvSpPr/>
      </xdr:nvSpPr>
      <xdr:spPr>
        <a:xfrm>
          <a:off x="4010026" y="4526280"/>
          <a:ext cx="228600" cy="209550"/>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9526</xdr:colOff>
      <xdr:row>28</xdr:row>
      <xdr:rowOff>19049</xdr:rowOff>
    </xdr:from>
    <xdr:to>
      <xdr:col>36</xdr:col>
      <xdr:colOff>114301</xdr:colOff>
      <xdr:row>29</xdr:row>
      <xdr:rowOff>66674</xdr:rowOff>
    </xdr:to>
    <xdr:sp macro="" textlink="">
      <xdr:nvSpPr>
        <xdr:cNvPr id="17" name="乗算記号 16"/>
        <xdr:cNvSpPr/>
      </xdr:nvSpPr>
      <xdr:spPr>
        <a:xfrm>
          <a:off x="4010026" y="3935729"/>
          <a:ext cx="219075" cy="200025"/>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85725</xdr:colOff>
      <xdr:row>27</xdr:row>
      <xdr:rowOff>133350</xdr:rowOff>
    </xdr:from>
    <xdr:to>
      <xdr:col>24</xdr:col>
      <xdr:colOff>47625</xdr:colOff>
      <xdr:row>29</xdr:row>
      <xdr:rowOff>57150</xdr:rowOff>
    </xdr:to>
    <xdr:cxnSp macro="">
      <xdr:nvCxnSpPr>
        <xdr:cNvPr id="18" name="直線コネクタ 17"/>
        <xdr:cNvCxnSpPr/>
      </xdr:nvCxnSpPr>
      <xdr:spPr>
        <a:xfrm flipH="1">
          <a:off x="2714625" y="3897630"/>
          <a:ext cx="76200" cy="22860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66675</xdr:colOff>
      <xdr:row>33</xdr:row>
      <xdr:rowOff>57150</xdr:rowOff>
    </xdr:from>
    <xdr:to>
      <xdr:col>24</xdr:col>
      <xdr:colOff>28575</xdr:colOff>
      <xdr:row>34</xdr:row>
      <xdr:rowOff>152400</xdr:rowOff>
    </xdr:to>
    <xdr:cxnSp macro="">
      <xdr:nvCxnSpPr>
        <xdr:cNvPr id="19" name="直線コネクタ 18"/>
        <xdr:cNvCxnSpPr/>
      </xdr:nvCxnSpPr>
      <xdr:spPr>
        <a:xfrm flipH="1">
          <a:off x="2695575" y="4507230"/>
          <a:ext cx="76200" cy="24765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45</xdr:col>
      <xdr:colOff>47625</xdr:colOff>
      <xdr:row>37</xdr:row>
      <xdr:rowOff>47625</xdr:rowOff>
    </xdr:from>
    <xdr:to>
      <xdr:col>46</xdr:col>
      <xdr:colOff>95251</xdr:colOff>
      <xdr:row>38</xdr:row>
      <xdr:rowOff>47625</xdr:rowOff>
    </xdr:to>
    <xdr:sp macro="" textlink="">
      <xdr:nvSpPr>
        <xdr:cNvPr id="20" name="等号 19"/>
        <xdr:cNvSpPr/>
      </xdr:nvSpPr>
      <xdr:spPr>
        <a:xfrm>
          <a:off x="5191125" y="5153025"/>
          <a:ext cx="161926" cy="152400"/>
        </a:xfrm>
        <a:prstGeom prst="mathEqual">
          <a:avLst>
            <a:gd name="adj1" fmla="val 1773"/>
            <a:gd name="adj2" fmla="val 284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45</xdr:col>
      <xdr:colOff>28575</xdr:colOff>
      <xdr:row>42</xdr:row>
      <xdr:rowOff>66674</xdr:rowOff>
    </xdr:from>
    <xdr:to>
      <xdr:col>46</xdr:col>
      <xdr:colOff>66676</xdr:colOff>
      <xdr:row>43</xdr:row>
      <xdr:rowOff>133349</xdr:rowOff>
    </xdr:to>
    <xdr:sp macro="" textlink="">
      <xdr:nvSpPr>
        <xdr:cNvPr id="21" name="等号 20"/>
        <xdr:cNvSpPr/>
      </xdr:nvSpPr>
      <xdr:spPr>
        <a:xfrm>
          <a:off x="5172075" y="5705474"/>
          <a:ext cx="152401" cy="219075"/>
        </a:xfrm>
        <a:prstGeom prst="mathEqual">
          <a:avLst>
            <a:gd name="adj1" fmla="val 1773"/>
            <a:gd name="adj2" fmla="val 284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38</xdr:col>
      <xdr:colOff>114300</xdr:colOff>
      <xdr:row>36</xdr:row>
      <xdr:rowOff>133350</xdr:rowOff>
    </xdr:from>
    <xdr:to>
      <xdr:col>41</xdr:col>
      <xdr:colOff>28576</xdr:colOff>
      <xdr:row>38</xdr:row>
      <xdr:rowOff>57150</xdr:rowOff>
    </xdr:to>
    <xdr:sp macro="" textlink="">
      <xdr:nvSpPr>
        <xdr:cNvPr id="22" name="乗算記号 21"/>
        <xdr:cNvSpPr/>
      </xdr:nvSpPr>
      <xdr:spPr>
        <a:xfrm>
          <a:off x="4457700" y="5086350"/>
          <a:ext cx="257176" cy="228600"/>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104775</xdr:colOff>
      <xdr:row>42</xdr:row>
      <xdr:rowOff>57150</xdr:rowOff>
    </xdr:from>
    <xdr:to>
      <xdr:col>41</xdr:col>
      <xdr:colOff>19051</xdr:colOff>
      <xdr:row>43</xdr:row>
      <xdr:rowOff>152400</xdr:rowOff>
    </xdr:to>
    <xdr:sp macro="" textlink="">
      <xdr:nvSpPr>
        <xdr:cNvPr id="23" name="乗算記号 22"/>
        <xdr:cNvSpPr/>
      </xdr:nvSpPr>
      <xdr:spPr>
        <a:xfrm>
          <a:off x="4448175" y="5695950"/>
          <a:ext cx="257176" cy="247650"/>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xdr:colOff>
      <xdr:row>36</xdr:row>
      <xdr:rowOff>95250</xdr:rowOff>
    </xdr:from>
    <xdr:to>
      <xdr:col>10</xdr:col>
      <xdr:colOff>104776</xdr:colOff>
      <xdr:row>38</xdr:row>
      <xdr:rowOff>9525</xdr:rowOff>
    </xdr:to>
    <xdr:sp macro="" textlink="">
      <xdr:nvSpPr>
        <xdr:cNvPr id="24" name="乗算記号 23"/>
        <xdr:cNvSpPr/>
      </xdr:nvSpPr>
      <xdr:spPr>
        <a:xfrm>
          <a:off x="1028701" y="5048250"/>
          <a:ext cx="219075" cy="219075"/>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xdr:colOff>
      <xdr:row>42</xdr:row>
      <xdr:rowOff>57150</xdr:rowOff>
    </xdr:from>
    <xdr:to>
      <xdr:col>10</xdr:col>
      <xdr:colOff>85726</xdr:colOff>
      <xdr:row>43</xdr:row>
      <xdr:rowOff>114300</xdr:rowOff>
    </xdr:to>
    <xdr:sp macro="" textlink="">
      <xdr:nvSpPr>
        <xdr:cNvPr id="25" name="乗算記号 24"/>
        <xdr:cNvSpPr/>
      </xdr:nvSpPr>
      <xdr:spPr>
        <a:xfrm>
          <a:off x="1028701" y="5695950"/>
          <a:ext cx="200025" cy="209550"/>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114300</xdr:colOff>
      <xdr:row>36</xdr:row>
      <xdr:rowOff>123825</xdr:rowOff>
    </xdr:from>
    <xdr:to>
      <xdr:col>31</xdr:col>
      <xdr:colOff>28576</xdr:colOff>
      <xdr:row>38</xdr:row>
      <xdr:rowOff>47625</xdr:rowOff>
    </xdr:to>
    <xdr:sp macro="" textlink="">
      <xdr:nvSpPr>
        <xdr:cNvPr id="26" name="乗算記号 25"/>
        <xdr:cNvSpPr/>
      </xdr:nvSpPr>
      <xdr:spPr>
        <a:xfrm>
          <a:off x="3314700" y="5076825"/>
          <a:ext cx="257176" cy="228600"/>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104775</xdr:colOff>
      <xdr:row>42</xdr:row>
      <xdr:rowOff>47625</xdr:rowOff>
    </xdr:from>
    <xdr:to>
      <xdr:col>31</xdr:col>
      <xdr:colOff>19051</xdr:colOff>
      <xdr:row>43</xdr:row>
      <xdr:rowOff>142875</xdr:rowOff>
    </xdr:to>
    <xdr:sp macro="" textlink="">
      <xdr:nvSpPr>
        <xdr:cNvPr id="27" name="乗算記号 26"/>
        <xdr:cNvSpPr/>
      </xdr:nvSpPr>
      <xdr:spPr>
        <a:xfrm>
          <a:off x="3305175" y="5686425"/>
          <a:ext cx="257176" cy="247650"/>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66675</xdr:colOff>
      <xdr:row>36</xdr:row>
      <xdr:rowOff>161925</xdr:rowOff>
    </xdr:from>
    <xdr:to>
      <xdr:col>20</xdr:col>
      <xdr:colOff>28575</xdr:colOff>
      <xdr:row>38</xdr:row>
      <xdr:rowOff>85725</xdr:rowOff>
    </xdr:to>
    <xdr:cxnSp macro="">
      <xdr:nvCxnSpPr>
        <xdr:cNvPr id="28" name="直線コネクタ 27"/>
        <xdr:cNvCxnSpPr/>
      </xdr:nvCxnSpPr>
      <xdr:spPr>
        <a:xfrm flipH="1">
          <a:off x="2238375" y="5107305"/>
          <a:ext cx="76200" cy="23622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104775</xdr:colOff>
      <xdr:row>42</xdr:row>
      <xdr:rowOff>47625</xdr:rowOff>
    </xdr:from>
    <xdr:to>
      <xdr:col>20</xdr:col>
      <xdr:colOff>66675</xdr:colOff>
      <xdr:row>43</xdr:row>
      <xdr:rowOff>142875</xdr:rowOff>
    </xdr:to>
    <xdr:cxnSp macro="">
      <xdr:nvCxnSpPr>
        <xdr:cNvPr id="29" name="直線コネクタ 28"/>
        <xdr:cNvCxnSpPr/>
      </xdr:nvCxnSpPr>
      <xdr:spPr>
        <a:xfrm flipH="1">
          <a:off x="2276475" y="5686425"/>
          <a:ext cx="76200" cy="24765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0</xdr:colOff>
      <xdr:row>46</xdr:row>
      <xdr:rowOff>0</xdr:rowOff>
    </xdr:from>
    <xdr:to>
      <xdr:col>17</xdr:col>
      <xdr:colOff>76200</xdr:colOff>
      <xdr:row>47</xdr:row>
      <xdr:rowOff>47625</xdr:rowOff>
    </xdr:to>
    <xdr:sp macro="" textlink="">
      <xdr:nvSpPr>
        <xdr:cNvPr id="30" name="加算記号 29"/>
        <xdr:cNvSpPr/>
      </xdr:nvSpPr>
      <xdr:spPr>
        <a:xfrm>
          <a:off x="1828800" y="6294120"/>
          <a:ext cx="190500" cy="200025"/>
        </a:xfrm>
        <a:prstGeom prst="mathPlus">
          <a:avLst>
            <a:gd name="adj1" fmla="val 6853"/>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19050</xdr:colOff>
      <xdr:row>51</xdr:row>
      <xdr:rowOff>76200</xdr:rowOff>
    </xdr:from>
    <xdr:to>
      <xdr:col>17</xdr:col>
      <xdr:colOff>95250</xdr:colOff>
      <xdr:row>52</xdr:row>
      <xdr:rowOff>123825</xdr:rowOff>
    </xdr:to>
    <xdr:sp macro="" textlink="">
      <xdr:nvSpPr>
        <xdr:cNvPr id="31" name="加算記号 30"/>
        <xdr:cNvSpPr/>
      </xdr:nvSpPr>
      <xdr:spPr>
        <a:xfrm>
          <a:off x="1847850" y="6903720"/>
          <a:ext cx="190500" cy="200025"/>
        </a:xfrm>
        <a:prstGeom prst="mathPlus">
          <a:avLst>
            <a:gd name="adj1" fmla="val 6853"/>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38100</xdr:colOff>
      <xdr:row>51</xdr:row>
      <xdr:rowOff>76200</xdr:rowOff>
    </xdr:from>
    <xdr:to>
      <xdr:col>34</xdr:col>
      <xdr:colOff>76201</xdr:colOff>
      <xdr:row>52</xdr:row>
      <xdr:rowOff>142875</xdr:rowOff>
    </xdr:to>
    <xdr:sp macro="" textlink="">
      <xdr:nvSpPr>
        <xdr:cNvPr id="32" name="等号 31"/>
        <xdr:cNvSpPr/>
      </xdr:nvSpPr>
      <xdr:spPr>
        <a:xfrm>
          <a:off x="3810000" y="6903720"/>
          <a:ext cx="152401" cy="219075"/>
        </a:xfrm>
        <a:prstGeom prst="mathEqual">
          <a:avLst>
            <a:gd name="adj1" fmla="val 1773"/>
            <a:gd name="adj2" fmla="val 284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33</xdr:col>
      <xdr:colOff>38100</xdr:colOff>
      <xdr:row>46</xdr:row>
      <xdr:rowOff>0</xdr:rowOff>
    </xdr:from>
    <xdr:to>
      <xdr:col>34</xdr:col>
      <xdr:colOff>76201</xdr:colOff>
      <xdr:row>47</xdr:row>
      <xdr:rowOff>66675</xdr:rowOff>
    </xdr:to>
    <xdr:sp macro="" textlink="">
      <xdr:nvSpPr>
        <xdr:cNvPr id="33" name="等号 32"/>
        <xdr:cNvSpPr/>
      </xdr:nvSpPr>
      <xdr:spPr>
        <a:xfrm>
          <a:off x="3810000" y="6294120"/>
          <a:ext cx="152401" cy="219075"/>
        </a:xfrm>
        <a:prstGeom prst="mathEqual">
          <a:avLst>
            <a:gd name="adj1" fmla="val 1773"/>
            <a:gd name="adj2" fmla="val 284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114300</xdr:colOff>
      <xdr:row>13</xdr:row>
      <xdr:rowOff>85725</xdr:rowOff>
    </xdr:from>
    <xdr:to>
      <xdr:col>2</xdr:col>
      <xdr:colOff>95250</xdr:colOff>
      <xdr:row>17</xdr:row>
      <xdr:rowOff>114300</xdr:rowOff>
    </xdr:to>
    <xdr:sp macro="" textlink="">
      <xdr:nvSpPr>
        <xdr:cNvPr id="2" name="左大かっこ 1"/>
        <xdr:cNvSpPr/>
      </xdr:nvSpPr>
      <xdr:spPr>
        <a:xfrm>
          <a:off x="228600" y="2463165"/>
          <a:ext cx="95250" cy="82105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104776</xdr:colOff>
      <xdr:row>13</xdr:row>
      <xdr:rowOff>95250</xdr:rowOff>
    </xdr:from>
    <xdr:to>
      <xdr:col>21</xdr:col>
      <xdr:colOff>76201</xdr:colOff>
      <xdr:row>17</xdr:row>
      <xdr:rowOff>114300</xdr:rowOff>
    </xdr:to>
    <xdr:sp macro="" textlink="">
      <xdr:nvSpPr>
        <xdr:cNvPr id="3" name="左大かっこ 2"/>
        <xdr:cNvSpPr/>
      </xdr:nvSpPr>
      <xdr:spPr>
        <a:xfrm>
          <a:off x="2390776" y="2472690"/>
          <a:ext cx="85725" cy="81153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76200</xdr:colOff>
      <xdr:row>13</xdr:row>
      <xdr:rowOff>57150</xdr:rowOff>
    </xdr:from>
    <xdr:to>
      <xdr:col>40</xdr:col>
      <xdr:colOff>57150</xdr:colOff>
      <xdr:row>17</xdr:row>
      <xdr:rowOff>104775</xdr:rowOff>
    </xdr:to>
    <xdr:sp macro="" textlink="">
      <xdr:nvSpPr>
        <xdr:cNvPr id="4" name="左大かっこ 3"/>
        <xdr:cNvSpPr/>
      </xdr:nvSpPr>
      <xdr:spPr>
        <a:xfrm>
          <a:off x="4533900" y="2434590"/>
          <a:ext cx="95250" cy="84010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28575</xdr:colOff>
      <xdr:row>13</xdr:row>
      <xdr:rowOff>95250</xdr:rowOff>
    </xdr:from>
    <xdr:to>
      <xdr:col>17</xdr:col>
      <xdr:colOff>16002</xdr:colOff>
      <xdr:row>17</xdr:row>
      <xdr:rowOff>114300</xdr:rowOff>
    </xdr:to>
    <xdr:sp macro="" textlink="">
      <xdr:nvSpPr>
        <xdr:cNvPr id="5" name="右大かっこ 4"/>
        <xdr:cNvSpPr/>
      </xdr:nvSpPr>
      <xdr:spPr>
        <a:xfrm>
          <a:off x="1857375" y="2472690"/>
          <a:ext cx="101727" cy="81153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57150</xdr:colOff>
      <xdr:row>13</xdr:row>
      <xdr:rowOff>114300</xdr:rowOff>
    </xdr:from>
    <xdr:to>
      <xdr:col>36</xdr:col>
      <xdr:colOff>44577</xdr:colOff>
      <xdr:row>17</xdr:row>
      <xdr:rowOff>133350</xdr:rowOff>
    </xdr:to>
    <xdr:sp macro="" textlink="">
      <xdr:nvSpPr>
        <xdr:cNvPr id="6" name="右大かっこ 5"/>
        <xdr:cNvSpPr/>
      </xdr:nvSpPr>
      <xdr:spPr>
        <a:xfrm>
          <a:off x="4057650" y="2491740"/>
          <a:ext cx="101727" cy="81153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52</xdr:col>
      <xdr:colOff>57150</xdr:colOff>
      <xdr:row>13</xdr:row>
      <xdr:rowOff>104775</xdr:rowOff>
    </xdr:from>
    <xdr:to>
      <xdr:col>53</xdr:col>
      <xdr:colOff>44577</xdr:colOff>
      <xdr:row>17</xdr:row>
      <xdr:rowOff>123825</xdr:rowOff>
    </xdr:to>
    <xdr:sp macro="" textlink="">
      <xdr:nvSpPr>
        <xdr:cNvPr id="7" name="右大かっこ 6"/>
        <xdr:cNvSpPr/>
      </xdr:nvSpPr>
      <xdr:spPr>
        <a:xfrm>
          <a:off x="6000750" y="2482215"/>
          <a:ext cx="101727" cy="81153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57150</xdr:colOff>
      <xdr:row>14</xdr:row>
      <xdr:rowOff>28575</xdr:rowOff>
    </xdr:from>
    <xdr:to>
      <xdr:col>19</xdr:col>
      <xdr:colOff>19050</xdr:colOff>
      <xdr:row>15</xdr:row>
      <xdr:rowOff>123825</xdr:rowOff>
    </xdr:to>
    <xdr:cxnSp macro="">
      <xdr:nvCxnSpPr>
        <xdr:cNvPr id="8" name="直線コネクタ 7"/>
        <xdr:cNvCxnSpPr/>
      </xdr:nvCxnSpPr>
      <xdr:spPr>
        <a:xfrm flipH="1">
          <a:off x="2114550" y="2604135"/>
          <a:ext cx="76200" cy="29337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66675</xdr:colOff>
      <xdr:row>21</xdr:row>
      <xdr:rowOff>57150</xdr:rowOff>
    </xdr:from>
    <xdr:to>
      <xdr:col>19</xdr:col>
      <xdr:colOff>28575</xdr:colOff>
      <xdr:row>22</xdr:row>
      <xdr:rowOff>152400</xdr:rowOff>
    </xdr:to>
    <xdr:cxnSp macro="">
      <xdr:nvCxnSpPr>
        <xdr:cNvPr id="9" name="直線コネクタ 8"/>
        <xdr:cNvCxnSpPr/>
      </xdr:nvCxnSpPr>
      <xdr:spPr>
        <a:xfrm flipH="1">
          <a:off x="2124075" y="3653790"/>
          <a:ext cx="76200" cy="29337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38100</xdr:colOff>
      <xdr:row>14</xdr:row>
      <xdr:rowOff>85725</xdr:rowOff>
    </xdr:from>
    <xdr:to>
      <xdr:col>38</xdr:col>
      <xdr:colOff>114300</xdr:colOff>
      <xdr:row>15</xdr:row>
      <xdr:rowOff>123825</xdr:rowOff>
    </xdr:to>
    <xdr:sp macro="" textlink="">
      <xdr:nvSpPr>
        <xdr:cNvPr id="10" name="等号 9"/>
        <xdr:cNvSpPr/>
      </xdr:nvSpPr>
      <xdr:spPr>
        <a:xfrm>
          <a:off x="4267200" y="2661285"/>
          <a:ext cx="190500" cy="236220"/>
        </a:xfrm>
        <a:prstGeom prst="mathEqual">
          <a:avLst>
            <a:gd name="adj1" fmla="val 1773"/>
            <a:gd name="adj2" fmla="val 284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37</xdr:col>
      <xdr:colOff>28575</xdr:colOff>
      <xdr:row>21</xdr:row>
      <xdr:rowOff>47624</xdr:rowOff>
    </xdr:from>
    <xdr:to>
      <xdr:col>38</xdr:col>
      <xdr:colOff>85725</xdr:colOff>
      <xdr:row>22</xdr:row>
      <xdr:rowOff>85725</xdr:rowOff>
    </xdr:to>
    <xdr:sp macro="" textlink="">
      <xdr:nvSpPr>
        <xdr:cNvPr id="11" name="等号 10"/>
        <xdr:cNvSpPr/>
      </xdr:nvSpPr>
      <xdr:spPr>
        <a:xfrm>
          <a:off x="4257675" y="3644264"/>
          <a:ext cx="171450" cy="236221"/>
        </a:xfrm>
        <a:prstGeom prst="mathEqual">
          <a:avLst>
            <a:gd name="adj1" fmla="val 1773"/>
            <a:gd name="adj2" fmla="val 284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45</xdr:col>
      <xdr:colOff>28575</xdr:colOff>
      <xdr:row>28</xdr:row>
      <xdr:rowOff>76200</xdr:rowOff>
    </xdr:from>
    <xdr:to>
      <xdr:col>46</xdr:col>
      <xdr:colOff>76201</xdr:colOff>
      <xdr:row>29</xdr:row>
      <xdr:rowOff>152400</xdr:rowOff>
    </xdr:to>
    <xdr:sp macro="" textlink="">
      <xdr:nvSpPr>
        <xdr:cNvPr id="12" name="等号 11"/>
        <xdr:cNvSpPr/>
      </xdr:nvSpPr>
      <xdr:spPr>
        <a:xfrm>
          <a:off x="5172075" y="5059680"/>
          <a:ext cx="161926" cy="274320"/>
        </a:xfrm>
        <a:prstGeom prst="mathEqual">
          <a:avLst>
            <a:gd name="adj1" fmla="val 1773"/>
            <a:gd name="adj2" fmla="val 284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45</xdr:col>
      <xdr:colOff>28575</xdr:colOff>
      <xdr:row>34</xdr:row>
      <xdr:rowOff>66674</xdr:rowOff>
    </xdr:from>
    <xdr:to>
      <xdr:col>46</xdr:col>
      <xdr:colOff>66676</xdr:colOff>
      <xdr:row>35</xdr:row>
      <xdr:rowOff>133349</xdr:rowOff>
    </xdr:to>
    <xdr:sp macro="" textlink="">
      <xdr:nvSpPr>
        <xdr:cNvPr id="13" name="等号 12"/>
        <xdr:cNvSpPr/>
      </xdr:nvSpPr>
      <xdr:spPr>
        <a:xfrm>
          <a:off x="5172075" y="5873114"/>
          <a:ext cx="152401" cy="264795"/>
        </a:xfrm>
        <a:prstGeom prst="mathEqual">
          <a:avLst>
            <a:gd name="adj1" fmla="val 1773"/>
            <a:gd name="adj2" fmla="val 284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0</xdr:colOff>
      <xdr:row>28</xdr:row>
      <xdr:rowOff>123824</xdr:rowOff>
    </xdr:from>
    <xdr:to>
      <xdr:col>31</xdr:col>
      <xdr:colOff>9525</xdr:colOff>
      <xdr:row>29</xdr:row>
      <xdr:rowOff>161924</xdr:rowOff>
    </xdr:to>
    <xdr:sp macro="" textlink="">
      <xdr:nvSpPr>
        <xdr:cNvPr id="14" name="乗算記号 13"/>
        <xdr:cNvSpPr/>
      </xdr:nvSpPr>
      <xdr:spPr>
        <a:xfrm>
          <a:off x="3314700" y="5107304"/>
          <a:ext cx="238125" cy="236220"/>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104775</xdr:colOff>
      <xdr:row>34</xdr:row>
      <xdr:rowOff>57150</xdr:rowOff>
    </xdr:from>
    <xdr:to>
      <xdr:col>41</xdr:col>
      <xdr:colOff>19051</xdr:colOff>
      <xdr:row>35</xdr:row>
      <xdr:rowOff>152400</xdr:rowOff>
    </xdr:to>
    <xdr:sp macro="" textlink="">
      <xdr:nvSpPr>
        <xdr:cNvPr id="15" name="乗算記号 14"/>
        <xdr:cNvSpPr/>
      </xdr:nvSpPr>
      <xdr:spPr>
        <a:xfrm>
          <a:off x="4448175" y="5863590"/>
          <a:ext cx="257176" cy="293370"/>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xdr:colOff>
      <xdr:row>28</xdr:row>
      <xdr:rowOff>104774</xdr:rowOff>
    </xdr:from>
    <xdr:to>
      <xdr:col>10</xdr:col>
      <xdr:colOff>104775</xdr:colOff>
      <xdr:row>29</xdr:row>
      <xdr:rowOff>123825</xdr:rowOff>
    </xdr:to>
    <xdr:sp macro="" textlink="">
      <xdr:nvSpPr>
        <xdr:cNvPr id="16" name="乗算記号 15"/>
        <xdr:cNvSpPr/>
      </xdr:nvSpPr>
      <xdr:spPr>
        <a:xfrm>
          <a:off x="1028701" y="5088254"/>
          <a:ext cx="219074" cy="217171"/>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xdr:colOff>
      <xdr:row>34</xdr:row>
      <xdr:rowOff>57150</xdr:rowOff>
    </xdr:from>
    <xdr:to>
      <xdr:col>10</xdr:col>
      <xdr:colOff>85726</xdr:colOff>
      <xdr:row>35</xdr:row>
      <xdr:rowOff>114300</xdr:rowOff>
    </xdr:to>
    <xdr:sp macro="" textlink="">
      <xdr:nvSpPr>
        <xdr:cNvPr id="17" name="乗算記号 16"/>
        <xdr:cNvSpPr/>
      </xdr:nvSpPr>
      <xdr:spPr>
        <a:xfrm>
          <a:off x="1028701" y="5863590"/>
          <a:ext cx="200025" cy="255270"/>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28</xdr:row>
      <xdr:rowOff>95249</xdr:rowOff>
    </xdr:from>
    <xdr:to>
      <xdr:col>40</xdr:col>
      <xdr:colOff>114300</xdr:colOff>
      <xdr:row>29</xdr:row>
      <xdr:rowOff>133349</xdr:rowOff>
    </xdr:to>
    <xdr:sp macro="" textlink="">
      <xdr:nvSpPr>
        <xdr:cNvPr id="18" name="乗算記号 17"/>
        <xdr:cNvSpPr/>
      </xdr:nvSpPr>
      <xdr:spPr>
        <a:xfrm>
          <a:off x="4457700" y="5078729"/>
          <a:ext cx="228600" cy="236220"/>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104775</xdr:colOff>
      <xdr:row>34</xdr:row>
      <xdr:rowOff>47625</xdr:rowOff>
    </xdr:from>
    <xdr:to>
      <xdr:col>31</xdr:col>
      <xdr:colOff>19051</xdr:colOff>
      <xdr:row>35</xdr:row>
      <xdr:rowOff>142875</xdr:rowOff>
    </xdr:to>
    <xdr:sp macro="" textlink="">
      <xdr:nvSpPr>
        <xdr:cNvPr id="19" name="乗算記号 18"/>
        <xdr:cNvSpPr/>
      </xdr:nvSpPr>
      <xdr:spPr>
        <a:xfrm>
          <a:off x="3305175" y="5854065"/>
          <a:ext cx="257176" cy="293370"/>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76200</xdr:colOff>
      <xdr:row>28</xdr:row>
      <xdr:rowOff>0</xdr:rowOff>
    </xdr:from>
    <xdr:to>
      <xdr:col>20</xdr:col>
      <xdr:colOff>76202</xdr:colOff>
      <xdr:row>29</xdr:row>
      <xdr:rowOff>200025</xdr:rowOff>
    </xdr:to>
    <xdr:cxnSp macro="">
      <xdr:nvCxnSpPr>
        <xdr:cNvPr id="20" name="直線コネクタ 19"/>
        <xdr:cNvCxnSpPr/>
      </xdr:nvCxnSpPr>
      <xdr:spPr>
        <a:xfrm flipH="1">
          <a:off x="2247900" y="4983480"/>
          <a:ext cx="114302" cy="39814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104775</xdr:colOff>
      <xdr:row>34</xdr:row>
      <xdr:rowOff>47625</xdr:rowOff>
    </xdr:from>
    <xdr:to>
      <xdr:col>20</xdr:col>
      <xdr:colOff>66675</xdr:colOff>
      <xdr:row>35</xdr:row>
      <xdr:rowOff>142875</xdr:rowOff>
    </xdr:to>
    <xdr:cxnSp macro="">
      <xdr:nvCxnSpPr>
        <xdr:cNvPr id="21" name="直線コネクタ 20"/>
        <xdr:cNvCxnSpPr/>
      </xdr:nvCxnSpPr>
      <xdr:spPr>
        <a:xfrm flipH="1">
          <a:off x="2276475" y="5854065"/>
          <a:ext cx="76200" cy="29337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114300</xdr:colOff>
      <xdr:row>12</xdr:row>
      <xdr:rowOff>85725</xdr:rowOff>
    </xdr:from>
    <xdr:to>
      <xdr:col>2</xdr:col>
      <xdr:colOff>95250</xdr:colOff>
      <xdr:row>16</xdr:row>
      <xdr:rowOff>114300</xdr:rowOff>
    </xdr:to>
    <xdr:sp macro="" textlink="">
      <xdr:nvSpPr>
        <xdr:cNvPr id="2" name="左大かっこ 1"/>
        <xdr:cNvSpPr/>
      </xdr:nvSpPr>
      <xdr:spPr>
        <a:xfrm>
          <a:off x="228600" y="2265045"/>
          <a:ext cx="95250" cy="82105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104776</xdr:colOff>
      <xdr:row>12</xdr:row>
      <xdr:rowOff>95250</xdr:rowOff>
    </xdr:from>
    <xdr:to>
      <xdr:col>21</xdr:col>
      <xdr:colOff>76201</xdr:colOff>
      <xdr:row>16</xdr:row>
      <xdr:rowOff>114300</xdr:rowOff>
    </xdr:to>
    <xdr:sp macro="" textlink="">
      <xdr:nvSpPr>
        <xdr:cNvPr id="3" name="左大かっこ 2"/>
        <xdr:cNvSpPr/>
      </xdr:nvSpPr>
      <xdr:spPr>
        <a:xfrm>
          <a:off x="2390776" y="2274570"/>
          <a:ext cx="85725" cy="81153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76200</xdr:colOff>
      <xdr:row>12</xdr:row>
      <xdr:rowOff>57150</xdr:rowOff>
    </xdr:from>
    <xdr:to>
      <xdr:col>40</xdr:col>
      <xdr:colOff>57150</xdr:colOff>
      <xdr:row>16</xdr:row>
      <xdr:rowOff>104775</xdr:rowOff>
    </xdr:to>
    <xdr:sp macro="" textlink="">
      <xdr:nvSpPr>
        <xdr:cNvPr id="4" name="左大かっこ 3"/>
        <xdr:cNvSpPr/>
      </xdr:nvSpPr>
      <xdr:spPr>
        <a:xfrm>
          <a:off x="4533900" y="2236470"/>
          <a:ext cx="95250" cy="84010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28575</xdr:colOff>
      <xdr:row>12</xdr:row>
      <xdr:rowOff>95250</xdr:rowOff>
    </xdr:from>
    <xdr:to>
      <xdr:col>17</xdr:col>
      <xdr:colOff>16002</xdr:colOff>
      <xdr:row>16</xdr:row>
      <xdr:rowOff>114300</xdr:rowOff>
    </xdr:to>
    <xdr:sp macro="" textlink="">
      <xdr:nvSpPr>
        <xdr:cNvPr id="5" name="右大かっこ 4"/>
        <xdr:cNvSpPr/>
      </xdr:nvSpPr>
      <xdr:spPr>
        <a:xfrm>
          <a:off x="1857375" y="2274570"/>
          <a:ext cx="101727" cy="81153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57150</xdr:colOff>
      <xdr:row>12</xdr:row>
      <xdr:rowOff>114300</xdr:rowOff>
    </xdr:from>
    <xdr:to>
      <xdr:col>36</xdr:col>
      <xdr:colOff>44577</xdr:colOff>
      <xdr:row>16</xdr:row>
      <xdr:rowOff>133350</xdr:rowOff>
    </xdr:to>
    <xdr:sp macro="" textlink="">
      <xdr:nvSpPr>
        <xdr:cNvPr id="6" name="右大かっこ 5"/>
        <xdr:cNvSpPr/>
      </xdr:nvSpPr>
      <xdr:spPr>
        <a:xfrm>
          <a:off x="4057650" y="2293620"/>
          <a:ext cx="101727" cy="81153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52</xdr:col>
      <xdr:colOff>57150</xdr:colOff>
      <xdr:row>12</xdr:row>
      <xdr:rowOff>104775</xdr:rowOff>
    </xdr:from>
    <xdr:to>
      <xdr:col>53</xdr:col>
      <xdr:colOff>44577</xdr:colOff>
      <xdr:row>16</xdr:row>
      <xdr:rowOff>123825</xdr:rowOff>
    </xdr:to>
    <xdr:sp macro="" textlink="">
      <xdr:nvSpPr>
        <xdr:cNvPr id="7" name="右大かっこ 6"/>
        <xdr:cNvSpPr/>
      </xdr:nvSpPr>
      <xdr:spPr>
        <a:xfrm>
          <a:off x="6000750" y="2284095"/>
          <a:ext cx="101727" cy="81153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57150</xdr:colOff>
      <xdr:row>13</xdr:row>
      <xdr:rowOff>28575</xdr:rowOff>
    </xdr:from>
    <xdr:to>
      <xdr:col>19</xdr:col>
      <xdr:colOff>19050</xdr:colOff>
      <xdr:row>14</xdr:row>
      <xdr:rowOff>123825</xdr:rowOff>
    </xdr:to>
    <xdr:cxnSp macro="">
      <xdr:nvCxnSpPr>
        <xdr:cNvPr id="8" name="直線コネクタ 7"/>
        <xdr:cNvCxnSpPr/>
      </xdr:nvCxnSpPr>
      <xdr:spPr>
        <a:xfrm flipH="1">
          <a:off x="2114550" y="2406015"/>
          <a:ext cx="76200" cy="29337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66675</xdr:colOff>
      <xdr:row>20</xdr:row>
      <xdr:rowOff>57150</xdr:rowOff>
    </xdr:from>
    <xdr:to>
      <xdr:col>19</xdr:col>
      <xdr:colOff>28575</xdr:colOff>
      <xdr:row>21</xdr:row>
      <xdr:rowOff>152400</xdr:rowOff>
    </xdr:to>
    <xdr:cxnSp macro="">
      <xdr:nvCxnSpPr>
        <xdr:cNvPr id="9" name="直線コネクタ 8"/>
        <xdr:cNvCxnSpPr/>
      </xdr:nvCxnSpPr>
      <xdr:spPr>
        <a:xfrm flipH="1">
          <a:off x="2124075" y="3455670"/>
          <a:ext cx="76200" cy="29337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38100</xdr:colOff>
      <xdr:row>13</xdr:row>
      <xdr:rowOff>85725</xdr:rowOff>
    </xdr:from>
    <xdr:to>
      <xdr:col>38</xdr:col>
      <xdr:colOff>114300</xdr:colOff>
      <xdr:row>14</xdr:row>
      <xdr:rowOff>123825</xdr:rowOff>
    </xdr:to>
    <xdr:sp macro="" textlink="">
      <xdr:nvSpPr>
        <xdr:cNvPr id="10" name="等号 9"/>
        <xdr:cNvSpPr/>
      </xdr:nvSpPr>
      <xdr:spPr>
        <a:xfrm>
          <a:off x="4267200" y="2463165"/>
          <a:ext cx="190500" cy="236220"/>
        </a:xfrm>
        <a:prstGeom prst="mathEqual">
          <a:avLst>
            <a:gd name="adj1" fmla="val 1773"/>
            <a:gd name="adj2" fmla="val 284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37</xdr:col>
      <xdr:colOff>28575</xdr:colOff>
      <xdr:row>20</xdr:row>
      <xdr:rowOff>47624</xdr:rowOff>
    </xdr:from>
    <xdr:to>
      <xdr:col>38</xdr:col>
      <xdr:colOff>85725</xdr:colOff>
      <xdr:row>21</xdr:row>
      <xdr:rowOff>85725</xdr:rowOff>
    </xdr:to>
    <xdr:sp macro="" textlink="">
      <xdr:nvSpPr>
        <xdr:cNvPr id="11" name="等号 10"/>
        <xdr:cNvSpPr/>
      </xdr:nvSpPr>
      <xdr:spPr>
        <a:xfrm>
          <a:off x="4257675" y="3446144"/>
          <a:ext cx="171450" cy="236221"/>
        </a:xfrm>
        <a:prstGeom prst="mathEqual">
          <a:avLst>
            <a:gd name="adj1" fmla="val 1773"/>
            <a:gd name="adj2" fmla="val 284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35</xdr:col>
      <xdr:colOff>76200</xdr:colOff>
      <xdr:row>27</xdr:row>
      <xdr:rowOff>76200</xdr:rowOff>
    </xdr:from>
    <xdr:to>
      <xdr:col>37</xdr:col>
      <xdr:colOff>1</xdr:colOff>
      <xdr:row>28</xdr:row>
      <xdr:rowOff>152400</xdr:rowOff>
    </xdr:to>
    <xdr:sp macro="" textlink="">
      <xdr:nvSpPr>
        <xdr:cNvPr id="12" name="等号 11"/>
        <xdr:cNvSpPr/>
      </xdr:nvSpPr>
      <xdr:spPr>
        <a:xfrm>
          <a:off x="4076700" y="4861560"/>
          <a:ext cx="152401" cy="274320"/>
        </a:xfrm>
        <a:prstGeom prst="mathEqual">
          <a:avLst>
            <a:gd name="adj1" fmla="val 1773"/>
            <a:gd name="adj2" fmla="val 284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35</xdr:col>
      <xdr:colOff>57150</xdr:colOff>
      <xdr:row>33</xdr:row>
      <xdr:rowOff>85724</xdr:rowOff>
    </xdr:from>
    <xdr:to>
      <xdr:col>36</xdr:col>
      <xdr:colOff>95251</xdr:colOff>
      <xdr:row>34</xdr:row>
      <xdr:rowOff>152399</xdr:rowOff>
    </xdr:to>
    <xdr:sp macro="" textlink="">
      <xdr:nvSpPr>
        <xdr:cNvPr id="13" name="等号 12"/>
        <xdr:cNvSpPr/>
      </xdr:nvSpPr>
      <xdr:spPr>
        <a:xfrm>
          <a:off x="4057650" y="5694044"/>
          <a:ext cx="152401" cy="264795"/>
        </a:xfrm>
        <a:prstGeom prst="mathEqual">
          <a:avLst>
            <a:gd name="adj1" fmla="val 1773"/>
            <a:gd name="adj2" fmla="val 284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0</xdr:colOff>
      <xdr:row>27</xdr:row>
      <xdr:rowOff>123824</xdr:rowOff>
    </xdr:from>
    <xdr:to>
      <xdr:col>31</xdr:col>
      <xdr:colOff>9525</xdr:colOff>
      <xdr:row>28</xdr:row>
      <xdr:rowOff>161924</xdr:rowOff>
    </xdr:to>
    <xdr:sp macro="" textlink="">
      <xdr:nvSpPr>
        <xdr:cNvPr id="14" name="乗算記号 13"/>
        <xdr:cNvSpPr/>
      </xdr:nvSpPr>
      <xdr:spPr>
        <a:xfrm>
          <a:off x="3314700" y="4909184"/>
          <a:ext cx="238125" cy="236220"/>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xdr:colOff>
      <xdr:row>27</xdr:row>
      <xdr:rowOff>104774</xdr:rowOff>
    </xdr:from>
    <xdr:to>
      <xdr:col>10</xdr:col>
      <xdr:colOff>104775</xdr:colOff>
      <xdr:row>28</xdr:row>
      <xdr:rowOff>123825</xdr:rowOff>
    </xdr:to>
    <xdr:sp macro="" textlink="">
      <xdr:nvSpPr>
        <xdr:cNvPr id="15" name="乗算記号 15"/>
        <xdr:cNvSpPr/>
      </xdr:nvSpPr>
      <xdr:spPr>
        <a:xfrm>
          <a:off x="1028701" y="4890134"/>
          <a:ext cx="219074" cy="217171"/>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xdr:colOff>
      <xdr:row>33</xdr:row>
      <xdr:rowOff>57150</xdr:rowOff>
    </xdr:from>
    <xdr:to>
      <xdr:col>10</xdr:col>
      <xdr:colOff>85726</xdr:colOff>
      <xdr:row>34</xdr:row>
      <xdr:rowOff>114300</xdr:rowOff>
    </xdr:to>
    <xdr:sp macro="" textlink="">
      <xdr:nvSpPr>
        <xdr:cNvPr id="16" name="乗算記号 16"/>
        <xdr:cNvSpPr/>
      </xdr:nvSpPr>
      <xdr:spPr>
        <a:xfrm>
          <a:off x="1028701" y="5665470"/>
          <a:ext cx="200025" cy="255270"/>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104775</xdr:colOff>
      <xdr:row>33</xdr:row>
      <xdr:rowOff>47625</xdr:rowOff>
    </xdr:from>
    <xdr:to>
      <xdr:col>31</xdr:col>
      <xdr:colOff>19051</xdr:colOff>
      <xdr:row>34</xdr:row>
      <xdr:rowOff>142875</xdr:rowOff>
    </xdr:to>
    <xdr:sp macro="" textlink="">
      <xdr:nvSpPr>
        <xdr:cNvPr id="17" name="乗算記号 18"/>
        <xdr:cNvSpPr/>
      </xdr:nvSpPr>
      <xdr:spPr>
        <a:xfrm>
          <a:off x="3305175" y="5655945"/>
          <a:ext cx="257176" cy="293370"/>
        </a:xfrm>
        <a:prstGeom prst="mathMultiply">
          <a:avLst>
            <a:gd name="adj1" fmla="val 359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76200</xdr:colOff>
      <xdr:row>27</xdr:row>
      <xdr:rowOff>0</xdr:rowOff>
    </xdr:from>
    <xdr:to>
      <xdr:col>20</xdr:col>
      <xdr:colOff>76202</xdr:colOff>
      <xdr:row>28</xdr:row>
      <xdr:rowOff>200025</xdr:rowOff>
    </xdr:to>
    <xdr:cxnSp macro="">
      <xdr:nvCxnSpPr>
        <xdr:cNvPr id="18" name="直線コネクタ 17"/>
        <xdr:cNvCxnSpPr/>
      </xdr:nvCxnSpPr>
      <xdr:spPr>
        <a:xfrm flipH="1">
          <a:off x="2247900" y="4785360"/>
          <a:ext cx="114302" cy="39814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104775</xdr:colOff>
      <xdr:row>33</xdr:row>
      <xdr:rowOff>47625</xdr:rowOff>
    </xdr:from>
    <xdr:to>
      <xdr:col>20</xdr:col>
      <xdr:colOff>66675</xdr:colOff>
      <xdr:row>34</xdr:row>
      <xdr:rowOff>142875</xdr:rowOff>
    </xdr:to>
    <xdr:cxnSp macro="">
      <xdr:nvCxnSpPr>
        <xdr:cNvPr id="19" name="直線コネクタ 18"/>
        <xdr:cNvCxnSpPr/>
      </xdr:nvCxnSpPr>
      <xdr:spPr>
        <a:xfrm flipH="1">
          <a:off x="2276475" y="5655945"/>
          <a:ext cx="76200" cy="29337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6"/>
  <sheetViews>
    <sheetView showGridLines="0" view="pageBreakPreview" zoomScaleNormal="100" zoomScaleSheetLayoutView="100" workbookViewId="0">
      <selection activeCell="B54" sqref="B54:BB56"/>
    </sheetView>
  </sheetViews>
  <sheetFormatPr defaultRowHeight="13.5" x14ac:dyDescent="0.15"/>
  <cols>
    <col min="1" max="55" width="1.625" customWidth="1"/>
    <col min="56" max="56" width="4.375" customWidth="1"/>
    <col min="57" max="57" width="17.5" customWidth="1"/>
    <col min="58" max="58" width="4.5" customWidth="1"/>
    <col min="59" max="60" width="8.25" customWidth="1"/>
    <col min="61" max="271" width="1.625" customWidth="1"/>
  </cols>
  <sheetData>
    <row r="1" spans="1:58" ht="16.149999999999999" customHeight="1" x14ac:dyDescent="0.15">
      <c r="A1" t="s">
        <v>75</v>
      </c>
    </row>
    <row r="2" spans="1:58" ht="6" customHeight="1" x14ac:dyDescent="0.15"/>
    <row r="3" spans="1:58" ht="16.149999999999999" customHeight="1" x14ac:dyDescent="0.15">
      <c r="A3" s="109" t="s">
        <v>77</v>
      </c>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E3" t="s">
        <v>33</v>
      </c>
      <c r="BF3" t="s">
        <v>41</v>
      </c>
    </row>
    <row r="4" spans="1:58" ht="16.149999999999999" customHeight="1" x14ac:dyDescent="0.15">
      <c r="A4" s="109"/>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F4" t="s">
        <v>42</v>
      </c>
    </row>
    <row r="5" spans="1:58" ht="7.9" customHeight="1" thickBot="1" x14ac:dyDescent="0.2">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F5" t="s">
        <v>43</v>
      </c>
    </row>
    <row r="6" spans="1:58" ht="19.899999999999999" customHeight="1" thickBot="1" x14ac:dyDescent="0.2">
      <c r="A6" s="19"/>
      <c r="B6" s="107" t="s">
        <v>24</v>
      </c>
      <c r="C6" s="108"/>
      <c r="D6" s="108"/>
      <c r="E6" s="108"/>
      <c r="F6" s="108"/>
      <c r="G6" s="108"/>
      <c r="H6" s="108"/>
      <c r="I6" s="108"/>
      <c r="J6" s="108"/>
      <c r="K6" s="108"/>
      <c r="L6" s="108"/>
      <c r="M6" s="108"/>
      <c r="N6" s="115"/>
      <c r="O6" s="115"/>
      <c r="P6" s="115"/>
      <c r="Q6" s="115"/>
      <c r="R6" s="115"/>
      <c r="S6" s="115"/>
      <c r="T6" s="115"/>
      <c r="U6" s="115"/>
      <c r="V6" s="115"/>
      <c r="W6" s="115"/>
      <c r="X6" s="115"/>
      <c r="Y6" s="115"/>
      <c r="Z6" s="115"/>
      <c r="AA6" s="115"/>
      <c r="AB6" s="115"/>
      <c r="AC6" s="115"/>
      <c r="AD6" s="115"/>
      <c r="AE6" s="115"/>
      <c r="AF6" s="115"/>
      <c r="AG6" s="115"/>
      <c r="AH6" s="115"/>
      <c r="AI6" s="115"/>
      <c r="AJ6" s="115"/>
      <c r="AK6" s="115"/>
      <c r="AL6" s="115"/>
      <c r="AM6" s="115"/>
      <c r="AN6" s="115"/>
      <c r="AO6" s="115"/>
      <c r="AP6" s="115"/>
      <c r="AQ6" s="115"/>
      <c r="AR6" s="115"/>
      <c r="AS6" s="115"/>
      <c r="AT6" s="115"/>
      <c r="AU6" s="115"/>
      <c r="AV6" s="115"/>
      <c r="AW6" s="115"/>
      <c r="AX6" s="115"/>
      <c r="AY6" s="115"/>
      <c r="AZ6" s="116"/>
      <c r="BA6" s="19"/>
      <c r="BB6" s="19"/>
    </row>
    <row r="7" spans="1:58" ht="15" customHeight="1" x14ac:dyDescent="0.15">
      <c r="A7" s="24"/>
      <c r="B7" s="91" t="s">
        <v>73</v>
      </c>
      <c r="C7" s="91"/>
      <c r="D7" s="91"/>
      <c r="E7" s="91"/>
      <c r="F7" s="91"/>
      <c r="G7" s="91"/>
      <c r="H7" s="91"/>
      <c r="I7" s="91"/>
      <c r="J7" s="91"/>
      <c r="K7" s="91"/>
      <c r="L7" s="91"/>
      <c r="M7" s="91"/>
      <c r="N7" s="91"/>
      <c r="O7" s="91"/>
      <c r="P7" s="91"/>
      <c r="Q7" s="91"/>
      <c r="R7" s="91"/>
      <c r="S7" s="91"/>
      <c r="T7" s="91"/>
      <c r="U7" s="91"/>
      <c r="V7" s="91"/>
      <c r="W7" s="91"/>
      <c r="X7" s="91"/>
      <c r="Y7" s="91"/>
      <c r="Z7" s="91"/>
      <c r="AA7" s="91"/>
      <c r="AB7" s="91"/>
      <c r="AC7" s="91"/>
      <c r="AD7" s="91"/>
      <c r="AE7" s="91"/>
      <c r="AF7" s="91"/>
      <c r="AG7" s="91"/>
      <c r="AH7" s="91"/>
      <c r="AI7" s="91"/>
      <c r="AJ7" s="91"/>
      <c r="AK7" s="91"/>
      <c r="AL7" s="91"/>
      <c r="AM7" s="91"/>
      <c r="AN7" s="91"/>
      <c r="AO7" s="91"/>
      <c r="AP7" s="91"/>
      <c r="AQ7" s="91"/>
      <c r="AR7" s="91"/>
      <c r="AS7" s="91"/>
      <c r="AT7" s="91"/>
      <c r="AU7" s="91"/>
      <c r="AV7" s="91"/>
      <c r="AW7" s="91"/>
      <c r="AX7" s="91"/>
      <c r="AY7" s="91"/>
      <c r="AZ7" s="91"/>
      <c r="BA7" s="24"/>
      <c r="BB7" s="24"/>
    </row>
    <row r="8" spans="1:58" ht="15" customHeight="1" x14ac:dyDescent="0.15">
      <c r="A8" s="40"/>
      <c r="B8" s="41"/>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0"/>
      <c r="BB8" s="40"/>
    </row>
    <row r="9" spans="1:58" ht="7.9" customHeight="1" x14ac:dyDescent="0.15">
      <c r="A9" s="24"/>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row>
    <row r="10" spans="1:58" ht="16.149999999999999" customHeight="1" x14ac:dyDescent="0.15">
      <c r="B10" t="s">
        <v>30</v>
      </c>
    </row>
    <row r="11" spans="1:58" s="30" customFormat="1" ht="16.149999999999999" customHeight="1" thickBot="1" x14ac:dyDescent="0.2">
      <c r="C11" s="90" t="s">
        <v>48</v>
      </c>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0"/>
      <c r="AM11" s="90"/>
      <c r="AN11" s="90"/>
      <c r="AO11" s="90"/>
      <c r="AP11" s="90"/>
      <c r="AQ11" s="90"/>
      <c r="AR11" s="90"/>
      <c r="AS11" s="90"/>
      <c r="AT11" s="90"/>
      <c r="AU11" s="90"/>
      <c r="AV11" s="90"/>
      <c r="AW11" s="90"/>
      <c r="AX11" s="90"/>
      <c r="AY11" s="90"/>
      <c r="AZ11" s="90"/>
      <c r="BA11" s="90"/>
      <c r="BB11" s="90"/>
    </row>
    <row r="12" spans="1:58" s="30" customFormat="1" ht="16.149999999999999" customHeight="1" x14ac:dyDescent="0.15">
      <c r="B12" s="100"/>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2" t="s">
        <v>47</v>
      </c>
      <c r="AU12" s="103"/>
      <c r="AV12" s="103"/>
      <c r="AW12" s="103"/>
      <c r="AX12" s="103"/>
      <c r="AY12" s="103"/>
      <c r="AZ12" s="104"/>
      <c r="BA12" s="32"/>
      <c r="BB12" s="32"/>
    </row>
    <row r="13" spans="1:58" ht="16.149999999999999" customHeight="1" x14ac:dyDescent="0.15">
      <c r="A13" s="25"/>
      <c r="B13" s="92" t="s">
        <v>41</v>
      </c>
      <c r="C13" s="93"/>
      <c r="D13" s="96" t="s">
        <v>44</v>
      </c>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7"/>
      <c r="AT13" s="117"/>
      <c r="AU13" s="118"/>
      <c r="AV13" s="118"/>
      <c r="AW13" s="118"/>
      <c r="AX13" s="118"/>
      <c r="AY13" s="118"/>
      <c r="AZ13" s="119"/>
      <c r="BA13" s="25"/>
      <c r="BB13" s="25"/>
      <c r="BE13" t="s">
        <v>81</v>
      </c>
    </row>
    <row r="14" spans="1:58" ht="16.149999999999999" customHeight="1" x14ac:dyDescent="0.15">
      <c r="A14" s="25"/>
      <c r="B14" s="92"/>
      <c r="C14" s="93"/>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7"/>
      <c r="AT14" s="120"/>
      <c r="AU14" s="118"/>
      <c r="AV14" s="118"/>
      <c r="AW14" s="118"/>
      <c r="AX14" s="118"/>
      <c r="AY14" s="118"/>
      <c r="AZ14" s="119"/>
      <c r="BA14" s="25"/>
      <c r="BB14" s="25"/>
      <c r="BE14" s="31" t="e">
        <f>'別紙様式6-2-1 (５億超or95%未満で個別対応方式) '!AJ52</f>
        <v>#DIV/0!</v>
      </c>
    </row>
    <row r="15" spans="1:58" ht="16.149999999999999" customHeight="1" x14ac:dyDescent="0.15">
      <c r="A15" s="25"/>
      <c r="B15" s="124" t="s">
        <v>42</v>
      </c>
      <c r="C15" s="125"/>
      <c r="D15" s="128" t="s">
        <v>45</v>
      </c>
      <c r="E15" s="128"/>
      <c r="F15" s="128"/>
      <c r="G15" s="128"/>
      <c r="H15" s="128"/>
      <c r="I15" s="128"/>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28"/>
      <c r="AM15" s="128"/>
      <c r="AN15" s="128"/>
      <c r="AO15" s="128"/>
      <c r="AP15" s="128"/>
      <c r="AQ15" s="128"/>
      <c r="AR15" s="128"/>
      <c r="AS15" s="129"/>
      <c r="AT15" s="120"/>
      <c r="AU15" s="118"/>
      <c r="AV15" s="118"/>
      <c r="AW15" s="118"/>
      <c r="AX15" s="118"/>
      <c r="AY15" s="118"/>
      <c r="AZ15" s="119"/>
      <c r="BA15" s="25"/>
      <c r="BB15" s="25"/>
      <c r="BE15" t="s">
        <v>82</v>
      </c>
    </row>
    <row r="16" spans="1:58" ht="16.149999999999999" customHeight="1" x14ac:dyDescent="0.15">
      <c r="A16" s="25"/>
      <c r="B16" s="126"/>
      <c r="C16" s="127"/>
      <c r="D16" s="130"/>
      <c r="E16" s="130"/>
      <c r="F16" s="130"/>
      <c r="G16" s="130"/>
      <c r="H16" s="130"/>
      <c r="I16" s="130"/>
      <c r="J16" s="130"/>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30"/>
      <c r="AL16" s="130"/>
      <c r="AM16" s="130"/>
      <c r="AN16" s="130"/>
      <c r="AO16" s="130"/>
      <c r="AP16" s="130"/>
      <c r="AQ16" s="130"/>
      <c r="AR16" s="130"/>
      <c r="AS16" s="131"/>
      <c r="AT16" s="120"/>
      <c r="AU16" s="118"/>
      <c r="AV16" s="118"/>
      <c r="AW16" s="118"/>
      <c r="AX16" s="118"/>
      <c r="AY16" s="118"/>
      <c r="AZ16" s="119"/>
      <c r="BA16" s="25"/>
      <c r="BB16" s="25"/>
      <c r="BE16" s="31" t="e">
        <f>'別紙様式6-2-2 (５億超or95%未満で一括比例配分方式）'!AV35</f>
        <v>#DIV/0!</v>
      </c>
    </row>
    <row r="17" spans="1:57" ht="16.149999999999999" customHeight="1" x14ac:dyDescent="0.15">
      <c r="A17" s="25"/>
      <c r="B17" s="92" t="s">
        <v>43</v>
      </c>
      <c r="C17" s="93"/>
      <c r="D17" s="96" t="s">
        <v>46</v>
      </c>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7"/>
      <c r="AT17" s="120"/>
      <c r="AU17" s="118"/>
      <c r="AV17" s="118"/>
      <c r="AW17" s="118"/>
      <c r="AX17" s="118"/>
      <c r="AY17" s="118"/>
      <c r="AZ17" s="119"/>
      <c r="BA17" s="25"/>
      <c r="BB17" s="25"/>
      <c r="BE17" t="s">
        <v>83</v>
      </c>
    </row>
    <row r="18" spans="1:57" ht="16.149999999999999" customHeight="1" thickBot="1" x14ac:dyDescent="0.2">
      <c r="A18" s="25"/>
      <c r="B18" s="94"/>
      <c r="C18" s="95"/>
      <c r="D18" s="98"/>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9"/>
      <c r="AT18" s="121"/>
      <c r="AU18" s="122"/>
      <c r="AV18" s="122"/>
      <c r="AW18" s="122"/>
      <c r="AX18" s="122"/>
      <c r="AY18" s="122"/>
      <c r="AZ18" s="123"/>
      <c r="BA18" s="25"/>
      <c r="BB18" s="25"/>
      <c r="BE18" s="31" t="e">
        <f>'別紙様式6-2-3 (５億以下and95%以上) '!AL34</f>
        <v>#DIV/0!</v>
      </c>
    </row>
    <row r="19" spans="1:57" ht="12" customHeight="1" x14ac:dyDescent="0.15">
      <c r="A19" s="25"/>
      <c r="B19" s="88" t="str">
        <f>IF(AT13="①", BE13, IF(AT13="②", BE15, IF(AT13="③", BE17, "")))</f>
        <v/>
      </c>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8"/>
      <c r="BA19" s="25"/>
      <c r="BB19" s="25"/>
    </row>
    <row r="20" spans="1:57" ht="12" customHeight="1" x14ac:dyDescent="0.15">
      <c r="A20" s="25"/>
      <c r="B20" s="89"/>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89"/>
      <c r="AP20" s="89"/>
      <c r="AQ20" s="89"/>
      <c r="AR20" s="89"/>
      <c r="AS20" s="89"/>
      <c r="AT20" s="89"/>
      <c r="AU20" s="89"/>
      <c r="AV20" s="89"/>
      <c r="AW20" s="89"/>
      <c r="AX20" s="89"/>
      <c r="AY20" s="89"/>
      <c r="AZ20" s="89"/>
      <c r="BA20" s="25"/>
      <c r="BB20" s="25"/>
    </row>
    <row r="21" spans="1:57" ht="16.149999999999999" customHeight="1" x14ac:dyDescent="0.15">
      <c r="B21" t="s">
        <v>31</v>
      </c>
    </row>
    <row r="22" spans="1:57" ht="6" customHeight="1" x14ac:dyDescent="0.15">
      <c r="R22" s="13"/>
      <c r="S22" s="13"/>
      <c r="U22" s="13"/>
      <c r="AM22" s="13"/>
    </row>
    <row r="23" spans="1:57" ht="12" customHeight="1" x14ac:dyDescent="0.15">
      <c r="B23" s="14"/>
      <c r="C23" s="110" t="s">
        <v>54</v>
      </c>
      <c r="D23" s="111"/>
      <c r="E23" s="111"/>
      <c r="F23" s="111"/>
      <c r="G23" s="111"/>
      <c r="H23" s="111"/>
      <c r="I23" s="111"/>
      <c r="J23" s="111"/>
      <c r="K23" s="111"/>
      <c r="L23" s="111"/>
      <c r="M23" s="111"/>
      <c r="N23" s="111"/>
      <c r="O23" s="111"/>
      <c r="P23" s="111"/>
      <c r="Q23" s="111"/>
      <c r="R23" s="1"/>
      <c r="S23" s="8"/>
      <c r="T23" s="8"/>
      <c r="U23" s="4"/>
      <c r="V23" s="110" t="s">
        <v>53</v>
      </c>
      <c r="W23" s="80"/>
      <c r="X23" s="80"/>
      <c r="Y23" s="80"/>
      <c r="Z23" s="80"/>
      <c r="AA23" s="80"/>
      <c r="AB23" s="80"/>
      <c r="AC23" s="80"/>
      <c r="AD23" s="80"/>
      <c r="AE23" s="80"/>
      <c r="AF23" s="80"/>
      <c r="AG23" s="80"/>
      <c r="AH23" s="80"/>
      <c r="AI23" s="80"/>
      <c r="AJ23" s="80"/>
      <c r="AK23" s="6"/>
      <c r="AL23" s="7"/>
      <c r="AM23" s="9"/>
      <c r="AN23" s="5"/>
      <c r="AO23" s="110" t="s">
        <v>52</v>
      </c>
      <c r="AP23" s="80"/>
      <c r="AQ23" s="80"/>
      <c r="AR23" s="80"/>
      <c r="AS23" s="80"/>
      <c r="AT23" s="80"/>
      <c r="AU23" s="80"/>
      <c r="AV23" s="80"/>
      <c r="AW23" s="80"/>
      <c r="AX23" s="80"/>
      <c r="AY23" s="80"/>
      <c r="AZ23" s="80"/>
      <c r="BA23" s="80"/>
      <c r="BB23" s="6"/>
    </row>
    <row r="24" spans="1:57" ht="12" customHeight="1" x14ac:dyDescent="0.15">
      <c r="B24" s="15"/>
      <c r="C24" s="112"/>
      <c r="D24" s="112"/>
      <c r="E24" s="112"/>
      <c r="F24" s="112"/>
      <c r="G24" s="112"/>
      <c r="H24" s="112"/>
      <c r="I24" s="112"/>
      <c r="J24" s="112"/>
      <c r="K24" s="112"/>
      <c r="L24" s="112"/>
      <c r="M24" s="112"/>
      <c r="N24" s="112"/>
      <c r="O24" s="112"/>
      <c r="P24" s="112"/>
      <c r="Q24" s="112"/>
      <c r="R24" s="2"/>
      <c r="S24" s="8"/>
      <c r="T24" s="8"/>
      <c r="U24" s="7"/>
      <c r="V24" s="114"/>
      <c r="W24" s="114"/>
      <c r="X24" s="114"/>
      <c r="Y24" s="114"/>
      <c r="Z24" s="114"/>
      <c r="AA24" s="114"/>
      <c r="AB24" s="114"/>
      <c r="AC24" s="114"/>
      <c r="AD24" s="114"/>
      <c r="AE24" s="114"/>
      <c r="AF24" s="114"/>
      <c r="AG24" s="114"/>
      <c r="AH24" s="114"/>
      <c r="AI24" s="114"/>
      <c r="AJ24" s="114"/>
      <c r="AK24" s="9"/>
      <c r="AL24" s="7"/>
      <c r="AM24" s="9"/>
      <c r="AN24" s="8"/>
      <c r="AO24" s="114"/>
      <c r="AP24" s="114"/>
      <c r="AQ24" s="114"/>
      <c r="AR24" s="114"/>
      <c r="AS24" s="114"/>
      <c r="AT24" s="114"/>
      <c r="AU24" s="114"/>
      <c r="AV24" s="114"/>
      <c r="AW24" s="114"/>
      <c r="AX24" s="114"/>
      <c r="AY24" s="114"/>
      <c r="AZ24" s="114"/>
      <c r="BA24" s="114"/>
      <c r="BB24" s="9"/>
    </row>
    <row r="25" spans="1:57" ht="12" customHeight="1" x14ac:dyDescent="0.15">
      <c r="B25" s="15"/>
      <c r="C25" s="112"/>
      <c r="D25" s="112"/>
      <c r="E25" s="112"/>
      <c r="F25" s="112"/>
      <c r="G25" s="112"/>
      <c r="H25" s="112"/>
      <c r="I25" s="112"/>
      <c r="J25" s="112"/>
      <c r="K25" s="112"/>
      <c r="L25" s="112"/>
      <c r="M25" s="112"/>
      <c r="N25" s="112"/>
      <c r="O25" s="112"/>
      <c r="P25" s="112"/>
      <c r="Q25" s="112"/>
      <c r="R25" s="2"/>
      <c r="S25" s="8"/>
      <c r="T25" s="8"/>
      <c r="U25" s="7"/>
      <c r="V25" s="114"/>
      <c r="W25" s="114"/>
      <c r="X25" s="114"/>
      <c r="Y25" s="114"/>
      <c r="Z25" s="114"/>
      <c r="AA25" s="114"/>
      <c r="AB25" s="114"/>
      <c r="AC25" s="114"/>
      <c r="AD25" s="114"/>
      <c r="AE25" s="114"/>
      <c r="AF25" s="114"/>
      <c r="AG25" s="114"/>
      <c r="AH25" s="114"/>
      <c r="AI25" s="114"/>
      <c r="AJ25" s="114"/>
      <c r="AK25" s="9"/>
      <c r="AL25" s="7"/>
      <c r="AM25" s="9"/>
      <c r="AN25" s="8"/>
      <c r="AO25" s="114"/>
      <c r="AP25" s="114"/>
      <c r="AQ25" s="114"/>
      <c r="AR25" s="114"/>
      <c r="AS25" s="114"/>
      <c r="AT25" s="114"/>
      <c r="AU25" s="114"/>
      <c r="AV25" s="114"/>
      <c r="AW25" s="114"/>
      <c r="AX25" s="114"/>
      <c r="AY25" s="114"/>
      <c r="AZ25" s="114"/>
      <c r="BA25" s="114"/>
      <c r="BB25" s="9"/>
    </row>
    <row r="26" spans="1:57" ht="12" customHeight="1" x14ac:dyDescent="0.15">
      <c r="B26" s="15"/>
      <c r="C26" s="112"/>
      <c r="D26" s="112"/>
      <c r="E26" s="112"/>
      <c r="F26" s="112"/>
      <c r="G26" s="112"/>
      <c r="H26" s="112"/>
      <c r="I26" s="112"/>
      <c r="J26" s="112"/>
      <c r="K26" s="112"/>
      <c r="L26" s="112"/>
      <c r="M26" s="112"/>
      <c r="N26" s="112"/>
      <c r="O26" s="112"/>
      <c r="P26" s="112"/>
      <c r="Q26" s="112"/>
      <c r="R26" s="2"/>
      <c r="S26" s="8"/>
      <c r="T26" s="8"/>
      <c r="U26" s="7"/>
      <c r="V26" s="114"/>
      <c r="W26" s="114"/>
      <c r="X26" s="114"/>
      <c r="Y26" s="114"/>
      <c r="Z26" s="114"/>
      <c r="AA26" s="114"/>
      <c r="AB26" s="114"/>
      <c r="AC26" s="114"/>
      <c r="AD26" s="114"/>
      <c r="AE26" s="114"/>
      <c r="AF26" s="114"/>
      <c r="AG26" s="114"/>
      <c r="AH26" s="114"/>
      <c r="AI26" s="114"/>
      <c r="AJ26" s="114"/>
      <c r="AK26" s="9"/>
      <c r="AL26" s="7"/>
      <c r="AM26" s="9"/>
      <c r="AN26" s="8"/>
      <c r="AO26" s="114"/>
      <c r="AP26" s="114"/>
      <c r="AQ26" s="114"/>
      <c r="AR26" s="114"/>
      <c r="AS26" s="114"/>
      <c r="AT26" s="114"/>
      <c r="AU26" s="114"/>
      <c r="AV26" s="114"/>
      <c r="AW26" s="114"/>
      <c r="AX26" s="114"/>
      <c r="AY26" s="114"/>
      <c r="AZ26" s="114"/>
      <c r="BA26" s="114"/>
      <c r="BB26" s="9"/>
    </row>
    <row r="27" spans="1:57" ht="12" customHeight="1" x14ac:dyDescent="0.15">
      <c r="B27" s="16"/>
      <c r="C27" s="113"/>
      <c r="D27" s="113"/>
      <c r="E27" s="113"/>
      <c r="F27" s="113"/>
      <c r="G27" s="113"/>
      <c r="H27" s="113"/>
      <c r="I27" s="113"/>
      <c r="J27" s="113"/>
      <c r="K27" s="113"/>
      <c r="L27" s="113"/>
      <c r="M27" s="113"/>
      <c r="N27" s="113"/>
      <c r="O27" s="113"/>
      <c r="P27" s="113"/>
      <c r="Q27" s="113"/>
      <c r="R27" s="3"/>
      <c r="S27" s="8"/>
      <c r="T27" s="8"/>
      <c r="U27" s="10"/>
      <c r="V27" s="83"/>
      <c r="W27" s="83"/>
      <c r="X27" s="83"/>
      <c r="Y27" s="83"/>
      <c r="Z27" s="83"/>
      <c r="AA27" s="83"/>
      <c r="AB27" s="83"/>
      <c r="AC27" s="83"/>
      <c r="AD27" s="83"/>
      <c r="AE27" s="83"/>
      <c r="AF27" s="83"/>
      <c r="AG27" s="83"/>
      <c r="AH27" s="83"/>
      <c r="AI27" s="83"/>
      <c r="AJ27" s="83"/>
      <c r="AK27" s="12"/>
      <c r="AL27" s="7"/>
      <c r="AM27" s="9"/>
      <c r="AN27" s="11"/>
      <c r="AO27" s="83"/>
      <c r="AP27" s="83"/>
      <c r="AQ27" s="83"/>
      <c r="AR27" s="83"/>
      <c r="AS27" s="83"/>
      <c r="AT27" s="83"/>
      <c r="AU27" s="83"/>
      <c r="AV27" s="83"/>
      <c r="AW27" s="83"/>
      <c r="AX27" s="83"/>
      <c r="AY27" s="83"/>
      <c r="AZ27" s="83"/>
      <c r="BA27" s="83"/>
      <c r="BB27" s="12"/>
    </row>
    <row r="28" spans="1:57" ht="6" customHeight="1" x14ac:dyDescent="0.15">
      <c r="I28" t="s">
        <v>5</v>
      </c>
      <c r="R28" s="13"/>
      <c r="S28" s="13"/>
      <c r="T28" s="13"/>
      <c r="U28" s="13"/>
      <c r="AC28" t="s">
        <v>5</v>
      </c>
      <c r="AK28" s="13"/>
      <c r="AL28" s="13"/>
      <c r="AU28" t="s">
        <v>5</v>
      </c>
    </row>
    <row r="29" spans="1:57" ht="6" customHeight="1" x14ac:dyDescent="0.15">
      <c r="I29" t="s">
        <v>5</v>
      </c>
      <c r="AC29" t="s">
        <v>5</v>
      </c>
      <c r="AU29" t="s">
        <v>5</v>
      </c>
    </row>
    <row r="30" spans="1:57" ht="6" customHeight="1" thickBot="1" x14ac:dyDescent="0.2">
      <c r="I30" t="s">
        <v>5</v>
      </c>
      <c r="AC30" t="s">
        <v>5</v>
      </c>
      <c r="AU30" t="s">
        <v>5</v>
      </c>
    </row>
    <row r="31" spans="1:57" ht="12" customHeight="1" x14ac:dyDescent="0.15">
      <c r="B31" s="132"/>
      <c r="C31" s="133"/>
      <c r="D31" s="133"/>
      <c r="E31" s="133"/>
      <c r="F31" s="133"/>
      <c r="G31" s="133"/>
      <c r="H31" s="133"/>
      <c r="I31" s="133"/>
      <c r="J31" s="133"/>
      <c r="K31" s="133"/>
      <c r="L31" s="133"/>
      <c r="M31" s="133"/>
      <c r="N31" s="133"/>
      <c r="O31" s="133"/>
      <c r="P31" s="133"/>
      <c r="Q31" s="133"/>
      <c r="R31" s="134"/>
      <c r="U31" s="132"/>
      <c r="V31" s="133"/>
      <c r="W31" s="133"/>
      <c r="X31" s="133"/>
      <c r="Y31" s="133"/>
      <c r="Z31" s="133"/>
      <c r="AA31" s="133"/>
      <c r="AB31" s="133"/>
      <c r="AC31" s="133"/>
      <c r="AD31" s="133"/>
      <c r="AE31" s="133"/>
      <c r="AF31" s="133"/>
      <c r="AG31" s="133"/>
      <c r="AH31" s="133"/>
      <c r="AI31" s="133"/>
      <c r="AJ31" s="133"/>
      <c r="AK31" s="134"/>
      <c r="AN31" s="138" t="e">
        <f>B31/U31</f>
        <v>#DIV/0!</v>
      </c>
      <c r="AO31" s="139"/>
      <c r="AP31" s="139"/>
      <c r="AQ31" s="139"/>
      <c r="AR31" s="139"/>
      <c r="AS31" s="139"/>
      <c r="AT31" s="139"/>
      <c r="AU31" s="139"/>
      <c r="AV31" s="139"/>
      <c r="AW31" s="139"/>
      <c r="AX31" s="139"/>
      <c r="AY31" s="139"/>
      <c r="AZ31" s="139"/>
      <c r="BA31" s="139"/>
      <c r="BB31" s="140"/>
    </row>
    <row r="32" spans="1:57" ht="12" customHeight="1" thickBot="1" x14ac:dyDescent="0.2">
      <c r="B32" s="135"/>
      <c r="C32" s="136"/>
      <c r="D32" s="136"/>
      <c r="E32" s="136"/>
      <c r="F32" s="136"/>
      <c r="G32" s="136"/>
      <c r="H32" s="136"/>
      <c r="I32" s="136"/>
      <c r="J32" s="136"/>
      <c r="K32" s="136"/>
      <c r="L32" s="136"/>
      <c r="M32" s="136"/>
      <c r="N32" s="136"/>
      <c r="O32" s="136"/>
      <c r="P32" s="136"/>
      <c r="Q32" s="136"/>
      <c r="R32" s="137"/>
      <c r="U32" s="135"/>
      <c r="V32" s="136"/>
      <c r="W32" s="136"/>
      <c r="X32" s="136"/>
      <c r="Y32" s="136"/>
      <c r="Z32" s="136"/>
      <c r="AA32" s="136"/>
      <c r="AB32" s="136"/>
      <c r="AC32" s="136"/>
      <c r="AD32" s="136"/>
      <c r="AE32" s="136"/>
      <c r="AF32" s="136"/>
      <c r="AG32" s="136"/>
      <c r="AH32" s="136"/>
      <c r="AI32" s="136"/>
      <c r="AJ32" s="136"/>
      <c r="AK32" s="137"/>
      <c r="AN32" s="141"/>
      <c r="AO32" s="142"/>
      <c r="AP32" s="142"/>
      <c r="AQ32" s="142"/>
      <c r="AR32" s="142"/>
      <c r="AS32" s="142"/>
      <c r="AT32" s="142"/>
      <c r="AU32" s="142"/>
      <c r="AV32" s="142"/>
      <c r="AW32" s="142"/>
      <c r="AX32" s="142"/>
      <c r="AY32" s="142"/>
      <c r="AZ32" s="142"/>
      <c r="BA32" s="142"/>
      <c r="BB32" s="143"/>
    </row>
    <row r="33" spans="1:57" ht="16.149999999999999" customHeight="1" x14ac:dyDescent="0.15">
      <c r="B33" t="s">
        <v>51</v>
      </c>
    </row>
    <row r="34" spans="1:57" ht="7.9" customHeight="1" x14ac:dyDescent="0.15"/>
    <row r="35" spans="1:57" ht="16.149999999999999" customHeight="1" x14ac:dyDescent="0.15">
      <c r="B35" t="s">
        <v>32</v>
      </c>
    </row>
    <row r="36" spans="1:57" ht="15.6" customHeight="1" x14ac:dyDescent="0.15">
      <c r="C36" s="47" t="s">
        <v>29</v>
      </c>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row>
    <row r="37" spans="1:57" ht="15.6" customHeight="1" x14ac:dyDescent="0.15">
      <c r="C37" s="105" t="s">
        <v>72</v>
      </c>
      <c r="D37" s="105"/>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c r="AL37" s="105"/>
      <c r="AM37" s="105"/>
      <c r="AN37" s="105"/>
      <c r="AO37" s="105"/>
      <c r="AP37" s="105"/>
      <c r="AQ37" s="105"/>
      <c r="AR37" s="105"/>
      <c r="AS37" s="105"/>
      <c r="AT37" s="105"/>
      <c r="AU37" s="105"/>
      <c r="AV37" s="105"/>
      <c r="AW37" s="105"/>
      <c r="AX37" s="105"/>
      <c r="AY37" s="105"/>
      <c r="AZ37" s="105"/>
      <c r="BA37" s="105"/>
      <c r="BB37" s="105"/>
    </row>
    <row r="38" spans="1:57" ht="7.9" customHeight="1" x14ac:dyDescent="0.1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row>
    <row r="39" spans="1:57" ht="16.149999999999999" customHeight="1" x14ac:dyDescent="0.15">
      <c r="C39" s="85" t="s">
        <v>21</v>
      </c>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7"/>
      <c r="AG39" s="79" t="s">
        <v>20</v>
      </c>
      <c r="AH39" s="80"/>
      <c r="AI39" s="80"/>
      <c r="AJ39" s="80"/>
      <c r="AK39" s="80"/>
      <c r="AL39" s="80"/>
      <c r="AM39" s="80"/>
      <c r="AN39" s="80"/>
      <c r="AO39" s="80"/>
      <c r="AP39" s="81"/>
      <c r="AQ39" s="79" t="s">
        <v>49</v>
      </c>
      <c r="AR39" s="80"/>
      <c r="AS39" s="80"/>
      <c r="AT39" s="80"/>
      <c r="AU39" s="80"/>
      <c r="AV39" s="80"/>
      <c r="AW39" s="80"/>
      <c r="AX39" s="80"/>
      <c r="AY39" s="80"/>
      <c r="AZ39" s="80"/>
      <c r="BA39" s="80"/>
      <c r="BB39" s="81"/>
    </row>
    <row r="40" spans="1:57" ht="16.149999999999999" customHeight="1" x14ac:dyDescent="0.15">
      <c r="C40" s="85" t="s">
        <v>17</v>
      </c>
      <c r="D40" s="86"/>
      <c r="E40" s="86"/>
      <c r="F40" s="86"/>
      <c r="G40" s="86"/>
      <c r="H40" s="86"/>
      <c r="I40" s="86"/>
      <c r="J40" s="86"/>
      <c r="K40" s="86"/>
      <c r="L40" s="86"/>
      <c r="M40" s="85" t="s">
        <v>18</v>
      </c>
      <c r="N40" s="86"/>
      <c r="O40" s="86"/>
      <c r="P40" s="86"/>
      <c r="Q40" s="86"/>
      <c r="R40" s="86"/>
      <c r="S40" s="86"/>
      <c r="T40" s="86"/>
      <c r="U40" s="86"/>
      <c r="V40" s="86"/>
      <c r="W40" s="85" t="s">
        <v>19</v>
      </c>
      <c r="X40" s="86"/>
      <c r="Y40" s="86"/>
      <c r="Z40" s="86"/>
      <c r="AA40" s="86"/>
      <c r="AB40" s="86"/>
      <c r="AC40" s="86"/>
      <c r="AD40" s="86"/>
      <c r="AE40" s="86"/>
      <c r="AF40" s="86"/>
      <c r="AG40" s="82"/>
      <c r="AH40" s="83"/>
      <c r="AI40" s="83"/>
      <c r="AJ40" s="83"/>
      <c r="AK40" s="83"/>
      <c r="AL40" s="83"/>
      <c r="AM40" s="83"/>
      <c r="AN40" s="83"/>
      <c r="AO40" s="83"/>
      <c r="AP40" s="84"/>
      <c r="AQ40" s="82"/>
      <c r="AR40" s="83"/>
      <c r="AS40" s="83"/>
      <c r="AT40" s="83"/>
      <c r="AU40" s="83"/>
      <c r="AV40" s="83"/>
      <c r="AW40" s="83"/>
      <c r="AX40" s="83"/>
      <c r="AY40" s="83"/>
      <c r="AZ40" s="83"/>
      <c r="BA40" s="83"/>
      <c r="BB40" s="84"/>
    </row>
    <row r="41" spans="1:57" ht="31.9" customHeight="1" x14ac:dyDescent="0.15">
      <c r="C41" s="73">
        <f>報告対象事業所一覧!L55</f>
        <v>0</v>
      </c>
      <c r="D41" s="74"/>
      <c r="E41" s="74"/>
      <c r="F41" s="74"/>
      <c r="G41" s="74"/>
      <c r="H41" s="74"/>
      <c r="I41" s="74"/>
      <c r="J41" s="74"/>
      <c r="K41" s="74"/>
      <c r="L41" s="75"/>
      <c r="M41" s="73">
        <f>報告対象事業所一覧!M55</f>
        <v>0</v>
      </c>
      <c r="N41" s="74"/>
      <c r="O41" s="74"/>
      <c r="P41" s="74"/>
      <c r="Q41" s="74"/>
      <c r="R41" s="74"/>
      <c r="S41" s="74"/>
      <c r="T41" s="74"/>
      <c r="U41" s="74"/>
      <c r="V41" s="75"/>
      <c r="W41" s="73">
        <f>報告対象事業所一覧!N55</f>
        <v>0</v>
      </c>
      <c r="X41" s="74"/>
      <c r="Y41" s="74"/>
      <c r="Z41" s="74"/>
      <c r="AA41" s="74"/>
      <c r="AB41" s="74"/>
      <c r="AC41" s="74"/>
      <c r="AD41" s="74"/>
      <c r="AE41" s="74"/>
      <c r="AF41" s="75"/>
      <c r="AG41" s="73">
        <f>報告対象事業所一覧!O55</f>
        <v>0</v>
      </c>
      <c r="AH41" s="74"/>
      <c r="AI41" s="74"/>
      <c r="AJ41" s="74"/>
      <c r="AK41" s="74"/>
      <c r="AL41" s="74"/>
      <c r="AM41" s="74"/>
      <c r="AN41" s="74"/>
      <c r="AO41" s="74"/>
      <c r="AP41" s="75"/>
      <c r="AQ41" s="76">
        <f>SUM(C41:AP41)</f>
        <v>0</v>
      </c>
      <c r="AR41" s="77"/>
      <c r="AS41" s="77"/>
      <c r="AT41" s="77"/>
      <c r="AU41" s="77"/>
      <c r="AV41" s="77"/>
      <c r="AW41" s="77"/>
      <c r="AX41" s="77"/>
      <c r="AY41" s="77"/>
      <c r="AZ41" s="77"/>
      <c r="BA41" s="77"/>
      <c r="BB41" s="78"/>
    </row>
    <row r="42" spans="1:57" ht="7.9" customHeight="1" x14ac:dyDescent="0.15">
      <c r="A42" s="33"/>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row>
    <row r="43" spans="1:57" ht="16.149999999999999" customHeight="1" x14ac:dyDescent="0.15">
      <c r="B43" t="s">
        <v>40</v>
      </c>
    </row>
    <row r="44" spans="1:57" ht="7.9" customHeight="1" thickBot="1" x14ac:dyDescent="0.2"/>
    <row r="45" spans="1:57" ht="24" customHeight="1" x14ac:dyDescent="0.15">
      <c r="A45" s="19"/>
      <c r="B45" s="63" t="s">
        <v>22</v>
      </c>
      <c r="C45" s="64"/>
      <c r="D45" s="64"/>
      <c r="E45" s="64"/>
      <c r="F45" s="64"/>
      <c r="G45" s="64"/>
      <c r="H45" s="64"/>
      <c r="I45" s="64"/>
      <c r="J45" s="64"/>
      <c r="K45" s="64"/>
      <c r="L45" s="64"/>
      <c r="M45" s="65"/>
      <c r="N45" s="66">
        <f>報告対象事業所一覧!K55</f>
        <v>0</v>
      </c>
      <c r="O45" s="66"/>
      <c r="P45" s="66"/>
      <c r="Q45" s="66"/>
      <c r="R45" s="66"/>
      <c r="S45" s="66"/>
      <c r="T45" s="66"/>
      <c r="U45" s="66"/>
      <c r="V45" s="66"/>
      <c r="W45" s="66"/>
      <c r="X45" s="66"/>
      <c r="Y45" s="67"/>
      <c r="Z45" s="23"/>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row>
    <row r="46" spans="1:57" ht="24" customHeight="1" thickBot="1" x14ac:dyDescent="0.2">
      <c r="A46" s="19"/>
      <c r="B46" s="68" t="s">
        <v>6</v>
      </c>
      <c r="C46" s="69"/>
      <c r="D46" s="69"/>
      <c r="E46" s="69"/>
      <c r="F46" s="69"/>
      <c r="G46" s="69"/>
      <c r="H46" s="69"/>
      <c r="I46" s="69"/>
      <c r="J46" s="69"/>
      <c r="K46" s="69"/>
      <c r="L46" s="69"/>
      <c r="M46" s="70"/>
      <c r="N46" s="71">
        <f>報告対象事業所一覧!P55</f>
        <v>0</v>
      </c>
      <c r="O46" s="71"/>
      <c r="P46" s="71"/>
      <c r="Q46" s="71"/>
      <c r="R46" s="71"/>
      <c r="S46" s="71"/>
      <c r="T46" s="71"/>
      <c r="U46" s="71"/>
      <c r="V46" s="71"/>
      <c r="W46" s="71"/>
      <c r="X46" s="71"/>
      <c r="Y46" s="72"/>
      <c r="Z46" s="23"/>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row>
    <row r="47" spans="1:57" ht="13.15" customHeight="1" x14ac:dyDescent="0.15">
      <c r="B47" s="62" t="str">
        <f>IF(AQ41=N46, "", BE47)</f>
        <v/>
      </c>
      <c r="C47" s="62"/>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34"/>
      <c r="BB47" s="34"/>
      <c r="BE47" t="s">
        <v>56</v>
      </c>
    </row>
    <row r="48" spans="1:57" x14ac:dyDescent="0.15">
      <c r="B48" s="62"/>
      <c r="C48" s="62"/>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62"/>
      <c r="AO48" s="62"/>
      <c r="AP48" s="62"/>
      <c r="AQ48" s="62"/>
      <c r="AR48" s="62"/>
      <c r="AS48" s="62"/>
      <c r="AT48" s="62"/>
      <c r="AU48" s="62"/>
      <c r="AV48" s="62"/>
      <c r="AW48" s="62"/>
      <c r="AX48" s="62"/>
      <c r="AY48" s="62"/>
      <c r="AZ48" s="62"/>
      <c r="BA48" s="34"/>
      <c r="BB48" s="34"/>
    </row>
    <row r="49" spans="2:57" x14ac:dyDescent="0.15">
      <c r="B49" s="62"/>
      <c r="C49" s="62"/>
      <c r="D49" s="62"/>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c r="AL49" s="62"/>
      <c r="AM49" s="62"/>
      <c r="AN49" s="62"/>
      <c r="AO49" s="62"/>
      <c r="AP49" s="62"/>
      <c r="AQ49" s="62"/>
      <c r="AR49" s="62"/>
      <c r="AS49" s="62"/>
      <c r="AT49" s="62"/>
      <c r="AU49" s="62"/>
      <c r="AV49" s="62"/>
      <c r="AW49" s="62"/>
      <c r="AX49" s="62"/>
      <c r="AY49" s="62"/>
      <c r="AZ49" s="62"/>
    </row>
    <row r="50" spans="2:57" ht="16.149999999999999" customHeight="1" x14ac:dyDescent="0.15">
      <c r="B50" t="s">
        <v>50</v>
      </c>
    </row>
    <row r="51" spans="2:57" ht="7.9" customHeight="1" thickBot="1" x14ac:dyDescent="0.2"/>
    <row r="52" spans="2:57" ht="24" customHeight="1" x14ac:dyDescent="0.15">
      <c r="B52" s="50" t="s">
        <v>55</v>
      </c>
      <c r="C52" s="51"/>
      <c r="D52" s="51"/>
      <c r="E52" s="51"/>
      <c r="F52" s="51"/>
      <c r="G52" s="51"/>
      <c r="H52" s="51"/>
      <c r="I52" s="51"/>
      <c r="J52" s="51"/>
      <c r="K52" s="51"/>
      <c r="L52" s="51"/>
      <c r="M52" s="52"/>
      <c r="N52" s="56">
        <f>IF(AT13="①", BE14, IF(AT13="②", BE16, IF(AT13="③", BE18, 0)))</f>
        <v>0</v>
      </c>
      <c r="O52" s="57"/>
      <c r="P52" s="57"/>
      <c r="Q52" s="57"/>
      <c r="R52" s="57"/>
      <c r="S52" s="57"/>
      <c r="T52" s="57"/>
      <c r="U52" s="57"/>
      <c r="V52" s="57"/>
      <c r="W52" s="57"/>
      <c r="X52" s="57"/>
      <c r="Y52" s="58"/>
    </row>
    <row r="53" spans="2:57" ht="24" customHeight="1" thickBot="1" x14ac:dyDescent="0.2">
      <c r="B53" s="53"/>
      <c r="C53" s="54"/>
      <c r="D53" s="54"/>
      <c r="E53" s="54"/>
      <c r="F53" s="54"/>
      <c r="G53" s="54"/>
      <c r="H53" s="54"/>
      <c r="I53" s="54"/>
      <c r="J53" s="54"/>
      <c r="K53" s="54"/>
      <c r="L53" s="54"/>
      <c r="M53" s="55"/>
      <c r="N53" s="59"/>
      <c r="O53" s="60"/>
      <c r="P53" s="60"/>
      <c r="Q53" s="60"/>
      <c r="R53" s="60"/>
      <c r="S53" s="60"/>
      <c r="T53" s="60"/>
      <c r="U53" s="60"/>
      <c r="V53" s="60"/>
      <c r="W53" s="60"/>
      <c r="X53" s="60"/>
      <c r="Y53" s="61"/>
    </row>
    <row r="54" spans="2:57" ht="13.15" customHeight="1" x14ac:dyDescent="0.15">
      <c r="B54" s="106" t="str">
        <f>IF(AND(AT13&lt;&gt;"", B31&gt;0, U31&gt;0, AQ41=N46, AQ41&gt;0, N45&gt;0),BE54,BE55)</f>
        <v>※3 （１）から（４）までの入力内容を確認してください。</v>
      </c>
      <c r="C54" s="106"/>
      <c r="D54" s="106"/>
      <c r="E54" s="106"/>
      <c r="F54" s="106"/>
      <c r="G54" s="106"/>
      <c r="H54" s="106"/>
      <c r="I54" s="106"/>
      <c r="J54" s="106"/>
      <c r="K54" s="106"/>
      <c r="L54" s="106"/>
      <c r="M54" s="106"/>
      <c r="N54" s="106"/>
      <c r="O54" s="106"/>
      <c r="P54" s="106"/>
      <c r="Q54" s="106"/>
      <c r="R54" s="106"/>
      <c r="S54" s="106"/>
      <c r="T54" s="106"/>
      <c r="U54" s="106"/>
      <c r="V54" s="106"/>
      <c r="W54" s="106"/>
      <c r="X54" s="106"/>
      <c r="Y54" s="106"/>
      <c r="Z54" s="106"/>
      <c r="AA54" s="106"/>
      <c r="AB54" s="106"/>
      <c r="AC54" s="106"/>
      <c r="AD54" s="106"/>
      <c r="AE54" s="106"/>
      <c r="AF54" s="106"/>
      <c r="AG54" s="106"/>
      <c r="AH54" s="106"/>
      <c r="AI54" s="106"/>
      <c r="AJ54" s="106"/>
      <c r="AK54" s="106"/>
      <c r="AL54" s="106"/>
      <c r="AM54" s="106"/>
      <c r="AN54" s="106"/>
      <c r="AO54" s="106"/>
      <c r="AP54" s="106"/>
      <c r="AQ54" s="106"/>
      <c r="AR54" s="106"/>
      <c r="AS54" s="106"/>
      <c r="AT54" s="106"/>
      <c r="AU54" s="106"/>
      <c r="AV54" s="106"/>
      <c r="AW54" s="106"/>
      <c r="AX54" s="106"/>
      <c r="AY54" s="106"/>
      <c r="AZ54" s="106"/>
      <c r="BA54" s="106"/>
      <c r="BB54" s="106"/>
      <c r="BE54" t="s">
        <v>57</v>
      </c>
    </row>
    <row r="55" spans="2:57" x14ac:dyDescent="0.15">
      <c r="B55" s="106"/>
      <c r="C55" s="106"/>
      <c r="D55" s="106"/>
      <c r="E55" s="106"/>
      <c r="F55" s="106"/>
      <c r="G55" s="106"/>
      <c r="H55" s="106"/>
      <c r="I55" s="106"/>
      <c r="J55" s="106"/>
      <c r="K55" s="106"/>
      <c r="L55" s="106"/>
      <c r="M55" s="106"/>
      <c r="N55" s="106"/>
      <c r="O55" s="106"/>
      <c r="P55" s="106"/>
      <c r="Q55" s="106"/>
      <c r="R55" s="106"/>
      <c r="S55" s="106"/>
      <c r="T55" s="106"/>
      <c r="U55" s="106"/>
      <c r="V55" s="106"/>
      <c r="W55" s="106"/>
      <c r="X55" s="106"/>
      <c r="Y55" s="106"/>
      <c r="Z55" s="106"/>
      <c r="AA55" s="106"/>
      <c r="AB55" s="106"/>
      <c r="AC55" s="106"/>
      <c r="AD55" s="106"/>
      <c r="AE55" s="106"/>
      <c r="AF55" s="106"/>
      <c r="AG55" s="106"/>
      <c r="AH55" s="106"/>
      <c r="AI55" s="106"/>
      <c r="AJ55" s="106"/>
      <c r="AK55" s="106"/>
      <c r="AL55" s="106"/>
      <c r="AM55" s="106"/>
      <c r="AN55" s="106"/>
      <c r="AO55" s="106"/>
      <c r="AP55" s="106"/>
      <c r="AQ55" s="106"/>
      <c r="AR55" s="106"/>
      <c r="AS55" s="106"/>
      <c r="AT55" s="106"/>
      <c r="AU55" s="106"/>
      <c r="AV55" s="106"/>
      <c r="AW55" s="106"/>
      <c r="AX55" s="106"/>
      <c r="AY55" s="106"/>
      <c r="AZ55" s="106"/>
      <c r="BA55" s="106"/>
      <c r="BB55" s="106"/>
      <c r="BE55" t="s">
        <v>58</v>
      </c>
    </row>
    <row r="56" spans="2:57" x14ac:dyDescent="0.15">
      <c r="B56" s="106"/>
      <c r="C56" s="106"/>
      <c r="D56" s="106"/>
      <c r="E56" s="106"/>
      <c r="F56" s="106"/>
      <c r="G56" s="106"/>
      <c r="H56" s="106"/>
      <c r="I56" s="106"/>
      <c r="J56" s="106"/>
      <c r="K56" s="106"/>
      <c r="L56" s="106"/>
      <c r="M56" s="106"/>
      <c r="N56" s="106"/>
      <c r="O56" s="106"/>
      <c r="P56" s="106"/>
      <c r="Q56" s="106"/>
      <c r="R56" s="106"/>
      <c r="S56" s="106"/>
      <c r="T56" s="106"/>
      <c r="U56" s="106"/>
      <c r="V56" s="106"/>
      <c r="W56" s="106"/>
      <c r="X56" s="106"/>
      <c r="Y56" s="106"/>
      <c r="Z56" s="106"/>
      <c r="AA56" s="106"/>
      <c r="AB56" s="106"/>
      <c r="AC56" s="106"/>
      <c r="AD56" s="106"/>
      <c r="AE56" s="106"/>
      <c r="AF56" s="106"/>
      <c r="AG56" s="106"/>
      <c r="AH56" s="106"/>
      <c r="AI56" s="106"/>
      <c r="AJ56" s="106"/>
      <c r="AK56" s="106"/>
      <c r="AL56" s="106"/>
      <c r="AM56" s="106"/>
      <c r="AN56" s="106"/>
      <c r="AO56" s="106"/>
      <c r="AP56" s="106"/>
      <c r="AQ56" s="106"/>
      <c r="AR56" s="106"/>
      <c r="AS56" s="106"/>
      <c r="AT56" s="106"/>
      <c r="AU56" s="106"/>
      <c r="AV56" s="106"/>
      <c r="AW56" s="106"/>
      <c r="AX56" s="106"/>
      <c r="AY56" s="106"/>
      <c r="AZ56" s="106"/>
      <c r="BA56" s="106"/>
      <c r="BB56" s="106"/>
    </row>
  </sheetData>
  <mergeCells count="44">
    <mergeCell ref="C37:BB37"/>
    <mergeCell ref="B54:BB56"/>
    <mergeCell ref="B6:M6"/>
    <mergeCell ref="A3:BB4"/>
    <mergeCell ref="C23:Q27"/>
    <mergeCell ref="V23:AJ27"/>
    <mergeCell ref="AO23:BA27"/>
    <mergeCell ref="N6:AZ6"/>
    <mergeCell ref="AT13:AZ18"/>
    <mergeCell ref="B13:C14"/>
    <mergeCell ref="D13:AS14"/>
    <mergeCell ref="B15:C16"/>
    <mergeCell ref="D15:AS16"/>
    <mergeCell ref="B31:R32"/>
    <mergeCell ref="U31:AK32"/>
    <mergeCell ref="AN31:BB32"/>
    <mergeCell ref="B19:AZ20"/>
    <mergeCell ref="C11:BB11"/>
    <mergeCell ref="B7:AZ7"/>
    <mergeCell ref="B17:C18"/>
    <mergeCell ref="D17:AS18"/>
    <mergeCell ref="B12:AS12"/>
    <mergeCell ref="AT12:AZ12"/>
    <mergeCell ref="C39:AF39"/>
    <mergeCell ref="C40:L40"/>
    <mergeCell ref="M40:V40"/>
    <mergeCell ref="W40:AF40"/>
    <mergeCell ref="AG39:AP40"/>
    <mergeCell ref="C36:BB36"/>
    <mergeCell ref="AA45:BB45"/>
    <mergeCell ref="AA46:BB46"/>
    <mergeCell ref="B52:M53"/>
    <mergeCell ref="N52:Y53"/>
    <mergeCell ref="B47:AZ49"/>
    <mergeCell ref="B45:M45"/>
    <mergeCell ref="N45:Y45"/>
    <mergeCell ref="B46:M46"/>
    <mergeCell ref="N46:Y46"/>
    <mergeCell ref="C41:L41"/>
    <mergeCell ref="M41:V41"/>
    <mergeCell ref="W41:AF41"/>
    <mergeCell ref="AG41:AP41"/>
    <mergeCell ref="AQ41:BB41"/>
    <mergeCell ref="AQ39:BB40"/>
  </mergeCells>
  <phoneticPr fontId="1"/>
  <dataValidations count="1">
    <dataValidation type="list" allowBlank="1" showInputMessage="1" showErrorMessage="1" sqref="AT13:AZ18">
      <formula1>$BF$3:$BF$6</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5"/>
  <sheetViews>
    <sheetView tabSelected="1" zoomScale="80" zoomScaleNormal="80" workbookViewId="0">
      <pane ySplit="4" topLeftCell="A5" activePane="bottomLeft" state="frozen"/>
      <selection activeCell="G19" sqref="G19"/>
      <selection pane="bottomLeft" activeCell="B5" sqref="B5"/>
    </sheetView>
  </sheetViews>
  <sheetFormatPr defaultRowHeight="13.5" x14ac:dyDescent="0.15"/>
  <cols>
    <col min="1" max="1" width="5.5" customWidth="1"/>
    <col min="2" max="2" width="24.75" customWidth="1"/>
    <col min="3" max="3" width="19" customWidth="1"/>
    <col min="4" max="4" width="15.5" bestFit="1" customWidth="1"/>
    <col min="5" max="5" width="7.5" customWidth="1"/>
    <col min="6" max="6" width="4" customWidth="1"/>
    <col min="7" max="7" width="5.125" customWidth="1"/>
    <col min="8" max="8" width="12" customWidth="1"/>
    <col min="9" max="9" width="6.5" customWidth="1"/>
    <col min="10" max="10" width="5.75" customWidth="1"/>
    <col min="11" max="11" width="14.75" customWidth="1"/>
    <col min="12" max="12" width="15.125" bestFit="1" customWidth="1"/>
    <col min="13" max="13" width="17.25" bestFit="1" customWidth="1"/>
    <col min="14" max="14" width="11" bestFit="1" customWidth="1"/>
    <col min="15" max="15" width="12" customWidth="1"/>
    <col min="16" max="16" width="15.375" customWidth="1"/>
  </cols>
  <sheetData>
    <row r="1" spans="1:16" x14ac:dyDescent="0.15">
      <c r="A1" t="s">
        <v>61</v>
      </c>
    </row>
    <row r="2" spans="1:16" x14ac:dyDescent="0.15">
      <c r="K2" s="36"/>
      <c r="P2" s="36" t="s">
        <v>62</v>
      </c>
    </row>
    <row r="3" spans="1:16" x14ac:dyDescent="0.15">
      <c r="A3" s="147"/>
      <c r="B3" s="150" t="s">
        <v>23</v>
      </c>
      <c r="C3" s="152" t="s">
        <v>63</v>
      </c>
      <c r="D3" s="154" t="s">
        <v>64</v>
      </c>
      <c r="E3" s="155"/>
      <c r="F3" s="156"/>
      <c r="G3" s="154" t="s">
        <v>65</v>
      </c>
      <c r="H3" s="155"/>
      <c r="I3" s="155"/>
      <c r="J3" s="156"/>
      <c r="K3" s="150" t="s">
        <v>22</v>
      </c>
      <c r="L3" s="146" t="s">
        <v>69</v>
      </c>
      <c r="M3" s="146"/>
      <c r="N3" s="146"/>
      <c r="O3" s="149" t="s">
        <v>70</v>
      </c>
      <c r="P3" s="146" t="s">
        <v>71</v>
      </c>
    </row>
    <row r="4" spans="1:16" x14ac:dyDescent="0.15">
      <c r="A4" s="148"/>
      <c r="B4" s="151"/>
      <c r="C4" s="153"/>
      <c r="D4" s="157"/>
      <c r="E4" s="158"/>
      <c r="F4" s="159"/>
      <c r="G4" s="157"/>
      <c r="H4" s="158"/>
      <c r="I4" s="158"/>
      <c r="J4" s="159"/>
      <c r="K4" s="151"/>
      <c r="L4" s="38" t="s">
        <v>67</v>
      </c>
      <c r="M4" s="38" t="s">
        <v>68</v>
      </c>
      <c r="N4" s="38" t="s">
        <v>35</v>
      </c>
      <c r="O4" s="146"/>
      <c r="P4" s="146"/>
    </row>
    <row r="5" spans="1:16" x14ac:dyDescent="0.15">
      <c r="A5" s="37">
        <v>1</v>
      </c>
      <c r="B5" s="42"/>
      <c r="C5" s="43"/>
      <c r="D5" s="144" t="s">
        <v>74</v>
      </c>
      <c r="E5" s="145"/>
      <c r="F5" s="87" t="s">
        <v>66</v>
      </c>
      <c r="G5" s="160"/>
      <c r="H5" s="161" t="s">
        <v>85</v>
      </c>
      <c r="I5" s="145"/>
      <c r="J5" s="87" t="s">
        <v>66</v>
      </c>
      <c r="K5" s="44"/>
      <c r="L5" s="44"/>
      <c r="M5" s="44"/>
      <c r="N5" s="44"/>
      <c r="O5" s="44"/>
      <c r="P5" s="39">
        <f>SUM(L5:O5)</f>
        <v>0</v>
      </c>
    </row>
    <row r="6" spans="1:16" x14ac:dyDescent="0.15">
      <c r="A6" s="37">
        <v>2</v>
      </c>
      <c r="B6" s="42"/>
      <c r="C6" s="43"/>
      <c r="D6" s="144"/>
      <c r="E6" s="145"/>
      <c r="F6" s="87"/>
      <c r="G6" s="160"/>
      <c r="H6" s="162"/>
      <c r="I6" s="145"/>
      <c r="J6" s="87"/>
      <c r="K6" s="44"/>
      <c r="L6" s="44"/>
      <c r="M6" s="44"/>
      <c r="N6" s="44"/>
      <c r="O6" s="44"/>
      <c r="P6" s="39">
        <f t="shared" ref="P6:P54" si="0">SUM(L6:O6)</f>
        <v>0</v>
      </c>
    </row>
    <row r="7" spans="1:16" x14ac:dyDescent="0.15">
      <c r="A7" s="37">
        <v>3</v>
      </c>
      <c r="B7" s="42"/>
      <c r="C7" s="43"/>
      <c r="D7" s="144"/>
      <c r="E7" s="145"/>
      <c r="F7" s="87"/>
      <c r="G7" s="160"/>
      <c r="H7" s="162"/>
      <c r="I7" s="145"/>
      <c r="J7" s="87"/>
      <c r="K7" s="44"/>
      <c r="L7" s="44"/>
      <c r="M7" s="44"/>
      <c r="N7" s="44"/>
      <c r="O7" s="44"/>
      <c r="P7" s="39">
        <f t="shared" si="0"/>
        <v>0</v>
      </c>
    </row>
    <row r="8" spans="1:16" x14ac:dyDescent="0.15">
      <c r="A8" s="37">
        <v>4</v>
      </c>
      <c r="B8" s="42"/>
      <c r="C8" s="43"/>
      <c r="D8" s="144"/>
      <c r="E8" s="145"/>
      <c r="F8" s="87"/>
      <c r="G8" s="160"/>
      <c r="H8" s="162"/>
      <c r="I8" s="145"/>
      <c r="J8" s="87"/>
      <c r="K8" s="44"/>
      <c r="L8" s="44"/>
      <c r="M8" s="44"/>
      <c r="N8" s="44"/>
      <c r="O8" s="44"/>
      <c r="P8" s="39">
        <f t="shared" si="0"/>
        <v>0</v>
      </c>
    </row>
    <row r="9" spans="1:16" x14ac:dyDescent="0.15">
      <c r="A9" s="37">
        <v>5</v>
      </c>
      <c r="B9" s="42"/>
      <c r="C9" s="43"/>
      <c r="D9" s="144"/>
      <c r="E9" s="145"/>
      <c r="F9" s="87"/>
      <c r="G9" s="160"/>
      <c r="H9" s="162"/>
      <c r="I9" s="145"/>
      <c r="J9" s="87"/>
      <c r="K9" s="44"/>
      <c r="L9" s="44"/>
      <c r="M9" s="44"/>
      <c r="N9" s="44"/>
      <c r="O9" s="44"/>
      <c r="P9" s="39">
        <f t="shared" si="0"/>
        <v>0</v>
      </c>
    </row>
    <row r="10" spans="1:16" x14ac:dyDescent="0.15">
      <c r="A10" s="37">
        <v>6</v>
      </c>
      <c r="B10" s="42"/>
      <c r="C10" s="43"/>
      <c r="D10" s="144"/>
      <c r="E10" s="145"/>
      <c r="F10" s="87"/>
      <c r="G10" s="160"/>
      <c r="H10" s="162"/>
      <c r="I10" s="145"/>
      <c r="J10" s="87"/>
      <c r="K10" s="44"/>
      <c r="L10" s="44"/>
      <c r="M10" s="44"/>
      <c r="N10" s="44"/>
      <c r="O10" s="44"/>
      <c r="P10" s="39">
        <f t="shared" si="0"/>
        <v>0</v>
      </c>
    </row>
    <row r="11" spans="1:16" x14ac:dyDescent="0.15">
      <c r="A11" s="37">
        <v>7</v>
      </c>
      <c r="B11" s="42"/>
      <c r="C11" s="43"/>
      <c r="D11" s="144"/>
      <c r="E11" s="145"/>
      <c r="F11" s="87"/>
      <c r="G11" s="160"/>
      <c r="H11" s="162"/>
      <c r="I11" s="145"/>
      <c r="J11" s="87"/>
      <c r="K11" s="44"/>
      <c r="L11" s="44"/>
      <c r="M11" s="44"/>
      <c r="N11" s="44"/>
      <c r="O11" s="44"/>
      <c r="P11" s="39">
        <f t="shared" si="0"/>
        <v>0</v>
      </c>
    </row>
    <row r="12" spans="1:16" x14ac:dyDescent="0.15">
      <c r="A12" s="37">
        <v>8</v>
      </c>
      <c r="B12" s="42"/>
      <c r="C12" s="43"/>
      <c r="D12" s="144"/>
      <c r="E12" s="145"/>
      <c r="F12" s="87"/>
      <c r="G12" s="160"/>
      <c r="H12" s="162"/>
      <c r="I12" s="145"/>
      <c r="J12" s="87"/>
      <c r="K12" s="44"/>
      <c r="L12" s="44"/>
      <c r="M12" s="44"/>
      <c r="N12" s="44"/>
      <c r="O12" s="44"/>
      <c r="P12" s="39">
        <f t="shared" si="0"/>
        <v>0</v>
      </c>
    </row>
    <row r="13" spans="1:16" x14ac:dyDescent="0.15">
      <c r="A13" s="37">
        <v>9</v>
      </c>
      <c r="B13" s="42"/>
      <c r="C13" s="43"/>
      <c r="D13" s="144"/>
      <c r="E13" s="145"/>
      <c r="F13" s="87"/>
      <c r="G13" s="160"/>
      <c r="H13" s="162"/>
      <c r="I13" s="145"/>
      <c r="J13" s="87"/>
      <c r="K13" s="44"/>
      <c r="L13" s="44"/>
      <c r="M13" s="44"/>
      <c r="N13" s="44"/>
      <c r="O13" s="44"/>
      <c r="P13" s="39">
        <f t="shared" si="0"/>
        <v>0</v>
      </c>
    </row>
    <row r="14" spans="1:16" x14ac:dyDescent="0.15">
      <c r="A14" s="37">
        <v>10</v>
      </c>
      <c r="B14" s="42"/>
      <c r="C14" s="43"/>
      <c r="D14" s="144"/>
      <c r="E14" s="145"/>
      <c r="F14" s="87"/>
      <c r="G14" s="160"/>
      <c r="H14" s="162"/>
      <c r="I14" s="145"/>
      <c r="J14" s="87"/>
      <c r="K14" s="44"/>
      <c r="L14" s="44"/>
      <c r="M14" s="44"/>
      <c r="N14" s="44"/>
      <c r="O14" s="44"/>
      <c r="P14" s="39">
        <f t="shared" si="0"/>
        <v>0</v>
      </c>
    </row>
    <row r="15" spans="1:16" x14ac:dyDescent="0.15">
      <c r="A15" s="37">
        <v>11</v>
      </c>
      <c r="B15" s="42"/>
      <c r="C15" s="43"/>
      <c r="D15" s="144"/>
      <c r="E15" s="145"/>
      <c r="F15" s="87"/>
      <c r="G15" s="160"/>
      <c r="H15" s="162"/>
      <c r="I15" s="145"/>
      <c r="J15" s="87"/>
      <c r="K15" s="44"/>
      <c r="L15" s="44"/>
      <c r="M15" s="44"/>
      <c r="N15" s="44"/>
      <c r="O15" s="44"/>
      <c r="P15" s="39">
        <f t="shared" si="0"/>
        <v>0</v>
      </c>
    </row>
    <row r="16" spans="1:16" x14ac:dyDescent="0.15">
      <c r="A16" s="37">
        <v>12</v>
      </c>
      <c r="B16" s="42"/>
      <c r="C16" s="43"/>
      <c r="D16" s="144"/>
      <c r="E16" s="145"/>
      <c r="F16" s="87"/>
      <c r="G16" s="160"/>
      <c r="H16" s="162"/>
      <c r="I16" s="145"/>
      <c r="J16" s="87"/>
      <c r="K16" s="44"/>
      <c r="L16" s="44"/>
      <c r="M16" s="44"/>
      <c r="N16" s="44"/>
      <c r="O16" s="44"/>
      <c r="P16" s="39">
        <f t="shared" si="0"/>
        <v>0</v>
      </c>
    </row>
    <row r="17" spans="1:16" x14ac:dyDescent="0.15">
      <c r="A17" s="37">
        <v>13</v>
      </c>
      <c r="B17" s="42"/>
      <c r="C17" s="43"/>
      <c r="D17" s="144"/>
      <c r="E17" s="145"/>
      <c r="F17" s="87"/>
      <c r="G17" s="160"/>
      <c r="H17" s="162"/>
      <c r="I17" s="145"/>
      <c r="J17" s="87"/>
      <c r="K17" s="44"/>
      <c r="L17" s="44"/>
      <c r="M17" s="44"/>
      <c r="N17" s="44"/>
      <c r="O17" s="44"/>
      <c r="P17" s="39">
        <f t="shared" si="0"/>
        <v>0</v>
      </c>
    </row>
    <row r="18" spans="1:16" x14ac:dyDescent="0.15">
      <c r="A18" s="37">
        <v>14</v>
      </c>
      <c r="B18" s="42"/>
      <c r="C18" s="43"/>
      <c r="D18" s="144"/>
      <c r="E18" s="145"/>
      <c r="F18" s="87"/>
      <c r="G18" s="160"/>
      <c r="H18" s="162"/>
      <c r="I18" s="145"/>
      <c r="J18" s="87"/>
      <c r="K18" s="44"/>
      <c r="L18" s="44"/>
      <c r="M18" s="44"/>
      <c r="N18" s="44"/>
      <c r="O18" s="44"/>
      <c r="P18" s="39">
        <f t="shared" si="0"/>
        <v>0</v>
      </c>
    </row>
    <row r="19" spans="1:16" x14ac:dyDescent="0.15">
      <c r="A19" s="37">
        <v>15</v>
      </c>
      <c r="B19" s="42"/>
      <c r="C19" s="43"/>
      <c r="D19" s="144"/>
      <c r="E19" s="145"/>
      <c r="F19" s="87"/>
      <c r="G19" s="160"/>
      <c r="H19" s="162"/>
      <c r="I19" s="145"/>
      <c r="J19" s="87"/>
      <c r="K19" s="44"/>
      <c r="L19" s="44"/>
      <c r="M19" s="44"/>
      <c r="N19" s="44"/>
      <c r="O19" s="44"/>
      <c r="P19" s="39">
        <f t="shared" si="0"/>
        <v>0</v>
      </c>
    </row>
    <row r="20" spans="1:16" x14ac:dyDescent="0.15">
      <c r="A20" s="37">
        <v>16</v>
      </c>
      <c r="B20" s="42"/>
      <c r="C20" s="43"/>
      <c r="D20" s="144"/>
      <c r="E20" s="145"/>
      <c r="F20" s="87"/>
      <c r="G20" s="160"/>
      <c r="H20" s="162"/>
      <c r="I20" s="145"/>
      <c r="J20" s="87"/>
      <c r="K20" s="44"/>
      <c r="L20" s="44"/>
      <c r="M20" s="44"/>
      <c r="N20" s="44"/>
      <c r="O20" s="44"/>
      <c r="P20" s="39">
        <f t="shared" si="0"/>
        <v>0</v>
      </c>
    </row>
    <row r="21" spans="1:16" x14ac:dyDescent="0.15">
      <c r="A21" s="37">
        <v>17</v>
      </c>
      <c r="B21" s="42"/>
      <c r="C21" s="43"/>
      <c r="D21" s="144"/>
      <c r="E21" s="145"/>
      <c r="F21" s="87"/>
      <c r="G21" s="160"/>
      <c r="H21" s="162"/>
      <c r="I21" s="145"/>
      <c r="J21" s="87"/>
      <c r="K21" s="44"/>
      <c r="L21" s="44"/>
      <c r="M21" s="44"/>
      <c r="N21" s="44"/>
      <c r="O21" s="44"/>
      <c r="P21" s="39">
        <f t="shared" si="0"/>
        <v>0</v>
      </c>
    </row>
    <row r="22" spans="1:16" x14ac:dyDescent="0.15">
      <c r="A22" s="37">
        <v>18</v>
      </c>
      <c r="B22" s="42"/>
      <c r="C22" s="43"/>
      <c r="D22" s="144"/>
      <c r="E22" s="145"/>
      <c r="F22" s="87"/>
      <c r="G22" s="160"/>
      <c r="H22" s="162"/>
      <c r="I22" s="145"/>
      <c r="J22" s="87"/>
      <c r="K22" s="44"/>
      <c r="L22" s="44"/>
      <c r="M22" s="44"/>
      <c r="N22" s="44"/>
      <c r="O22" s="44"/>
      <c r="P22" s="39">
        <f t="shared" si="0"/>
        <v>0</v>
      </c>
    </row>
    <row r="23" spans="1:16" x14ac:dyDescent="0.15">
      <c r="A23" s="37">
        <v>19</v>
      </c>
      <c r="B23" s="42"/>
      <c r="C23" s="43"/>
      <c r="D23" s="144"/>
      <c r="E23" s="145"/>
      <c r="F23" s="87"/>
      <c r="G23" s="160"/>
      <c r="H23" s="162"/>
      <c r="I23" s="145"/>
      <c r="J23" s="87"/>
      <c r="K23" s="44"/>
      <c r="L23" s="44"/>
      <c r="M23" s="44"/>
      <c r="N23" s="44"/>
      <c r="O23" s="44"/>
      <c r="P23" s="39">
        <f t="shared" si="0"/>
        <v>0</v>
      </c>
    </row>
    <row r="24" spans="1:16" x14ac:dyDescent="0.15">
      <c r="A24" s="37">
        <v>20</v>
      </c>
      <c r="B24" s="42"/>
      <c r="C24" s="43"/>
      <c r="D24" s="144"/>
      <c r="E24" s="145"/>
      <c r="F24" s="87"/>
      <c r="G24" s="160"/>
      <c r="H24" s="162"/>
      <c r="I24" s="145"/>
      <c r="J24" s="87"/>
      <c r="K24" s="44"/>
      <c r="L24" s="44"/>
      <c r="M24" s="44"/>
      <c r="N24" s="44"/>
      <c r="O24" s="44"/>
      <c r="P24" s="39">
        <f t="shared" si="0"/>
        <v>0</v>
      </c>
    </row>
    <row r="25" spans="1:16" x14ac:dyDescent="0.15">
      <c r="A25" s="37">
        <v>21</v>
      </c>
      <c r="B25" s="42"/>
      <c r="C25" s="43"/>
      <c r="D25" s="144"/>
      <c r="E25" s="145"/>
      <c r="F25" s="87"/>
      <c r="G25" s="160"/>
      <c r="H25" s="162"/>
      <c r="I25" s="145"/>
      <c r="J25" s="87"/>
      <c r="K25" s="44"/>
      <c r="L25" s="44"/>
      <c r="M25" s="44"/>
      <c r="N25" s="44"/>
      <c r="O25" s="44"/>
      <c r="P25" s="39">
        <f t="shared" si="0"/>
        <v>0</v>
      </c>
    </row>
    <row r="26" spans="1:16" x14ac:dyDescent="0.15">
      <c r="A26" s="37">
        <v>22</v>
      </c>
      <c r="B26" s="42"/>
      <c r="C26" s="43"/>
      <c r="D26" s="144"/>
      <c r="E26" s="145"/>
      <c r="F26" s="87"/>
      <c r="G26" s="160"/>
      <c r="H26" s="162"/>
      <c r="I26" s="145"/>
      <c r="J26" s="87"/>
      <c r="K26" s="44"/>
      <c r="L26" s="44"/>
      <c r="M26" s="44"/>
      <c r="N26" s="44"/>
      <c r="O26" s="44"/>
      <c r="P26" s="39">
        <f t="shared" si="0"/>
        <v>0</v>
      </c>
    </row>
    <row r="27" spans="1:16" x14ac:dyDescent="0.15">
      <c r="A27" s="37">
        <v>23</v>
      </c>
      <c r="B27" s="42"/>
      <c r="C27" s="43"/>
      <c r="D27" s="144"/>
      <c r="E27" s="145"/>
      <c r="F27" s="87"/>
      <c r="G27" s="160"/>
      <c r="H27" s="162"/>
      <c r="I27" s="145"/>
      <c r="J27" s="87"/>
      <c r="K27" s="44"/>
      <c r="L27" s="44"/>
      <c r="M27" s="44"/>
      <c r="N27" s="44"/>
      <c r="O27" s="44"/>
      <c r="P27" s="39">
        <f t="shared" si="0"/>
        <v>0</v>
      </c>
    </row>
    <row r="28" spans="1:16" x14ac:dyDescent="0.15">
      <c r="A28" s="37">
        <v>24</v>
      </c>
      <c r="B28" s="42"/>
      <c r="C28" s="43"/>
      <c r="D28" s="144"/>
      <c r="E28" s="145"/>
      <c r="F28" s="87"/>
      <c r="G28" s="160"/>
      <c r="H28" s="162"/>
      <c r="I28" s="145"/>
      <c r="J28" s="87"/>
      <c r="K28" s="44"/>
      <c r="L28" s="44"/>
      <c r="M28" s="44"/>
      <c r="N28" s="44"/>
      <c r="O28" s="44"/>
      <c r="P28" s="39">
        <f t="shared" si="0"/>
        <v>0</v>
      </c>
    </row>
    <row r="29" spans="1:16" x14ac:dyDescent="0.15">
      <c r="A29" s="37">
        <v>25</v>
      </c>
      <c r="B29" s="42"/>
      <c r="C29" s="43"/>
      <c r="D29" s="144"/>
      <c r="E29" s="145"/>
      <c r="F29" s="87"/>
      <c r="G29" s="160"/>
      <c r="H29" s="162"/>
      <c r="I29" s="145"/>
      <c r="J29" s="87"/>
      <c r="K29" s="44"/>
      <c r="L29" s="44"/>
      <c r="M29" s="44"/>
      <c r="N29" s="44"/>
      <c r="O29" s="44"/>
      <c r="P29" s="39">
        <f t="shared" si="0"/>
        <v>0</v>
      </c>
    </row>
    <row r="30" spans="1:16" x14ac:dyDescent="0.15">
      <c r="A30" s="37">
        <v>26</v>
      </c>
      <c r="B30" s="42"/>
      <c r="C30" s="43"/>
      <c r="D30" s="144"/>
      <c r="E30" s="145"/>
      <c r="F30" s="87"/>
      <c r="G30" s="160"/>
      <c r="H30" s="162"/>
      <c r="I30" s="145"/>
      <c r="J30" s="87"/>
      <c r="K30" s="44"/>
      <c r="L30" s="44"/>
      <c r="M30" s="44"/>
      <c r="N30" s="44"/>
      <c r="O30" s="44"/>
      <c r="P30" s="39">
        <f t="shared" si="0"/>
        <v>0</v>
      </c>
    </row>
    <row r="31" spans="1:16" x14ac:dyDescent="0.15">
      <c r="A31" s="37">
        <v>27</v>
      </c>
      <c r="B31" s="42"/>
      <c r="C31" s="43"/>
      <c r="D31" s="144"/>
      <c r="E31" s="145"/>
      <c r="F31" s="87"/>
      <c r="G31" s="160"/>
      <c r="H31" s="162"/>
      <c r="I31" s="145"/>
      <c r="J31" s="87"/>
      <c r="K31" s="44"/>
      <c r="L31" s="44"/>
      <c r="M31" s="44"/>
      <c r="N31" s="44"/>
      <c r="O31" s="44"/>
      <c r="P31" s="39">
        <f t="shared" si="0"/>
        <v>0</v>
      </c>
    </row>
    <row r="32" spans="1:16" x14ac:dyDescent="0.15">
      <c r="A32" s="37">
        <v>28</v>
      </c>
      <c r="B32" s="42"/>
      <c r="C32" s="43"/>
      <c r="D32" s="144"/>
      <c r="E32" s="145"/>
      <c r="F32" s="87"/>
      <c r="G32" s="160"/>
      <c r="H32" s="162"/>
      <c r="I32" s="145"/>
      <c r="J32" s="87"/>
      <c r="K32" s="44"/>
      <c r="L32" s="44"/>
      <c r="M32" s="44"/>
      <c r="N32" s="44"/>
      <c r="O32" s="44"/>
      <c r="P32" s="39">
        <f t="shared" si="0"/>
        <v>0</v>
      </c>
    </row>
    <row r="33" spans="1:16" x14ac:dyDescent="0.15">
      <c r="A33" s="37">
        <v>29</v>
      </c>
      <c r="B33" s="42"/>
      <c r="C33" s="43"/>
      <c r="D33" s="144"/>
      <c r="E33" s="145"/>
      <c r="F33" s="87"/>
      <c r="G33" s="160"/>
      <c r="H33" s="162"/>
      <c r="I33" s="145"/>
      <c r="J33" s="87"/>
      <c r="K33" s="44"/>
      <c r="L33" s="44"/>
      <c r="M33" s="44"/>
      <c r="N33" s="44"/>
      <c r="O33" s="44"/>
      <c r="P33" s="39">
        <f t="shared" si="0"/>
        <v>0</v>
      </c>
    </row>
    <row r="34" spans="1:16" x14ac:dyDescent="0.15">
      <c r="A34" s="37">
        <v>30</v>
      </c>
      <c r="B34" s="42"/>
      <c r="C34" s="43"/>
      <c r="D34" s="144"/>
      <c r="E34" s="145"/>
      <c r="F34" s="87"/>
      <c r="G34" s="160"/>
      <c r="H34" s="162"/>
      <c r="I34" s="145"/>
      <c r="J34" s="87"/>
      <c r="K34" s="44"/>
      <c r="L34" s="44"/>
      <c r="M34" s="44"/>
      <c r="N34" s="44"/>
      <c r="O34" s="44"/>
      <c r="P34" s="39">
        <f t="shared" si="0"/>
        <v>0</v>
      </c>
    </row>
    <row r="35" spans="1:16" x14ac:dyDescent="0.15">
      <c r="A35" s="37">
        <v>31</v>
      </c>
      <c r="B35" s="42"/>
      <c r="C35" s="43"/>
      <c r="D35" s="144"/>
      <c r="E35" s="145"/>
      <c r="F35" s="87"/>
      <c r="G35" s="160"/>
      <c r="H35" s="162"/>
      <c r="I35" s="145"/>
      <c r="J35" s="87"/>
      <c r="K35" s="44"/>
      <c r="L35" s="44"/>
      <c r="M35" s="44"/>
      <c r="N35" s="44"/>
      <c r="O35" s="44"/>
      <c r="P35" s="39">
        <f t="shared" si="0"/>
        <v>0</v>
      </c>
    </row>
    <row r="36" spans="1:16" x14ac:dyDescent="0.15">
      <c r="A36" s="37">
        <v>32</v>
      </c>
      <c r="B36" s="42"/>
      <c r="C36" s="43"/>
      <c r="D36" s="144"/>
      <c r="E36" s="145"/>
      <c r="F36" s="87"/>
      <c r="G36" s="160"/>
      <c r="H36" s="162"/>
      <c r="I36" s="145"/>
      <c r="J36" s="87"/>
      <c r="K36" s="44"/>
      <c r="L36" s="44"/>
      <c r="M36" s="44"/>
      <c r="N36" s="44"/>
      <c r="O36" s="44"/>
      <c r="P36" s="39">
        <f t="shared" si="0"/>
        <v>0</v>
      </c>
    </row>
    <row r="37" spans="1:16" x14ac:dyDescent="0.15">
      <c r="A37" s="37">
        <v>33</v>
      </c>
      <c r="B37" s="42"/>
      <c r="C37" s="43"/>
      <c r="D37" s="144"/>
      <c r="E37" s="145"/>
      <c r="F37" s="87"/>
      <c r="G37" s="160"/>
      <c r="H37" s="162"/>
      <c r="I37" s="145"/>
      <c r="J37" s="87"/>
      <c r="K37" s="44"/>
      <c r="L37" s="44"/>
      <c r="M37" s="44"/>
      <c r="N37" s="44"/>
      <c r="O37" s="44"/>
      <c r="P37" s="39">
        <f t="shared" si="0"/>
        <v>0</v>
      </c>
    </row>
    <row r="38" spans="1:16" x14ac:dyDescent="0.15">
      <c r="A38" s="37">
        <v>34</v>
      </c>
      <c r="B38" s="42"/>
      <c r="C38" s="43"/>
      <c r="D38" s="144"/>
      <c r="E38" s="145"/>
      <c r="F38" s="87"/>
      <c r="G38" s="160"/>
      <c r="H38" s="162"/>
      <c r="I38" s="145"/>
      <c r="J38" s="87"/>
      <c r="K38" s="44"/>
      <c r="L38" s="44"/>
      <c r="M38" s="44"/>
      <c r="N38" s="44"/>
      <c r="O38" s="44"/>
      <c r="P38" s="39">
        <f t="shared" si="0"/>
        <v>0</v>
      </c>
    </row>
    <row r="39" spans="1:16" x14ac:dyDescent="0.15">
      <c r="A39" s="37">
        <v>35</v>
      </c>
      <c r="B39" s="42"/>
      <c r="C39" s="43"/>
      <c r="D39" s="144"/>
      <c r="E39" s="145"/>
      <c r="F39" s="87"/>
      <c r="G39" s="160"/>
      <c r="H39" s="162"/>
      <c r="I39" s="145"/>
      <c r="J39" s="87"/>
      <c r="K39" s="44"/>
      <c r="L39" s="44"/>
      <c r="M39" s="44"/>
      <c r="N39" s="44"/>
      <c r="O39" s="44"/>
      <c r="P39" s="39">
        <f t="shared" si="0"/>
        <v>0</v>
      </c>
    </row>
    <row r="40" spans="1:16" x14ac:dyDescent="0.15">
      <c r="A40" s="37">
        <v>36</v>
      </c>
      <c r="B40" s="42"/>
      <c r="C40" s="43"/>
      <c r="D40" s="144"/>
      <c r="E40" s="145"/>
      <c r="F40" s="87"/>
      <c r="G40" s="160"/>
      <c r="H40" s="162"/>
      <c r="I40" s="145"/>
      <c r="J40" s="87"/>
      <c r="K40" s="44"/>
      <c r="L40" s="44"/>
      <c r="M40" s="44"/>
      <c r="N40" s="44"/>
      <c r="O40" s="44"/>
      <c r="P40" s="39">
        <f t="shared" si="0"/>
        <v>0</v>
      </c>
    </row>
    <row r="41" spans="1:16" x14ac:dyDescent="0.15">
      <c r="A41" s="37">
        <v>37</v>
      </c>
      <c r="B41" s="42"/>
      <c r="C41" s="43"/>
      <c r="D41" s="144"/>
      <c r="E41" s="145"/>
      <c r="F41" s="87"/>
      <c r="G41" s="160"/>
      <c r="H41" s="162"/>
      <c r="I41" s="145"/>
      <c r="J41" s="87"/>
      <c r="K41" s="44"/>
      <c r="L41" s="44"/>
      <c r="M41" s="44"/>
      <c r="N41" s="44"/>
      <c r="O41" s="44"/>
      <c r="P41" s="39">
        <f t="shared" si="0"/>
        <v>0</v>
      </c>
    </row>
    <row r="42" spans="1:16" x14ac:dyDescent="0.15">
      <c r="A42" s="37">
        <v>38</v>
      </c>
      <c r="B42" s="42"/>
      <c r="C42" s="43"/>
      <c r="D42" s="144"/>
      <c r="E42" s="145"/>
      <c r="F42" s="87"/>
      <c r="G42" s="160"/>
      <c r="H42" s="162"/>
      <c r="I42" s="145"/>
      <c r="J42" s="87"/>
      <c r="K42" s="44"/>
      <c r="L42" s="44"/>
      <c r="M42" s="44"/>
      <c r="N42" s="44"/>
      <c r="O42" s="44"/>
      <c r="P42" s="39">
        <f t="shared" si="0"/>
        <v>0</v>
      </c>
    </row>
    <row r="43" spans="1:16" x14ac:dyDescent="0.15">
      <c r="A43" s="37">
        <v>39</v>
      </c>
      <c r="B43" s="42"/>
      <c r="C43" s="43"/>
      <c r="D43" s="144"/>
      <c r="E43" s="145"/>
      <c r="F43" s="87"/>
      <c r="G43" s="160"/>
      <c r="H43" s="162"/>
      <c r="I43" s="145"/>
      <c r="J43" s="87"/>
      <c r="K43" s="44"/>
      <c r="L43" s="44"/>
      <c r="M43" s="44"/>
      <c r="N43" s="44"/>
      <c r="O43" s="44"/>
      <c r="P43" s="39">
        <f t="shared" si="0"/>
        <v>0</v>
      </c>
    </row>
    <row r="44" spans="1:16" x14ac:dyDescent="0.15">
      <c r="A44" s="37">
        <v>40</v>
      </c>
      <c r="B44" s="42"/>
      <c r="C44" s="43"/>
      <c r="D44" s="144"/>
      <c r="E44" s="145"/>
      <c r="F44" s="87"/>
      <c r="G44" s="160"/>
      <c r="H44" s="162"/>
      <c r="I44" s="145"/>
      <c r="J44" s="87"/>
      <c r="K44" s="44"/>
      <c r="L44" s="44"/>
      <c r="M44" s="44"/>
      <c r="N44" s="44"/>
      <c r="O44" s="44"/>
      <c r="P44" s="39">
        <f t="shared" si="0"/>
        <v>0</v>
      </c>
    </row>
    <row r="45" spans="1:16" x14ac:dyDescent="0.15">
      <c r="A45" s="37">
        <v>41</v>
      </c>
      <c r="B45" s="42"/>
      <c r="C45" s="43"/>
      <c r="D45" s="144"/>
      <c r="E45" s="145"/>
      <c r="F45" s="87"/>
      <c r="G45" s="160"/>
      <c r="H45" s="162"/>
      <c r="I45" s="145"/>
      <c r="J45" s="87"/>
      <c r="K45" s="44"/>
      <c r="L45" s="44"/>
      <c r="M45" s="44"/>
      <c r="N45" s="44"/>
      <c r="O45" s="44"/>
      <c r="P45" s="39">
        <f t="shared" si="0"/>
        <v>0</v>
      </c>
    </row>
    <row r="46" spans="1:16" x14ac:dyDescent="0.15">
      <c r="A46" s="37">
        <v>42</v>
      </c>
      <c r="B46" s="42"/>
      <c r="C46" s="43"/>
      <c r="D46" s="144"/>
      <c r="E46" s="145"/>
      <c r="F46" s="87"/>
      <c r="G46" s="160"/>
      <c r="H46" s="162"/>
      <c r="I46" s="145"/>
      <c r="J46" s="87"/>
      <c r="K46" s="44"/>
      <c r="L46" s="44"/>
      <c r="M46" s="44"/>
      <c r="N46" s="44"/>
      <c r="O46" s="44"/>
      <c r="P46" s="39">
        <f t="shared" si="0"/>
        <v>0</v>
      </c>
    </row>
    <row r="47" spans="1:16" x14ac:dyDescent="0.15">
      <c r="A47" s="37">
        <v>43</v>
      </c>
      <c r="B47" s="42"/>
      <c r="C47" s="43"/>
      <c r="D47" s="144"/>
      <c r="E47" s="145"/>
      <c r="F47" s="87"/>
      <c r="G47" s="160"/>
      <c r="H47" s="162"/>
      <c r="I47" s="145"/>
      <c r="J47" s="87"/>
      <c r="K47" s="44"/>
      <c r="L47" s="44"/>
      <c r="M47" s="44"/>
      <c r="N47" s="44"/>
      <c r="O47" s="44"/>
      <c r="P47" s="39">
        <f t="shared" si="0"/>
        <v>0</v>
      </c>
    </row>
    <row r="48" spans="1:16" x14ac:dyDescent="0.15">
      <c r="A48" s="37">
        <v>44</v>
      </c>
      <c r="B48" s="42"/>
      <c r="C48" s="43"/>
      <c r="D48" s="144"/>
      <c r="E48" s="145"/>
      <c r="F48" s="87"/>
      <c r="G48" s="160"/>
      <c r="H48" s="162"/>
      <c r="I48" s="145"/>
      <c r="J48" s="87"/>
      <c r="K48" s="44"/>
      <c r="L48" s="44"/>
      <c r="M48" s="44"/>
      <c r="N48" s="44"/>
      <c r="O48" s="44"/>
      <c r="P48" s="39">
        <f t="shared" si="0"/>
        <v>0</v>
      </c>
    </row>
    <row r="49" spans="1:16" x14ac:dyDescent="0.15">
      <c r="A49" s="37">
        <v>45</v>
      </c>
      <c r="B49" s="42"/>
      <c r="C49" s="43"/>
      <c r="D49" s="144"/>
      <c r="E49" s="145"/>
      <c r="F49" s="87"/>
      <c r="G49" s="160"/>
      <c r="H49" s="162"/>
      <c r="I49" s="145"/>
      <c r="J49" s="87"/>
      <c r="K49" s="44"/>
      <c r="L49" s="44"/>
      <c r="M49" s="44"/>
      <c r="N49" s="44"/>
      <c r="O49" s="44"/>
      <c r="P49" s="39">
        <f t="shared" si="0"/>
        <v>0</v>
      </c>
    </row>
    <row r="50" spans="1:16" x14ac:dyDescent="0.15">
      <c r="A50" s="37">
        <v>46</v>
      </c>
      <c r="B50" s="42"/>
      <c r="C50" s="43"/>
      <c r="D50" s="144"/>
      <c r="E50" s="145"/>
      <c r="F50" s="87"/>
      <c r="G50" s="160"/>
      <c r="H50" s="162"/>
      <c r="I50" s="145"/>
      <c r="J50" s="87"/>
      <c r="K50" s="44"/>
      <c r="L50" s="44"/>
      <c r="M50" s="44"/>
      <c r="N50" s="44"/>
      <c r="O50" s="44"/>
      <c r="P50" s="39">
        <f t="shared" si="0"/>
        <v>0</v>
      </c>
    </row>
    <row r="51" spans="1:16" x14ac:dyDescent="0.15">
      <c r="A51" s="37">
        <v>47</v>
      </c>
      <c r="B51" s="42"/>
      <c r="C51" s="43"/>
      <c r="D51" s="144"/>
      <c r="E51" s="145"/>
      <c r="F51" s="87"/>
      <c r="G51" s="160"/>
      <c r="H51" s="162"/>
      <c r="I51" s="145"/>
      <c r="J51" s="87"/>
      <c r="K51" s="44"/>
      <c r="L51" s="44"/>
      <c r="M51" s="44"/>
      <c r="N51" s="44"/>
      <c r="O51" s="44"/>
      <c r="P51" s="39">
        <f t="shared" si="0"/>
        <v>0</v>
      </c>
    </row>
    <row r="52" spans="1:16" x14ac:dyDescent="0.15">
      <c r="A52" s="37">
        <v>48</v>
      </c>
      <c r="B52" s="42"/>
      <c r="C52" s="43"/>
      <c r="D52" s="144"/>
      <c r="E52" s="145"/>
      <c r="F52" s="87"/>
      <c r="G52" s="160"/>
      <c r="H52" s="162"/>
      <c r="I52" s="145"/>
      <c r="J52" s="87"/>
      <c r="K52" s="44"/>
      <c r="L52" s="44"/>
      <c r="M52" s="44"/>
      <c r="N52" s="44"/>
      <c r="O52" s="44"/>
      <c r="P52" s="39">
        <f t="shared" si="0"/>
        <v>0</v>
      </c>
    </row>
    <row r="53" spans="1:16" x14ac:dyDescent="0.15">
      <c r="A53" s="37">
        <v>49</v>
      </c>
      <c r="B53" s="42"/>
      <c r="C53" s="43"/>
      <c r="D53" s="144"/>
      <c r="E53" s="145"/>
      <c r="F53" s="87"/>
      <c r="G53" s="160"/>
      <c r="H53" s="162"/>
      <c r="I53" s="145"/>
      <c r="J53" s="87"/>
      <c r="K53" s="44"/>
      <c r="L53" s="44"/>
      <c r="M53" s="44"/>
      <c r="N53" s="44"/>
      <c r="O53" s="44"/>
      <c r="P53" s="39">
        <f t="shared" si="0"/>
        <v>0</v>
      </c>
    </row>
    <row r="54" spans="1:16" x14ac:dyDescent="0.15">
      <c r="A54" s="37">
        <v>50</v>
      </c>
      <c r="B54" s="42"/>
      <c r="C54" s="43"/>
      <c r="D54" s="144"/>
      <c r="E54" s="145"/>
      <c r="F54" s="87"/>
      <c r="G54" s="160"/>
      <c r="H54" s="163"/>
      <c r="I54" s="145"/>
      <c r="J54" s="87"/>
      <c r="K54" s="44"/>
      <c r="L54" s="44"/>
      <c r="M54" s="44"/>
      <c r="N54" s="44"/>
      <c r="O54" s="44"/>
      <c r="P54" s="39">
        <f t="shared" si="0"/>
        <v>0</v>
      </c>
    </row>
    <row r="55" spans="1:16" s="46" customFormat="1" x14ac:dyDescent="0.15">
      <c r="A55" s="45"/>
      <c r="J55" s="46" t="s">
        <v>84</v>
      </c>
      <c r="K55" s="46">
        <f>SUM(K5:K54)</f>
        <v>0</v>
      </c>
      <c r="L55" s="46">
        <f t="shared" ref="L55:P55" si="1">SUM(L5:L54)</f>
        <v>0</v>
      </c>
      <c r="M55" s="46">
        <f t="shared" si="1"/>
        <v>0</v>
      </c>
      <c r="N55" s="46">
        <f t="shared" si="1"/>
        <v>0</v>
      </c>
      <c r="O55" s="46">
        <f t="shared" si="1"/>
        <v>0</v>
      </c>
      <c r="P55" s="46">
        <f t="shared" si="1"/>
        <v>0</v>
      </c>
    </row>
  </sheetData>
  <mergeCells count="16">
    <mergeCell ref="D5:D54"/>
    <mergeCell ref="E5:E54"/>
    <mergeCell ref="P3:P4"/>
    <mergeCell ref="A3:A4"/>
    <mergeCell ref="O3:O4"/>
    <mergeCell ref="B3:B4"/>
    <mergeCell ref="C3:C4"/>
    <mergeCell ref="D3:F4"/>
    <mergeCell ref="K3:K4"/>
    <mergeCell ref="L3:N3"/>
    <mergeCell ref="F5:F54"/>
    <mergeCell ref="G3:J4"/>
    <mergeCell ref="G5:G54"/>
    <mergeCell ref="I5:I54"/>
    <mergeCell ref="J5:J54"/>
    <mergeCell ref="H5:H54"/>
  </mergeCells>
  <phoneticPr fontId="1"/>
  <dataValidations count="1">
    <dataValidation type="list" allowBlank="1" showInputMessage="1" showErrorMessage="1" sqref="G5:G54">
      <formula1>"5,6"</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事業所・施設一覧!$B$2:$B$19</xm:f>
          </x14:formula1>
          <xm:sqref>C5:C54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54"/>
  <sheetViews>
    <sheetView showGridLines="0" view="pageBreakPreview" zoomScaleNormal="100" zoomScaleSheetLayoutView="100" workbookViewId="0">
      <selection activeCell="AV43" sqref="AV43:BB44"/>
    </sheetView>
  </sheetViews>
  <sheetFormatPr defaultRowHeight="13.5" x14ac:dyDescent="0.15"/>
  <cols>
    <col min="1" max="56" width="1.625" customWidth="1"/>
    <col min="57" max="57" width="6.25" hidden="1" customWidth="1"/>
    <col min="58" max="271" width="1.625" customWidth="1"/>
  </cols>
  <sheetData>
    <row r="1" spans="1:57" ht="16.149999999999999" customHeight="1" x14ac:dyDescent="0.15">
      <c r="A1" t="s">
        <v>76</v>
      </c>
    </row>
    <row r="2" spans="1:57" ht="6" customHeight="1" x14ac:dyDescent="0.15"/>
    <row r="3" spans="1:57" ht="16.149999999999999" customHeight="1" x14ac:dyDescent="0.15">
      <c r="A3" s="109" t="s">
        <v>78</v>
      </c>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row>
    <row r="4" spans="1:57" ht="16.149999999999999" customHeight="1" x14ac:dyDescent="0.15">
      <c r="A4" s="109"/>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row>
    <row r="5" spans="1:57" ht="16.149999999999999" customHeight="1" x14ac:dyDescent="0.15">
      <c r="A5" s="106" t="str">
        <f>IF('【共通】別紙様式6-2_返還額算定基礎シート'!AT13="①", BE5, BE7)</f>
        <v>こちらのシートは、提出不要です。</v>
      </c>
      <c r="B5" s="106"/>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c r="AL5" s="106"/>
      <c r="AM5" s="106"/>
      <c r="AN5" s="106"/>
      <c r="AO5" s="106"/>
      <c r="AP5" s="106"/>
      <c r="AQ5" s="106"/>
      <c r="AR5" s="106"/>
      <c r="AS5" s="106"/>
      <c r="AT5" s="106"/>
      <c r="AU5" s="106"/>
      <c r="AV5" s="106"/>
      <c r="AW5" s="106"/>
      <c r="AX5" s="106"/>
      <c r="AY5" s="106"/>
      <c r="AZ5" s="106"/>
      <c r="BA5" s="106"/>
      <c r="BB5" s="106"/>
      <c r="BE5" t="s">
        <v>59</v>
      </c>
    </row>
    <row r="6" spans="1:57" ht="16.149999999999999" customHeight="1" x14ac:dyDescent="0.15">
      <c r="A6" s="106"/>
      <c r="B6" s="106"/>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row>
    <row r="7" spans="1:57" ht="16.149999999999999" customHeight="1" x14ac:dyDescent="0.15">
      <c r="A7" s="164" t="s">
        <v>14</v>
      </c>
      <c r="B7" s="109"/>
      <c r="C7" s="109"/>
      <c r="D7" s="109"/>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c r="BE7" t="s">
        <v>39</v>
      </c>
    </row>
    <row r="8" spans="1:57" ht="16.149999999999999" customHeight="1" x14ac:dyDescent="0.15">
      <c r="A8" s="109"/>
      <c r="B8" s="109"/>
      <c r="C8" s="109"/>
      <c r="D8" s="109"/>
      <c r="E8" s="109"/>
      <c r="F8" s="109"/>
      <c r="G8" s="109"/>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09"/>
      <c r="AY8" s="109"/>
      <c r="AZ8" s="109"/>
      <c r="BA8" s="109"/>
      <c r="BB8" s="109"/>
    </row>
    <row r="9" spans="1:57" ht="6" customHeight="1" x14ac:dyDescent="0.15"/>
    <row r="10" spans="1:57" ht="16.149999999999999" customHeight="1" x14ac:dyDescent="0.15">
      <c r="B10" t="s">
        <v>0</v>
      </c>
    </row>
    <row r="11" spans="1:57" ht="6" customHeight="1" x14ac:dyDescent="0.15">
      <c r="R11" s="13"/>
      <c r="S11" s="13"/>
      <c r="U11" s="13"/>
      <c r="AM11" s="13"/>
    </row>
    <row r="12" spans="1:57" ht="12" customHeight="1" x14ac:dyDescent="0.15">
      <c r="B12" s="14"/>
      <c r="C12" s="111" t="s">
        <v>1</v>
      </c>
      <c r="D12" s="111"/>
      <c r="E12" s="111"/>
      <c r="F12" s="111"/>
      <c r="G12" s="111"/>
      <c r="H12" s="111"/>
      <c r="I12" s="111"/>
      <c r="J12" s="111"/>
      <c r="K12" s="111"/>
      <c r="L12" s="111"/>
      <c r="M12" s="111"/>
      <c r="N12" s="111"/>
      <c r="O12" s="111"/>
      <c r="P12" s="111"/>
      <c r="Q12" s="111"/>
      <c r="R12" s="1"/>
      <c r="S12" s="8"/>
      <c r="T12" s="8"/>
      <c r="U12" s="4"/>
      <c r="V12" s="111" t="s">
        <v>2</v>
      </c>
      <c r="W12" s="111"/>
      <c r="X12" s="111"/>
      <c r="Y12" s="111"/>
      <c r="Z12" s="111"/>
      <c r="AA12" s="111"/>
      <c r="AB12" s="111"/>
      <c r="AC12" s="111"/>
      <c r="AD12" s="111"/>
      <c r="AE12" s="111"/>
      <c r="AF12" s="111"/>
      <c r="AG12" s="111"/>
      <c r="AH12" s="111"/>
      <c r="AI12" s="111"/>
      <c r="AJ12" s="111"/>
      <c r="AK12" s="6"/>
      <c r="AL12" s="7"/>
      <c r="AM12" s="9"/>
      <c r="AN12" s="5"/>
      <c r="AO12" s="111" t="s">
        <v>4</v>
      </c>
      <c r="AP12" s="111"/>
      <c r="AQ12" s="111"/>
      <c r="AR12" s="111"/>
      <c r="AS12" s="111"/>
      <c r="AT12" s="111"/>
      <c r="AU12" s="111"/>
      <c r="AV12" s="111"/>
      <c r="AW12" s="111"/>
      <c r="AX12" s="111"/>
      <c r="AY12" s="111"/>
      <c r="AZ12" s="111"/>
      <c r="BA12" s="111"/>
      <c r="BB12" s="6"/>
    </row>
    <row r="13" spans="1:57" ht="12" customHeight="1" x14ac:dyDescent="0.15">
      <c r="B13" s="15"/>
      <c r="C13" s="112"/>
      <c r="D13" s="112"/>
      <c r="E13" s="112"/>
      <c r="F13" s="112"/>
      <c r="G13" s="112"/>
      <c r="H13" s="112"/>
      <c r="I13" s="112"/>
      <c r="J13" s="112"/>
      <c r="K13" s="112"/>
      <c r="L13" s="112"/>
      <c r="M13" s="112"/>
      <c r="N13" s="112"/>
      <c r="O13" s="112"/>
      <c r="P13" s="112"/>
      <c r="Q13" s="112"/>
      <c r="R13" s="2"/>
      <c r="S13" s="8"/>
      <c r="T13" s="8"/>
      <c r="U13" s="7"/>
      <c r="V13" s="112"/>
      <c r="W13" s="112"/>
      <c r="X13" s="112"/>
      <c r="Y13" s="112"/>
      <c r="Z13" s="112"/>
      <c r="AA13" s="112"/>
      <c r="AB13" s="112"/>
      <c r="AC13" s="112"/>
      <c r="AD13" s="112"/>
      <c r="AE13" s="112"/>
      <c r="AF13" s="112"/>
      <c r="AG13" s="112"/>
      <c r="AH13" s="112"/>
      <c r="AI13" s="112"/>
      <c r="AJ13" s="112"/>
      <c r="AK13" s="9"/>
      <c r="AL13" s="7"/>
      <c r="AM13" s="9"/>
      <c r="AN13" s="8"/>
      <c r="AO13" s="112"/>
      <c r="AP13" s="112"/>
      <c r="AQ13" s="112"/>
      <c r="AR13" s="112"/>
      <c r="AS13" s="112"/>
      <c r="AT13" s="112"/>
      <c r="AU13" s="112"/>
      <c r="AV13" s="112"/>
      <c r="AW13" s="112"/>
      <c r="AX13" s="112"/>
      <c r="AY13" s="112"/>
      <c r="AZ13" s="112"/>
      <c r="BA13" s="112"/>
      <c r="BB13" s="9"/>
    </row>
    <row r="14" spans="1:57" ht="12" customHeight="1" x14ac:dyDescent="0.15">
      <c r="B14" s="15"/>
      <c r="C14" s="112"/>
      <c r="D14" s="112"/>
      <c r="E14" s="112"/>
      <c r="F14" s="112"/>
      <c r="G14" s="112"/>
      <c r="H14" s="112"/>
      <c r="I14" s="112"/>
      <c r="J14" s="112"/>
      <c r="K14" s="112"/>
      <c r="L14" s="112"/>
      <c r="M14" s="112"/>
      <c r="N14" s="112"/>
      <c r="O14" s="112"/>
      <c r="P14" s="112"/>
      <c r="Q14" s="112"/>
      <c r="R14" s="2"/>
      <c r="S14" s="8"/>
      <c r="T14" s="8"/>
      <c r="U14" s="7"/>
      <c r="V14" s="112"/>
      <c r="W14" s="112"/>
      <c r="X14" s="112"/>
      <c r="Y14" s="112"/>
      <c r="Z14" s="112"/>
      <c r="AA14" s="112"/>
      <c r="AB14" s="112"/>
      <c r="AC14" s="112"/>
      <c r="AD14" s="112"/>
      <c r="AE14" s="112"/>
      <c r="AF14" s="112"/>
      <c r="AG14" s="112"/>
      <c r="AH14" s="112"/>
      <c r="AI14" s="112"/>
      <c r="AJ14" s="112"/>
      <c r="AK14" s="9"/>
      <c r="AL14" s="7"/>
      <c r="AM14" s="9"/>
      <c r="AN14" s="8"/>
      <c r="AO14" s="112"/>
      <c r="AP14" s="112"/>
      <c r="AQ14" s="112"/>
      <c r="AR14" s="112"/>
      <c r="AS14" s="112"/>
      <c r="AT14" s="112"/>
      <c r="AU14" s="112"/>
      <c r="AV14" s="112"/>
      <c r="AW14" s="112"/>
      <c r="AX14" s="112"/>
      <c r="AY14" s="112"/>
      <c r="AZ14" s="112"/>
      <c r="BA14" s="112"/>
      <c r="BB14" s="9"/>
    </row>
    <row r="15" spans="1:57" ht="12" customHeight="1" x14ac:dyDescent="0.15">
      <c r="B15" s="15"/>
      <c r="C15" s="112"/>
      <c r="D15" s="112"/>
      <c r="E15" s="112"/>
      <c r="F15" s="112"/>
      <c r="G15" s="112"/>
      <c r="H15" s="112"/>
      <c r="I15" s="112"/>
      <c r="J15" s="112"/>
      <c r="K15" s="112"/>
      <c r="L15" s="112"/>
      <c r="M15" s="112"/>
      <c r="N15" s="112"/>
      <c r="O15" s="112"/>
      <c r="P15" s="112"/>
      <c r="Q15" s="112"/>
      <c r="R15" s="2"/>
      <c r="S15" s="8"/>
      <c r="T15" s="8"/>
      <c r="U15" s="7"/>
      <c r="V15" s="112"/>
      <c r="W15" s="112"/>
      <c r="X15" s="112"/>
      <c r="Y15" s="112"/>
      <c r="Z15" s="112"/>
      <c r="AA15" s="112"/>
      <c r="AB15" s="112"/>
      <c r="AC15" s="112"/>
      <c r="AD15" s="112"/>
      <c r="AE15" s="112"/>
      <c r="AF15" s="112"/>
      <c r="AG15" s="112"/>
      <c r="AH15" s="112"/>
      <c r="AI15" s="112"/>
      <c r="AJ15" s="112"/>
      <c r="AK15" s="9"/>
      <c r="AL15" s="7"/>
      <c r="AM15" s="9"/>
      <c r="AN15" s="8"/>
      <c r="AO15" s="112"/>
      <c r="AP15" s="112"/>
      <c r="AQ15" s="112"/>
      <c r="AR15" s="112"/>
      <c r="AS15" s="112"/>
      <c r="AT15" s="112"/>
      <c r="AU15" s="112"/>
      <c r="AV15" s="112"/>
      <c r="AW15" s="112"/>
      <c r="AX15" s="112"/>
      <c r="AY15" s="112"/>
      <c r="AZ15" s="112"/>
      <c r="BA15" s="112"/>
      <c r="BB15" s="9"/>
    </row>
    <row r="16" spans="1:57" ht="12" customHeight="1" x14ac:dyDescent="0.15">
      <c r="B16" s="15"/>
      <c r="C16" s="112"/>
      <c r="D16" s="112"/>
      <c r="E16" s="112"/>
      <c r="F16" s="112"/>
      <c r="G16" s="112"/>
      <c r="H16" s="112"/>
      <c r="I16" s="112"/>
      <c r="J16" s="112"/>
      <c r="K16" s="112"/>
      <c r="L16" s="112"/>
      <c r="M16" s="112"/>
      <c r="N16" s="112"/>
      <c r="O16" s="112"/>
      <c r="P16" s="112"/>
      <c r="Q16" s="112"/>
      <c r="R16" s="2"/>
      <c r="S16" s="8"/>
      <c r="T16" s="8"/>
      <c r="U16" s="7"/>
      <c r="V16" s="112"/>
      <c r="W16" s="112"/>
      <c r="X16" s="112"/>
      <c r="Y16" s="112"/>
      <c r="Z16" s="112"/>
      <c r="AA16" s="112"/>
      <c r="AB16" s="112"/>
      <c r="AC16" s="112"/>
      <c r="AD16" s="112"/>
      <c r="AE16" s="112"/>
      <c r="AF16" s="112"/>
      <c r="AG16" s="112"/>
      <c r="AH16" s="112"/>
      <c r="AI16" s="112"/>
      <c r="AJ16" s="112"/>
      <c r="AK16" s="9"/>
      <c r="AL16" s="7"/>
      <c r="AM16" s="9"/>
      <c r="AN16" s="8"/>
      <c r="AO16" s="112"/>
      <c r="AP16" s="112"/>
      <c r="AQ16" s="112"/>
      <c r="AR16" s="112"/>
      <c r="AS16" s="112"/>
      <c r="AT16" s="112"/>
      <c r="AU16" s="112"/>
      <c r="AV16" s="112"/>
      <c r="AW16" s="112"/>
      <c r="AX16" s="112"/>
      <c r="AY16" s="112"/>
      <c r="AZ16" s="112"/>
      <c r="BA16" s="112"/>
      <c r="BB16" s="9"/>
    </row>
    <row r="17" spans="2:54" ht="12" customHeight="1" x14ac:dyDescent="0.15">
      <c r="B17" s="15"/>
      <c r="C17" s="112"/>
      <c r="D17" s="112"/>
      <c r="E17" s="112"/>
      <c r="F17" s="112"/>
      <c r="G17" s="112"/>
      <c r="H17" s="112"/>
      <c r="I17" s="112"/>
      <c r="J17" s="112"/>
      <c r="K17" s="112"/>
      <c r="L17" s="112"/>
      <c r="M17" s="112"/>
      <c r="N17" s="112"/>
      <c r="O17" s="112"/>
      <c r="P17" s="112"/>
      <c r="Q17" s="112"/>
      <c r="R17" s="2"/>
      <c r="S17" s="8"/>
      <c r="T17" s="8"/>
      <c r="U17" s="7"/>
      <c r="V17" s="112"/>
      <c r="W17" s="112"/>
      <c r="X17" s="112"/>
      <c r="Y17" s="112"/>
      <c r="Z17" s="112"/>
      <c r="AA17" s="112"/>
      <c r="AB17" s="112"/>
      <c r="AC17" s="112"/>
      <c r="AD17" s="112"/>
      <c r="AE17" s="112"/>
      <c r="AF17" s="112"/>
      <c r="AG17" s="112"/>
      <c r="AH17" s="112"/>
      <c r="AI17" s="112"/>
      <c r="AJ17" s="112"/>
      <c r="AK17" s="9"/>
      <c r="AL17" s="7"/>
      <c r="AM17" s="9"/>
      <c r="AN17" s="8"/>
      <c r="AO17" s="112"/>
      <c r="AP17" s="112"/>
      <c r="AQ17" s="112"/>
      <c r="AR17" s="112"/>
      <c r="AS17" s="112"/>
      <c r="AT17" s="112"/>
      <c r="AU17" s="112"/>
      <c r="AV17" s="112"/>
      <c r="AW17" s="112"/>
      <c r="AX17" s="112"/>
      <c r="AY17" s="112"/>
      <c r="AZ17" s="112"/>
      <c r="BA17" s="112"/>
      <c r="BB17" s="9"/>
    </row>
    <row r="18" spans="2:54" ht="12" customHeight="1" x14ac:dyDescent="0.15">
      <c r="B18" s="16"/>
      <c r="C18" s="113"/>
      <c r="D18" s="113"/>
      <c r="E18" s="113"/>
      <c r="F18" s="113"/>
      <c r="G18" s="113"/>
      <c r="H18" s="113"/>
      <c r="I18" s="113"/>
      <c r="J18" s="113"/>
      <c r="K18" s="113"/>
      <c r="L18" s="113"/>
      <c r="M18" s="113"/>
      <c r="N18" s="113"/>
      <c r="O18" s="113"/>
      <c r="P18" s="113"/>
      <c r="Q18" s="113"/>
      <c r="R18" s="3"/>
      <c r="S18" s="8"/>
      <c r="T18" s="8"/>
      <c r="U18" s="10"/>
      <c r="V18" s="113"/>
      <c r="W18" s="113"/>
      <c r="X18" s="113"/>
      <c r="Y18" s="113"/>
      <c r="Z18" s="113"/>
      <c r="AA18" s="113"/>
      <c r="AB18" s="113"/>
      <c r="AC18" s="113"/>
      <c r="AD18" s="113"/>
      <c r="AE18" s="113"/>
      <c r="AF18" s="113"/>
      <c r="AG18" s="113"/>
      <c r="AH18" s="113"/>
      <c r="AI18" s="113"/>
      <c r="AJ18" s="113"/>
      <c r="AK18" s="12"/>
      <c r="AL18" s="7"/>
      <c r="AM18" s="9"/>
      <c r="AN18" s="11"/>
      <c r="AO18" s="113"/>
      <c r="AP18" s="113"/>
      <c r="AQ18" s="113"/>
      <c r="AR18" s="113"/>
      <c r="AS18" s="113"/>
      <c r="AT18" s="113"/>
      <c r="AU18" s="113"/>
      <c r="AV18" s="113"/>
      <c r="AW18" s="113"/>
      <c r="AX18" s="113"/>
      <c r="AY18" s="113"/>
      <c r="AZ18" s="113"/>
      <c r="BA18" s="113"/>
      <c r="BB18" s="12"/>
    </row>
    <row r="19" spans="2:54" ht="6" customHeight="1" x14ac:dyDescent="0.15">
      <c r="I19" t="s">
        <v>5</v>
      </c>
      <c r="R19" s="13"/>
      <c r="S19" s="13"/>
      <c r="T19" s="13"/>
      <c r="U19" s="13"/>
      <c r="AC19" t="s">
        <v>5</v>
      </c>
      <c r="AK19" s="13"/>
      <c r="AL19" s="13"/>
      <c r="AU19" t="s">
        <v>5</v>
      </c>
    </row>
    <row r="20" spans="2:54" ht="6" customHeight="1" x14ac:dyDescent="0.15">
      <c r="I20" t="s">
        <v>5</v>
      </c>
      <c r="AC20" t="s">
        <v>5</v>
      </c>
      <c r="AU20" t="s">
        <v>5</v>
      </c>
    </row>
    <row r="21" spans="2:54" ht="6" customHeight="1" thickBot="1" x14ac:dyDescent="0.2">
      <c r="I21" t="s">
        <v>5</v>
      </c>
      <c r="AC21" t="s">
        <v>5</v>
      </c>
      <c r="AU21" t="s">
        <v>5</v>
      </c>
    </row>
    <row r="22" spans="2:54" ht="12" customHeight="1" x14ac:dyDescent="0.15">
      <c r="B22" s="168">
        <f>'【共通】別紙様式6-2_返還額算定基礎シート'!B31</f>
        <v>0</v>
      </c>
      <c r="C22" s="169"/>
      <c r="D22" s="169"/>
      <c r="E22" s="169"/>
      <c r="F22" s="169"/>
      <c r="G22" s="169"/>
      <c r="H22" s="169"/>
      <c r="I22" s="169"/>
      <c r="J22" s="169"/>
      <c r="K22" s="169"/>
      <c r="L22" s="169"/>
      <c r="M22" s="169"/>
      <c r="N22" s="169"/>
      <c r="O22" s="169"/>
      <c r="P22" s="169"/>
      <c r="Q22" s="169"/>
      <c r="R22" s="170"/>
      <c r="U22" s="168">
        <f>'【共通】別紙様式6-2_返還額算定基礎シート'!U31</f>
        <v>0</v>
      </c>
      <c r="V22" s="169"/>
      <c r="W22" s="169"/>
      <c r="X22" s="169"/>
      <c r="Y22" s="169"/>
      <c r="Z22" s="169"/>
      <c r="AA22" s="169"/>
      <c r="AB22" s="169"/>
      <c r="AC22" s="169"/>
      <c r="AD22" s="169"/>
      <c r="AE22" s="169"/>
      <c r="AF22" s="169"/>
      <c r="AG22" s="169"/>
      <c r="AH22" s="169"/>
      <c r="AI22" s="169"/>
      <c r="AJ22" s="169"/>
      <c r="AK22" s="170"/>
      <c r="AN22" s="138" t="e">
        <f>'【共通】別紙様式6-2_返還額算定基礎シート'!AN31</f>
        <v>#DIV/0!</v>
      </c>
      <c r="AO22" s="139"/>
      <c r="AP22" s="139"/>
      <c r="AQ22" s="139"/>
      <c r="AR22" s="139"/>
      <c r="AS22" s="139"/>
      <c r="AT22" s="139"/>
      <c r="AU22" s="139"/>
      <c r="AV22" s="139"/>
      <c r="AW22" s="139"/>
      <c r="AX22" s="139"/>
      <c r="AY22" s="139"/>
      <c r="AZ22" s="139"/>
      <c r="BA22" s="139"/>
      <c r="BB22" s="140"/>
    </row>
    <row r="23" spans="2:54" ht="12" customHeight="1" thickBot="1" x14ac:dyDescent="0.2">
      <c r="B23" s="171"/>
      <c r="C23" s="172"/>
      <c r="D23" s="172"/>
      <c r="E23" s="172"/>
      <c r="F23" s="172"/>
      <c r="G23" s="172"/>
      <c r="H23" s="172"/>
      <c r="I23" s="172"/>
      <c r="J23" s="172"/>
      <c r="K23" s="172"/>
      <c r="L23" s="172"/>
      <c r="M23" s="172"/>
      <c r="N23" s="172"/>
      <c r="O23" s="172"/>
      <c r="P23" s="172"/>
      <c r="Q23" s="172"/>
      <c r="R23" s="173"/>
      <c r="U23" s="171"/>
      <c r="V23" s="172"/>
      <c r="W23" s="172"/>
      <c r="X23" s="172"/>
      <c r="Y23" s="172"/>
      <c r="Z23" s="172"/>
      <c r="AA23" s="172"/>
      <c r="AB23" s="172"/>
      <c r="AC23" s="172"/>
      <c r="AD23" s="172"/>
      <c r="AE23" s="172"/>
      <c r="AF23" s="172"/>
      <c r="AG23" s="172"/>
      <c r="AH23" s="172"/>
      <c r="AI23" s="172"/>
      <c r="AJ23" s="172"/>
      <c r="AK23" s="173"/>
      <c r="AN23" s="141"/>
      <c r="AO23" s="142"/>
      <c r="AP23" s="142"/>
      <c r="AQ23" s="142"/>
      <c r="AR23" s="142"/>
      <c r="AS23" s="142"/>
      <c r="AT23" s="142"/>
      <c r="AU23" s="142"/>
      <c r="AV23" s="142"/>
      <c r="AW23" s="142"/>
      <c r="AX23" s="142"/>
      <c r="AY23" s="142"/>
      <c r="AZ23" s="142"/>
      <c r="BA23" s="142"/>
      <c r="BB23" s="143"/>
    </row>
    <row r="24" spans="2:54" ht="16.149999999999999" customHeight="1" x14ac:dyDescent="0.15">
      <c r="C24" t="s">
        <v>13</v>
      </c>
    </row>
    <row r="25" spans="2:54" ht="16.149999999999999" customHeight="1" x14ac:dyDescent="0.15"/>
    <row r="26" spans="2:54" ht="16.149999999999999" customHeight="1" x14ac:dyDescent="0.15">
      <c r="B26" t="s">
        <v>8</v>
      </c>
    </row>
    <row r="27" spans="2:54" ht="6" customHeight="1" x14ac:dyDescent="0.15">
      <c r="M27" s="13"/>
      <c r="N27" s="13"/>
      <c r="O27" s="13"/>
    </row>
    <row r="28" spans="2:54" ht="12" customHeight="1" x14ac:dyDescent="0.15">
      <c r="B28" s="188" t="s">
        <v>22</v>
      </c>
      <c r="C28" s="189"/>
      <c r="D28" s="189"/>
      <c r="E28" s="189"/>
      <c r="F28" s="189"/>
      <c r="G28" s="189"/>
      <c r="H28" s="189"/>
      <c r="I28" s="189"/>
      <c r="J28" s="189"/>
      <c r="K28" s="190"/>
      <c r="L28" s="7"/>
      <c r="M28" s="8"/>
      <c r="N28" s="210" t="s">
        <v>34</v>
      </c>
      <c r="O28" s="211"/>
      <c r="P28" s="211"/>
      <c r="Q28" s="211"/>
      <c r="R28" s="211"/>
      <c r="S28" s="211"/>
      <c r="T28" s="211"/>
      <c r="U28" s="211"/>
      <c r="V28" s="211"/>
      <c r="W28" s="212"/>
      <c r="X28" s="8"/>
      <c r="Y28" s="13"/>
      <c r="Z28" s="210" t="s">
        <v>6</v>
      </c>
      <c r="AA28" s="211"/>
      <c r="AB28" s="211"/>
      <c r="AC28" s="211"/>
      <c r="AD28" s="211"/>
      <c r="AE28" s="211"/>
      <c r="AF28" s="211"/>
      <c r="AG28" s="211"/>
      <c r="AH28" s="211"/>
      <c r="AI28" s="212"/>
      <c r="AL28" s="180" t="s">
        <v>12</v>
      </c>
      <c r="AM28" s="180"/>
      <c r="AN28" s="180"/>
      <c r="AO28" s="180"/>
      <c r="AR28" s="165" t="s">
        <v>7</v>
      </c>
      <c r="AS28" s="80"/>
      <c r="AT28" s="80"/>
      <c r="AU28" s="80"/>
      <c r="AV28" s="80"/>
      <c r="AW28" s="80"/>
      <c r="AX28" s="80"/>
      <c r="AY28" s="80"/>
      <c r="AZ28" s="80"/>
      <c r="BA28" s="80"/>
      <c r="BB28" s="81"/>
    </row>
    <row r="29" spans="2:54" ht="12" customHeight="1" x14ac:dyDescent="0.15">
      <c r="B29" s="191"/>
      <c r="C29" s="192"/>
      <c r="D29" s="192"/>
      <c r="E29" s="192"/>
      <c r="F29" s="192"/>
      <c r="G29" s="192"/>
      <c r="H29" s="192"/>
      <c r="I29" s="192"/>
      <c r="J29" s="192"/>
      <c r="K29" s="193"/>
      <c r="L29" s="7"/>
      <c r="M29" s="8"/>
      <c r="N29" s="213"/>
      <c r="O29" s="214"/>
      <c r="P29" s="214"/>
      <c r="Q29" s="214"/>
      <c r="R29" s="214"/>
      <c r="S29" s="214"/>
      <c r="T29" s="214"/>
      <c r="U29" s="214"/>
      <c r="V29" s="214"/>
      <c r="W29" s="215"/>
      <c r="X29" s="8"/>
      <c r="Y29" s="13"/>
      <c r="Z29" s="213"/>
      <c r="AA29" s="214"/>
      <c r="AB29" s="214"/>
      <c r="AC29" s="214"/>
      <c r="AD29" s="214"/>
      <c r="AE29" s="214"/>
      <c r="AF29" s="214"/>
      <c r="AG29" s="214"/>
      <c r="AH29" s="214"/>
      <c r="AI29" s="215"/>
      <c r="AL29" s="180"/>
      <c r="AM29" s="180"/>
      <c r="AN29" s="180"/>
      <c r="AO29" s="180"/>
      <c r="AR29" s="166"/>
      <c r="AS29" s="114"/>
      <c r="AT29" s="114"/>
      <c r="AU29" s="114"/>
      <c r="AV29" s="114"/>
      <c r="AW29" s="114"/>
      <c r="AX29" s="114"/>
      <c r="AY29" s="114"/>
      <c r="AZ29" s="114"/>
      <c r="BA29" s="114"/>
      <c r="BB29" s="167"/>
    </row>
    <row r="30" spans="2:54" ht="12" customHeight="1" x14ac:dyDescent="0.15">
      <c r="B30" s="194"/>
      <c r="C30" s="195"/>
      <c r="D30" s="195"/>
      <c r="E30" s="195"/>
      <c r="F30" s="195"/>
      <c r="G30" s="195"/>
      <c r="H30" s="195"/>
      <c r="I30" s="195"/>
      <c r="J30" s="195"/>
      <c r="K30" s="196"/>
      <c r="L30" s="7"/>
      <c r="M30" s="8"/>
      <c r="N30" s="216"/>
      <c r="O30" s="217"/>
      <c r="P30" s="217"/>
      <c r="Q30" s="217"/>
      <c r="R30" s="217"/>
      <c r="S30" s="217"/>
      <c r="T30" s="217"/>
      <c r="U30" s="217"/>
      <c r="V30" s="217"/>
      <c r="W30" s="218"/>
      <c r="X30" s="8"/>
      <c r="Y30" s="13"/>
      <c r="Z30" s="216"/>
      <c r="AA30" s="217"/>
      <c r="AB30" s="217"/>
      <c r="AC30" s="217"/>
      <c r="AD30" s="217"/>
      <c r="AE30" s="217"/>
      <c r="AF30" s="217"/>
      <c r="AG30" s="217"/>
      <c r="AH30" s="217"/>
      <c r="AI30" s="218"/>
      <c r="AL30" s="180"/>
      <c r="AM30" s="180"/>
      <c r="AN30" s="180"/>
      <c r="AO30" s="180"/>
      <c r="AR30" s="82"/>
      <c r="AS30" s="83"/>
      <c r="AT30" s="83"/>
      <c r="AU30" s="83"/>
      <c r="AV30" s="83"/>
      <c r="AW30" s="83"/>
      <c r="AX30" s="83"/>
      <c r="AY30" s="83"/>
      <c r="AZ30" s="83"/>
      <c r="BA30" s="83"/>
      <c r="BB30" s="84"/>
    </row>
    <row r="31" spans="2:54" ht="6" customHeight="1" x14ac:dyDescent="0.15">
      <c r="F31" t="s">
        <v>5</v>
      </c>
      <c r="L31" s="13"/>
      <c r="M31" s="13"/>
      <c r="N31" s="13"/>
      <c r="R31" t="s">
        <v>5</v>
      </c>
      <c r="AD31" t="s">
        <v>5</v>
      </c>
      <c r="AW31" t="s">
        <v>5</v>
      </c>
    </row>
    <row r="32" spans="2:54" ht="6" customHeight="1" x14ac:dyDescent="0.15">
      <c r="F32" t="s">
        <v>5</v>
      </c>
      <c r="R32" t="s">
        <v>5</v>
      </c>
      <c r="AD32" t="s">
        <v>5</v>
      </c>
      <c r="AW32" t="s">
        <v>5</v>
      </c>
    </row>
    <row r="33" spans="2:54" ht="6" customHeight="1" thickBot="1" x14ac:dyDescent="0.2">
      <c r="F33" t="s">
        <v>5</v>
      </c>
      <c r="R33" t="s">
        <v>5</v>
      </c>
      <c r="AD33" t="s">
        <v>5</v>
      </c>
      <c r="AW33" t="s">
        <v>5</v>
      </c>
    </row>
    <row r="34" spans="2:54" ht="12" customHeight="1" x14ac:dyDescent="0.15">
      <c r="B34" s="168">
        <f>'【共通】別紙様式6-2_返還額算定基礎シート'!N45</f>
        <v>0</v>
      </c>
      <c r="C34" s="169"/>
      <c r="D34" s="169"/>
      <c r="E34" s="169"/>
      <c r="F34" s="169"/>
      <c r="G34" s="169"/>
      <c r="H34" s="169"/>
      <c r="I34" s="169"/>
      <c r="J34" s="169"/>
      <c r="K34" s="170"/>
      <c r="N34" s="174">
        <f>'【共通】別紙様式6-2_返還額算定基礎シート'!C41</f>
        <v>0</v>
      </c>
      <c r="O34" s="175"/>
      <c r="P34" s="175"/>
      <c r="Q34" s="175"/>
      <c r="R34" s="175"/>
      <c r="S34" s="175"/>
      <c r="T34" s="175"/>
      <c r="U34" s="175"/>
      <c r="V34" s="175"/>
      <c r="W34" s="176"/>
      <c r="Z34" s="174">
        <f>'【共通】別紙様式6-2_返還額算定基礎シート'!AQ41</f>
        <v>0</v>
      </c>
      <c r="AA34" s="175"/>
      <c r="AB34" s="175"/>
      <c r="AC34" s="175"/>
      <c r="AD34" s="175"/>
      <c r="AE34" s="175"/>
      <c r="AF34" s="175"/>
      <c r="AG34" s="175"/>
      <c r="AH34" s="175"/>
      <c r="AI34" s="176"/>
      <c r="AL34" s="180" t="s">
        <v>11</v>
      </c>
      <c r="AM34" s="181"/>
      <c r="AN34" s="181"/>
      <c r="AO34" s="181"/>
      <c r="AR34" s="182" t="e">
        <f>B34*N34/Z34*10/110</f>
        <v>#DIV/0!</v>
      </c>
      <c r="AS34" s="183"/>
      <c r="AT34" s="183"/>
      <c r="AU34" s="183"/>
      <c r="AV34" s="183"/>
      <c r="AW34" s="183"/>
      <c r="AX34" s="183"/>
      <c r="AY34" s="183"/>
      <c r="AZ34" s="183"/>
      <c r="BA34" s="183"/>
      <c r="BB34" s="184"/>
    </row>
    <row r="35" spans="2:54" ht="12" customHeight="1" thickBot="1" x14ac:dyDescent="0.2">
      <c r="B35" s="171"/>
      <c r="C35" s="172"/>
      <c r="D35" s="172"/>
      <c r="E35" s="172"/>
      <c r="F35" s="172"/>
      <c r="G35" s="172"/>
      <c r="H35" s="172"/>
      <c r="I35" s="172"/>
      <c r="J35" s="172"/>
      <c r="K35" s="173"/>
      <c r="N35" s="177"/>
      <c r="O35" s="178"/>
      <c r="P35" s="178"/>
      <c r="Q35" s="178"/>
      <c r="R35" s="178"/>
      <c r="S35" s="178"/>
      <c r="T35" s="178"/>
      <c r="U35" s="178"/>
      <c r="V35" s="178"/>
      <c r="W35" s="179"/>
      <c r="Z35" s="177"/>
      <c r="AA35" s="178"/>
      <c r="AB35" s="178"/>
      <c r="AC35" s="178"/>
      <c r="AD35" s="178"/>
      <c r="AE35" s="178"/>
      <c r="AF35" s="178"/>
      <c r="AG35" s="178"/>
      <c r="AH35" s="178"/>
      <c r="AI35" s="179"/>
      <c r="AL35" s="181"/>
      <c r="AM35" s="181"/>
      <c r="AN35" s="181"/>
      <c r="AO35" s="181"/>
      <c r="AR35" s="185"/>
      <c r="AS35" s="186"/>
      <c r="AT35" s="186"/>
      <c r="AU35" s="186"/>
      <c r="AV35" s="186"/>
      <c r="AW35" s="186"/>
      <c r="AX35" s="186"/>
      <c r="AY35" s="186"/>
      <c r="AZ35" s="186"/>
      <c r="BA35" s="186"/>
      <c r="BB35" s="187"/>
    </row>
    <row r="36" spans="2:54" ht="16.149999999999999" customHeight="1" x14ac:dyDescent="0.15"/>
    <row r="37" spans="2:54" ht="12" customHeight="1" x14ac:dyDescent="0.15">
      <c r="B37" s="188" t="s">
        <v>22</v>
      </c>
      <c r="C37" s="189"/>
      <c r="D37" s="189"/>
      <c r="E37" s="189"/>
      <c r="F37" s="189"/>
      <c r="G37" s="189"/>
      <c r="H37" s="189"/>
      <c r="I37" s="190"/>
      <c r="J37" s="8"/>
      <c r="L37" s="79" t="s">
        <v>35</v>
      </c>
      <c r="M37" s="80"/>
      <c r="N37" s="80"/>
      <c r="O37" s="80"/>
      <c r="P37" s="80"/>
      <c r="Q37" s="80"/>
      <c r="R37" s="80"/>
      <c r="S37" s="81"/>
      <c r="T37" s="7"/>
      <c r="U37" s="8"/>
      <c r="V37" s="79" t="s">
        <v>6</v>
      </c>
      <c r="W37" s="80"/>
      <c r="X37" s="80"/>
      <c r="Y37" s="80"/>
      <c r="Z37" s="80"/>
      <c r="AA37" s="80"/>
      <c r="AB37" s="80"/>
      <c r="AC37" s="81"/>
      <c r="AD37" s="8"/>
      <c r="AE37" s="8"/>
      <c r="AF37" s="79" t="s">
        <v>3</v>
      </c>
      <c r="AG37" s="80"/>
      <c r="AH37" s="80"/>
      <c r="AI37" s="80"/>
      <c r="AJ37" s="80"/>
      <c r="AK37" s="80"/>
      <c r="AL37" s="80"/>
      <c r="AM37" s="81"/>
      <c r="AP37" s="180" t="s">
        <v>12</v>
      </c>
      <c r="AQ37" s="180"/>
      <c r="AR37" s="180"/>
      <c r="AS37" s="180"/>
      <c r="AV37" s="219" t="s">
        <v>9</v>
      </c>
      <c r="AW37" s="220"/>
      <c r="AX37" s="220"/>
      <c r="AY37" s="220"/>
      <c r="AZ37" s="220"/>
      <c r="BA37" s="220"/>
      <c r="BB37" s="221"/>
    </row>
    <row r="38" spans="2:54" ht="12" customHeight="1" x14ac:dyDescent="0.15">
      <c r="B38" s="191"/>
      <c r="C38" s="192"/>
      <c r="D38" s="192"/>
      <c r="E38" s="192"/>
      <c r="F38" s="192"/>
      <c r="G38" s="192"/>
      <c r="H38" s="192"/>
      <c r="I38" s="193"/>
      <c r="J38" s="8"/>
      <c r="L38" s="166"/>
      <c r="M38" s="114"/>
      <c r="N38" s="114"/>
      <c r="O38" s="114"/>
      <c r="P38" s="114"/>
      <c r="Q38" s="114"/>
      <c r="R38" s="114"/>
      <c r="S38" s="167"/>
      <c r="T38" s="8"/>
      <c r="U38" s="8"/>
      <c r="V38" s="166"/>
      <c r="W38" s="114"/>
      <c r="X38" s="114"/>
      <c r="Y38" s="114"/>
      <c r="Z38" s="114"/>
      <c r="AA38" s="114"/>
      <c r="AB38" s="114"/>
      <c r="AC38" s="167"/>
      <c r="AD38" s="8"/>
      <c r="AE38" s="8"/>
      <c r="AF38" s="166"/>
      <c r="AG38" s="114"/>
      <c r="AH38" s="114"/>
      <c r="AI38" s="114"/>
      <c r="AJ38" s="114"/>
      <c r="AK38" s="114"/>
      <c r="AL38" s="114"/>
      <c r="AM38" s="167"/>
      <c r="AP38" s="180"/>
      <c r="AQ38" s="180"/>
      <c r="AR38" s="180"/>
      <c r="AS38" s="180"/>
      <c r="AV38" s="222"/>
      <c r="AW38" s="223"/>
      <c r="AX38" s="223"/>
      <c r="AY38" s="223"/>
      <c r="AZ38" s="223"/>
      <c r="BA38" s="223"/>
      <c r="BB38" s="224"/>
    </row>
    <row r="39" spans="2:54" ht="12" customHeight="1" x14ac:dyDescent="0.15">
      <c r="B39" s="194"/>
      <c r="C39" s="195"/>
      <c r="D39" s="195"/>
      <c r="E39" s="195"/>
      <c r="F39" s="195"/>
      <c r="G39" s="195"/>
      <c r="H39" s="195"/>
      <c r="I39" s="196"/>
      <c r="J39" s="8"/>
      <c r="L39" s="82"/>
      <c r="M39" s="83"/>
      <c r="N39" s="83"/>
      <c r="O39" s="83"/>
      <c r="P39" s="83"/>
      <c r="Q39" s="83"/>
      <c r="R39" s="83"/>
      <c r="S39" s="84"/>
      <c r="T39" s="8"/>
      <c r="U39" s="8"/>
      <c r="V39" s="82"/>
      <c r="W39" s="83"/>
      <c r="X39" s="83"/>
      <c r="Y39" s="83"/>
      <c r="Z39" s="83"/>
      <c r="AA39" s="83"/>
      <c r="AB39" s="83"/>
      <c r="AC39" s="84"/>
      <c r="AD39" s="8"/>
      <c r="AE39" s="8"/>
      <c r="AF39" s="82"/>
      <c r="AG39" s="83"/>
      <c r="AH39" s="83"/>
      <c r="AI39" s="83"/>
      <c r="AJ39" s="83"/>
      <c r="AK39" s="83"/>
      <c r="AL39" s="83"/>
      <c r="AM39" s="84"/>
      <c r="AP39" s="180"/>
      <c r="AQ39" s="180"/>
      <c r="AR39" s="180"/>
      <c r="AS39" s="180"/>
      <c r="AV39" s="225"/>
      <c r="AW39" s="226"/>
      <c r="AX39" s="226"/>
      <c r="AY39" s="226"/>
      <c r="AZ39" s="226"/>
      <c r="BA39" s="226"/>
      <c r="BB39" s="227"/>
    </row>
    <row r="40" spans="2:54" ht="6" customHeight="1" x14ac:dyDescent="0.15">
      <c r="E40" t="s">
        <v>5</v>
      </c>
      <c r="O40" t="s">
        <v>5</v>
      </c>
      <c r="T40" s="13"/>
      <c r="Y40" t="s">
        <v>5</v>
      </c>
      <c r="AI40" t="s">
        <v>5</v>
      </c>
      <c r="AY40" t="s">
        <v>5</v>
      </c>
    </row>
    <row r="41" spans="2:54" ht="6" customHeight="1" x14ac:dyDescent="0.15">
      <c r="E41" t="s">
        <v>5</v>
      </c>
      <c r="O41" t="s">
        <v>5</v>
      </c>
      <c r="Y41" t="s">
        <v>5</v>
      </c>
      <c r="AI41" t="s">
        <v>5</v>
      </c>
      <c r="AY41" t="s">
        <v>5</v>
      </c>
    </row>
    <row r="42" spans="2:54" ht="6" customHeight="1" thickBot="1" x14ac:dyDescent="0.2">
      <c r="E42" t="s">
        <v>5</v>
      </c>
      <c r="O42" t="s">
        <v>5</v>
      </c>
      <c r="Y42" t="s">
        <v>5</v>
      </c>
      <c r="AI42" t="s">
        <v>5</v>
      </c>
      <c r="AY42" t="s">
        <v>5</v>
      </c>
    </row>
    <row r="43" spans="2:54" ht="12" customHeight="1" x14ac:dyDescent="0.15">
      <c r="B43" s="168">
        <f>'【共通】別紙様式6-2_返還額算定基礎シート'!N45</f>
        <v>0</v>
      </c>
      <c r="C43" s="169"/>
      <c r="D43" s="169"/>
      <c r="E43" s="169"/>
      <c r="F43" s="169"/>
      <c r="G43" s="169"/>
      <c r="H43" s="169"/>
      <c r="I43" s="170"/>
      <c r="L43" s="174">
        <f>'【共通】別紙様式6-2_返還額算定基礎シート'!W41</f>
        <v>0</v>
      </c>
      <c r="M43" s="175"/>
      <c r="N43" s="175"/>
      <c r="O43" s="175"/>
      <c r="P43" s="175"/>
      <c r="Q43" s="175"/>
      <c r="R43" s="175"/>
      <c r="S43" s="176"/>
      <c r="V43" s="174">
        <f>'【共通】別紙様式6-2_返還額算定基礎シート'!AQ41</f>
        <v>0</v>
      </c>
      <c r="W43" s="175"/>
      <c r="X43" s="175"/>
      <c r="Y43" s="175"/>
      <c r="Z43" s="175"/>
      <c r="AA43" s="175"/>
      <c r="AB43" s="175"/>
      <c r="AC43" s="176"/>
      <c r="AF43" s="197" t="e">
        <f>'【共通】別紙様式6-2_返還額算定基礎シート'!AN31</f>
        <v>#DIV/0!</v>
      </c>
      <c r="AG43" s="198"/>
      <c r="AH43" s="198"/>
      <c r="AI43" s="198"/>
      <c r="AJ43" s="198"/>
      <c r="AK43" s="198"/>
      <c r="AL43" s="198"/>
      <c r="AM43" s="199"/>
      <c r="AP43" s="180" t="s">
        <v>11</v>
      </c>
      <c r="AQ43" s="203"/>
      <c r="AR43" s="203"/>
      <c r="AS43" s="203"/>
      <c r="AV43" s="182" t="e">
        <f>ROUNDDOWN(B43*L43/V43*AF43*10/110,0)</f>
        <v>#DIV/0!</v>
      </c>
      <c r="AW43" s="183"/>
      <c r="AX43" s="183"/>
      <c r="AY43" s="183"/>
      <c r="AZ43" s="183"/>
      <c r="BA43" s="183"/>
      <c r="BB43" s="184"/>
    </row>
    <row r="44" spans="2:54" ht="12" customHeight="1" thickBot="1" x14ac:dyDescent="0.2">
      <c r="B44" s="171"/>
      <c r="C44" s="172"/>
      <c r="D44" s="172"/>
      <c r="E44" s="172"/>
      <c r="F44" s="172"/>
      <c r="G44" s="172"/>
      <c r="H44" s="172"/>
      <c r="I44" s="173"/>
      <c r="L44" s="177"/>
      <c r="M44" s="178"/>
      <c r="N44" s="178"/>
      <c r="O44" s="178"/>
      <c r="P44" s="178"/>
      <c r="Q44" s="178"/>
      <c r="R44" s="178"/>
      <c r="S44" s="179"/>
      <c r="V44" s="177"/>
      <c r="W44" s="178"/>
      <c r="X44" s="178"/>
      <c r="Y44" s="178"/>
      <c r="Z44" s="178"/>
      <c r="AA44" s="178"/>
      <c r="AB44" s="178"/>
      <c r="AC44" s="179"/>
      <c r="AF44" s="200"/>
      <c r="AG44" s="201"/>
      <c r="AH44" s="201"/>
      <c r="AI44" s="201"/>
      <c r="AJ44" s="201"/>
      <c r="AK44" s="201"/>
      <c r="AL44" s="201"/>
      <c r="AM44" s="202"/>
      <c r="AP44" s="203"/>
      <c r="AQ44" s="203"/>
      <c r="AR44" s="203"/>
      <c r="AS44" s="203"/>
      <c r="AV44" s="185"/>
      <c r="AW44" s="186"/>
      <c r="AX44" s="186"/>
      <c r="AY44" s="186"/>
      <c r="AZ44" s="186"/>
      <c r="BA44" s="186"/>
      <c r="BB44" s="187"/>
    </row>
    <row r="45" spans="2:54" ht="16.149999999999999" customHeight="1" x14ac:dyDescent="0.15">
      <c r="AH45" s="17"/>
    </row>
    <row r="46" spans="2:54" ht="16.149999999999999" customHeight="1" x14ac:dyDescent="0.15">
      <c r="B46" s="165" t="s">
        <v>7</v>
      </c>
      <c r="C46" s="80"/>
      <c r="D46" s="80"/>
      <c r="E46" s="80"/>
      <c r="F46" s="80"/>
      <c r="G46" s="80"/>
      <c r="H46" s="80"/>
      <c r="I46" s="80"/>
      <c r="J46" s="80"/>
      <c r="K46" s="80"/>
      <c r="L46" s="80"/>
      <c r="M46" s="80"/>
      <c r="N46" s="80"/>
      <c r="O46" s="80"/>
      <c r="P46" s="81"/>
      <c r="S46" s="165" t="s">
        <v>10</v>
      </c>
      <c r="T46" s="80"/>
      <c r="U46" s="80"/>
      <c r="V46" s="80"/>
      <c r="W46" s="80"/>
      <c r="X46" s="80"/>
      <c r="Y46" s="80"/>
      <c r="Z46" s="80"/>
      <c r="AA46" s="80"/>
      <c r="AB46" s="80"/>
      <c r="AC46" s="80"/>
      <c r="AD46" s="80"/>
      <c r="AE46" s="80"/>
      <c r="AF46" s="80"/>
      <c r="AG46" s="81"/>
      <c r="AH46" s="7"/>
      <c r="AI46" s="13"/>
      <c r="AJ46" s="79" t="s">
        <v>36</v>
      </c>
      <c r="AK46" s="111"/>
      <c r="AL46" s="111"/>
      <c r="AM46" s="111"/>
      <c r="AN46" s="111"/>
      <c r="AO46" s="111"/>
      <c r="AP46" s="111"/>
      <c r="AQ46" s="111"/>
      <c r="AR46" s="111"/>
      <c r="AS46" s="111"/>
      <c r="AT46" s="111"/>
      <c r="AU46" s="111"/>
      <c r="AV46" s="111"/>
      <c r="AW46" s="111"/>
      <c r="AX46" s="111"/>
      <c r="AY46" s="111"/>
      <c r="AZ46" s="111"/>
      <c r="BA46" s="111"/>
      <c r="BB46" s="125"/>
    </row>
    <row r="47" spans="2:54" ht="16.149999999999999" customHeight="1" x14ac:dyDescent="0.15">
      <c r="B47" s="166"/>
      <c r="C47" s="114"/>
      <c r="D47" s="114"/>
      <c r="E47" s="114"/>
      <c r="F47" s="114"/>
      <c r="G47" s="114"/>
      <c r="H47" s="114"/>
      <c r="I47" s="114"/>
      <c r="J47" s="114"/>
      <c r="K47" s="114"/>
      <c r="L47" s="114"/>
      <c r="M47" s="114"/>
      <c r="N47" s="114"/>
      <c r="O47" s="114"/>
      <c r="P47" s="167"/>
      <c r="S47" s="166"/>
      <c r="T47" s="114"/>
      <c r="U47" s="114"/>
      <c r="V47" s="114"/>
      <c r="W47" s="114"/>
      <c r="X47" s="114"/>
      <c r="Y47" s="114"/>
      <c r="Z47" s="114"/>
      <c r="AA47" s="114"/>
      <c r="AB47" s="114"/>
      <c r="AC47" s="114"/>
      <c r="AD47" s="114"/>
      <c r="AE47" s="114"/>
      <c r="AF47" s="114"/>
      <c r="AG47" s="167"/>
      <c r="AH47" s="7"/>
      <c r="AJ47" s="228"/>
      <c r="AK47" s="112"/>
      <c r="AL47" s="112"/>
      <c r="AM47" s="112"/>
      <c r="AN47" s="112"/>
      <c r="AO47" s="112"/>
      <c r="AP47" s="112"/>
      <c r="AQ47" s="112"/>
      <c r="AR47" s="112"/>
      <c r="AS47" s="112"/>
      <c r="AT47" s="112"/>
      <c r="AU47" s="112"/>
      <c r="AV47" s="112"/>
      <c r="AW47" s="112"/>
      <c r="AX47" s="112"/>
      <c r="AY47" s="112"/>
      <c r="AZ47" s="112"/>
      <c r="BA47" s="112"/>
      <c r="BB47" s="93"/>
    </row>
    <row r="48" spans="2:54" ht="16.149999999999999" customHeight="1" x14ac:dyDescent="0.15">
      <c r="B48" s="82"/>
      <c r="C48" s="83"/>
      <c r="D48" s="83"/>
      <c r="E48" s="83"/>
      <c r="F48" s="83"/>
      <c r="G48" s="83"/>
      <c r="H48" s="83"/>
      <c r="I48" s="83"/>
      <c r="J48" s="83"/>
      <c r="K48" s="83"/>
      <c r="L48" s="83"/>
      <c r="M48" s="83"/>
      <c r="N48" s="83"/>
      <c r="O48" s="83"/>
      <c r="P48" s="84"/>
      <c r="S48" s="82"/>
      <c r="T48" s="83"/>
      <c r="U48" s="83"/>
      <c r="V48" s="83"/>
      <c r="W48" s="83"/>
      <c r="X48" s="83"/>
      <c r="Y48" s="83"/>
      <c r="Z48" s="83"/>
      <c r="AA48" s="83"/>
      <c r="AB48" s="83"/>
      <c r="AC48" s="83"/>
      <c r="AD48" s="83"/>
      <c r="AE48" s="83"/>
      <c r="AF48" s="83"/>
      <c r="AG48" s="84"/>
      <c r="AH48" s="7"/>
      <c r="AJ48" s="229"/>
      <c r="AK48" s="113"/>
      <c r="AL48" s="113"/>
      <c r="AM48" s="113"/>
      <c r="AN48" s="113"/>
      <c r="AO48" s="113"/>
      <c r="AP48" s="113"/>
      <c r="AQ48" s="113"/>
      <c r="AR48" s="113"/>
      <c r="AS48" s="113"/>
      <c r="AT48" s="113"/>
      <c r="AU48" s="113"/>
      <c r="AV48" s="113"/>
      <c r="AW48" s="113"/>
      <c r="AX48" s="113"/>
      <c r="AY48" s="113"/>
      <c r="AZ48" s="113"/>
      <c r="BA48" s="113"/>
      <c r="BB48" s="127"/>
    </row>
    <row r="49" spans="2:54" ht="6" customHeight="1" x14ac:dyDescent="0.15">
      <c r="I49" t="s">
        <v>5</v>
      </c>
      <c r="Z49" t="s">
        <v>5</v>
      </c>
      <c r="AH49" s="13"/>
      <c r="AS49" t="s">
        <v>5</v>
      </c>
    </row>
    <row r="50" spans="2:54" ht="6" customHeight="1" x14ac:dyDescent="0.15">
      <c r="I50" t="s">
        <v>5</v>
      </c>
      <c r="Z50" t="s">
        <v>5</v>
      </c>
      <c r="AS50" t="s">
        <v>5</v>
      </c>
    </row>
    <row r="51" spans="2:54" ht="6" customHeight="1" thickBot="1" x14ac:dyDescent="0.2">
      <c r="I51" t="s">
        <v>5</v>
      </c>
      <c r="Z51" t="s">
        <v>5</v>
      </c>
      <c r="AS51" t="s">
        <v>5</v>
      </c>
    </row>
    <row r="52" spans="2:54" ht="12" customHeight="1" x14ac:dyDescent="0.15">
      <c r="B52" s="174" t="e">
        <f>AR34</f>
        <v>#DIV/0!</v>
      </c>
      <c r="C52" s="175"/>
      <c r="D52" s="175"/>
      <c r="E52" s="175"/>
      <c r="F52" s="175"/>
      <c r="G52" s="175"/>
      <c r="H52" s="175"/>
      <c r="I52" s="175"/>
      <c r="J52" s="175"/>
      <c r="K52" s="175"/>
      <c r="L52" s="175"/>
      <c r="M52" s="175"/>
      <c r="N52" s="175"/>
      <c r="O52" s="175"/>
      <c r="P52" s="176"/>
      <c r="S52" s="174" t="e">
        <f>AV43</f>
        <v>#DIV/0!</v>
      </c>
      <c r="T52" s="175"/>
      <c r="U52" s="175"/>
      <c r="V52" s="175"/>
      <c r="W52" s="175"/>
      <c r="X52" s="175"/>
      <c r="Y52" s="175"/>
      <c r="Z52" s="175"/>
      <c r="AA52" s="175"/>
      <c r="AB52" s="175"/>
      <c r="AC52" s="175"/>
      <c r="AD52" s="175"/>
      <c r="AE52" s="175"/>
      <c r="AF52" s="175"/>
      <c r="AG52" s="176"/>
      <c r="AJ52" s="204" t="e">
        <f>ROUNDDOWN(B52+S52,0)</f>
        <v>#DIV/0!</v>
      </c>
      <c r="AK52" s="205"/>
      <c r="AL52" s="205"/>
      <c r="AM52" s="205"/>
      <c r="AN52" s="205"/>
      <c r="AO52" s="205"/>
      <c r="AP52" s="205"/>
      <c r="AQ52" s="205"/>
      <c r="AR52" s="205"/>
      <c r="AS52" s="205"/>
      <c r="AT52" s="205"/>
      <c r="AU52" s="205"/>
      <c r="AV52" s="205"/>
      <c r="AW52" s="205"/>
      <c r="AX52" s="205"/>
      <c r="AY52" s="205"/>
      <c r="AZ52" s="205"/>
      <c r="BA52" s="205"/>
      <c r="BB52" s="206"/>
    </row>
    <row r="53" spans="2:54" ht="12" customHeight="1" thickBot="1" x14ac:dyDescent="0.2">
      <c r="B53" s="177"/>
      <c r="C53" s="178"/>
      <c r="D53" s="178"/>
      <c r="E53" s="178"/>
      <c r="F53" s="178"/>
      <c r="G53" s="178"/>
      <c r="H53" s="178"/>
      <c r="I53" s="178"/>
      <c r="J53" s="178"/>
      <c r="K53" s="178"/>
      <c r="L53" s="178"/>
      <c r="M53" s="178"/>
      <c r="N53" s="178"/>
      <c r="O53" s="178"/>
      <c r="P53" s="179"/>
      <c r="S53" s="177"/>
      <c r="T53" s="178"/>
      <c r="U53" s="178"/>
      <c r="V53" s="178"/>
      <c r="W53" s="178"/>
      <c r="X53" s="178"/>
      <c r="Y53" s="178"/>
      <c r="Z53" s="178"/>
      <c r="AA53" s="178"/>
      <c r="AB53" s="178"/>
      <c r="AC53" s="178"/>
      <c r="AD53" s="178"/>
      <c r="AE53" s="178"/>
      <c r="AF53" s="178"/>
      <c r="AG53" s="179"/>
      <c r="AJ53" s="207"/>
      <c r="AK53" s="208"/>
      <c r="AL53" s="208"/>
      <c r="AM53" s="208"/>
      <c r="AN53" s="208"/>
      <c r="AO53" s="208"/>
      <c r="AP53" s="208"/>
      <c r="AQ53" s="208"/>
      <c r="AR53" s="208"/>
      <c r="AS53" s="208"/>
      <c r="AT53" s="208"/>
      <c r="AU53" s="208"/>
      <c r="AV53" s="208"/>
      <c r="AW53" s="208"/>
      <c r="AX53" s="208"/>
      <c r="AY53" s="208"/>
      <c r="AZ53" s="208"/>
      <c r="BA53" s="208"/>
      <c r="BB53" s="209"/>
    </row>
    <row r="54" spans="2:54" s="20" customFormat="1" ht="12" customHeight="1" x14ac:dyDescent="0.15">
      <c r="B54" s="21"/>
      <c r="C54" s="21"/>
      <c r="D54" s="21"/>
      <c r="E54" s="21"/>
      <c r="F54" s="21"/>
      <c r="G54" s="21"/>
      <c r="H54" s="21"/>
      <c r="I54" s="21"/>
      <c r="J54" s="21"/>
      <c r="K54" s="21"/>
      <c r="L54" s="21"/>
      <c r="M54" s="21"/>
      <c r="N54" s="21"/>
      <c r="O54" s="21"/>
      <c r="P54" s="21"/>
      <c r="S54" s="21"/>
      <c r="T54" s="21"/>
      <c r="U54" s="21"/>
      <c r="V54" s="21"/>
      <c r="W54" s="21"/>
      <c r="X54" s="21"/>
      <c r="Y54" s="21"/>
      <c r="Z54" s="21"/>
      <c r="AA54" s="21"/>
      <c r="AB54" s="21"/>
      <c r="AC54" s="21"/>
      <c r="AD54" s="21"/>
      <c r="AE54" s="21"/>
      <c r="AF54" s="21"/>
      <c r="AG54" s="21"/>
      <c r="AJ54" s="22"/>
      <c r="AK54" s="22"/>
      <c r="AL54" s="22"/>
      <c r="AM54" s="22"/>
      <c r="AN54" s="22"/>
      <c r="AO54" s="22"/>
      <c r="AP54" s="22"/>
      <c r="AQ54" s="22"/>
      <c r="AR54" s="22"/>
      <c r="AS54" s="22"/>
      <c r="AT54" s="22"/>
      <c r="AU54" s="22"/>
      <c r="AV54" s="22"/>
      <c r="AW54" s="22"/>
      <c r="AX54" s="22"/>
      <c r="AY54" s="22"/>
      <c r="AZ54" s="22"/>
      <c r="BA54" s="22"/>
      <c r="BB54" s="22"/>
    </row>
  </sheetData>
  <mergeCells count="37">
    <mergeCell ref="B52:P53"/>
    <mergeCell ref="S52:AG53"/>
    <mergeCell ref="AJ52:BB53"/>
    <mergeCell ref="N28:W30"/>
    <mergeCell ref="Z28:AI30"/>
    <mergeCell ref="AL28:AO30"/>
    <mergeCell ref="B37:I39"/>
    <mergeCell ref="L37:S39"/>
    <mergeCell ref="V37:AC39"/>
    <mergeCell ref="AF37:AM39"/>
    <mergeCell ref="AP37:AS39"/>
    <mergeCell ref="AV37:BB39"/>
    <mergeCell ref="B46:P48"/>
    <mergeCell ref="S46:AG48"/>
    <mergeCell ref="AJ46:BB48"/>
    <mergeCell ref="B43:I44"/>
    <mergeCell ref="L43:S44"/>
    <mergeCell ref="V43:AC44"/>
    <mergeCell ref="AF43:AM44"/>
    <mergeCell ref="AP43:AS44"/>
    <mergeCell ref="AV43:BB44"/>
    <mergeCell ref="A3:BB4"/>
    <mergeCell ref="A7:BB8"/>
    <mergeCell ref="A5:BB6"/>
    <mergeCell ref="AR28:BB30"/>
    <mergeCell ref="B34:K35"/>
    <mergeCell ref="N34:W35"/>
    <mergeCell ref="Z34:AI35"/>
    <mergeCell ref="AL34:AO35"/>
    <mergeCell ref="AR34:BB35"/>
    <mergeCell ref="AO12:BA18"/>
    <mergeCell ref="V12:AJ18"/>
    <mergeCell ref="C12:Q18"/>
    <mergeCell ref="AN22:BB23"/>
    <mergeCell ref="U22:AK23"/>
    <mergeCell ref="B22:R23"/>
    <mergeCell ref="B28:K30"/>
  </mergeCells>
  <phoneticPr fontId="1"/>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3" id="{801D9BF5-714C-4D51-82D8-AD98C3EF581F}">
            <xm:f>'【共通】別紙様式6-2_返還額算定基礎シート'!$AT$13&lt;&gt;"①"</xm:f>
            <x14:dxf>
              <fill>
                <patternFill>
                  <bgColor theme="0" tint="-0.499984740745262"/>
                </patternFill>
              </fill>
            </x14:dxf>
          </x14:cfRule>
          <xm:sqref>A1:XFD4 A6:XFD1048576 A5:BD5 BF5:XFD5</xm:sqref>
        </x14:conditionalFormatting>
        <x14:conditionalFormatting xmlns:xm="http://schemas.microsoft.com/office/excel/2006/main">
          <x14:cfRule type="expression" priority="1" id="{1230F3F9-6F0D-4C8E-AD52-5C8E84EC9D67}">
            <xm:f>'【共通】別紙様式6-2_返還額算定基礎シート'!$AT$13&lt;&gt;"③"</xm:f>
            <x14:dxf>
              <fill>
                <patternFill>
                  <bgColor theme="0" tint="-0.499984740745262"/>
                </patternFill>
              </fill>
            </x14:dxf>
          </x14:cfRule>
          <xm:sqref>BE5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37"/>
  <sheetViews>
    <sheetView showGridLines="0" view="pageBreakPreview" topLeftCell="A7" zoomScaleNormal="100" zoomScaleSheetLayoutView="100" workbookViewId="0">
      <selection activeCell="AF35" sqref="AF35:AM36"/>
    </sheetView>
  </sheetViews>
  <sheetFormatPr defaultRowHeight="13.5" x14ac:dyDescent="0.15"/>
  <cols>
    <col min="1" max="56" width="1.625" customWidth="1"/>
    <col min="57" max="57" width="7.875" hidden="1" customWidth="1"/>
    <col min="58" max="271" width="1.625" customWidth="1"/>
  </cols>
  <sheetData>
    <row r="1" spans="1:57" ht="16.149999999999999" customHeight="1" x14ac:dyDescent="0.15">
      <c r="A1" t="s">
        <v>79</v>
      </c>
    </row>
    <row r="2" spans="1:57" ht="6" customHeight="1" x14ac:dyDescent="0.15"/>
    <row r="3" spans="1:57" ht="16.149999999999999" customHeight="1" x14ac:dyDescent="0.15">
      <c r="A3" s="109" t="s">
        <v>78</v>
      </c>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row>
    <row r="4" spans="1:57" ht="16.149999999999999" customHeight="1" x14ac:dyDescent="0.15">
      <c r="A4" s="109"/>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row>
    <row r="5" spans="1:57" ht="16.149999999999999" customHeight="1" x14ac:dyDescent="0.15">
      <c r="A5" s="106" t="str">
        <f>IF('【共通】別紙様式6-2_返還額算定基礎シート'!AT13="②", BE5, BE7)</f>
        <v>こちらのシートは、提出不要です。</v>
      </c>
      <c r="B5" s="236"/>
      <c r="C5" s="236"/>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c r="AG5" s="236"/>
      <c r="AH5" s="236"/>
      <c r="AI5" s="236"/>
      <c r="AJ5" s="236"/>
      <c r="AK5" s="236"/>
      <c r="AL5" s="236"/>
      <c r="AM5" s="236"/>
      <c r="AN5" s="236"/>
      <c r="AO5" s="236"/>
      <c r="AP5" s="236"/>
      <c r="AQ5" s="236"/>
      <c r="AR5" s="236"/>
      <c r="AS5" s="236"/>
      <c r="AT5" s="236"/>
      <c r="AU5" s="236"/>
      <c r="AV5" s="236"/>
      <c r="AW5" s="236"/>
      <c r="AX5" s="236"/>
      <c r="AY5" s="236"/>
      <c r="AZ5" s="236"/>
      <c r="BA5" s="236"/>
      <c r="BB5" s="236"/>
      <c r="BE5" t="s">
        <v>59</v>
      </c>
    </row>
    <row r="6" spans="1:57" ht="16.149999999999999" customHeight="1" x14ac:dyDescent="0.15">
      <c r="A6" s="236"/>
      <c r="B6" s="236"/>
      <c r="C6" s="236"/>
      <c r="D6" s="236"/>
      <c r="E6" s="236"/>
      <c r="F6" s="236"/>
      <c r="G6" s="236"/>
      <c r="H6" s="236"/>
      <c r="I6" s="236"/>
      <c r="J6" s="236"/>
      <c r="K6" s="236"/>
      <c r="L6" s="236"/>
      <c r="M6" s="236"/>
      <c r="N6" s="236"/>
      <c r="O6" s="236"/>
      <c r="P6" s="236"/>
      <c r="Q6" s="236"/>
      <c r="R6" s="236"/>
      <c r="S6" s="236"/>
      <c r="T6" s="236"/>
      <c r="U6" s="236"/>
      <c r="V6" s="236"/>
      <c r="W6" s="236"/>
      <c r="X6" s="236"/>
      <c r="Y6" s="236"/>
      <c r="Z6" s="236"/>
      <c r="AA6" s="236"/>
      <c r="AB6" s="236"/>
      <c r="AC6" s="236"/>
      <c r="AD6" s="236"/>
      <c r="AE6" s="236"/>
      <c r="AF6" s="236"/>
      <c r="AG6" s="236"/>
      <c r="AH6" s="236"/>
      <c r="AI6" s="236"/>
      <c r="AJ6" s="236"/>
      <c r="AK6" s="236"/>
      <c r="AL6" s="236"/>
      <c r="AM6" s="236"/>
      <c r="AN6" s="236"/>
      <c r="AO6" s="236"/>
      <c r="AP6" s="236"/>
      <c r="AQ6" s="236"/>
      <c r="AR6" s="236"/>
      <c r="AS6" s="236"/>
      <c r="AT6" s="236"/>
      <c r="AU6" s="236"/>
      <c r="AV6" s="236"/>
      <c r="AW6" s="236"/>
      <c r="AX6" s="236"/>
      <c r="AY6" s="236"/>
      <c r="AZ6" s="236"/>
      <c r="BA6" s="236"/>
      <c r="BB6" s="236"/>
    </row>
    <row r="7" spans="1:57" ht="16.149999999999999" customHeight="1" x14ac:dyDescent="0.15">
      <c r="A7" s="164" t="s">
        <v>15</v>
      </c>
      <c r="B7" s="109"/>
      <c r="C7" s="109"/>
      <c r="D7" s="109"/>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c r="BE7" t="s">
        <v>39</v>
      </c>
    </row>
    <row r="8" spans="1:57" ht="16.149999999999999" customHeight="1" x14ac:dyDescent="0.15">
      <c r="A8" s="109"/>
      <c r="B8" s="109"/>
      <c r="C8" s="109"/>
      <c r="D8" s="109"/>
      <c r="E8" s="109"/>
      <c r="F8" s="109"/>
      <c r="G8" s="109"/>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09"/>
      <c r="AY8" s="109"/>
      <c r="AZ8" s="109"/>
      <c r="BA8" s="109"/>
      <c r="BB8" s="109"/>
    </row>
    <row r="9" spans="1:57" ht="6" customHeight="1" x14ac:dyDescent="0.15"/>
    <row r="10" spans="1:57" ht="16.149999999999999" customHeight="1" x14ac:dyDescent="0.15">
      <c r="B10" t="s">
        <v>0</v>
      </c>
    </row>
    <row r="11" spans="1:57" ht="6" customHeight="1" x14ac:dyDescent="0.15">
      <c r="R11" s="13"/>
      <c r="S11" s="13"/>
      <c r="U11" s="13"/>
      <c r="AM11" s="13"/>
    </row>
    <row r="12" spans="1:57" ht="16.149999999999999" customHeight="1" x14ac:dyDescent="0.15">
      <c r="B12" s="14"/>
      <c r="C12" s="111" t="s">
        <v>1</v>
      </c>
      <c r="D12" s="111"/>
      <c r="E12" s="111"/>
      <c r="F12" s="111"/>
      <c r="G12" s="111"/>
      <c r="H12" s="111"/>
      <c r="I12" s="111"/>
      <c r="J12" s="111"/>
      <c r="K12" s="111"/>
      <c r="L12" s="111"/>
      <c r="M12" s="111"/>
      <c r="N12" s="111"/>
      <c r="O12" s="111"/>
      <c r="P12" s="111"/>
      <c r="Q12" s="111"/>
      <c r="R12" s="1"/>
      <c r="S12" s="8"/>
      <c r="T12" s="8"/>
      <c r="U12" s="4"/>
      <c r="V12" s="111" t="s">
        <v>2</v>
      </c>
      <c r="W12" s="80"/>
      <c r="X12" s="80"/>
      <c r="Y12" s="80"/>
      <c r="Z12" s="80"/>
      <c r="AA12" s="80"/>
      <c r="AB12" s="80"/>
      <c r="AC12" s="80"/>
      <c r="AD12" s="80"/>
      <c r="AE12" s="80"/>
      <c r="AF12" s="80"/>
      <c r="AG12" s="80"/>
      <c r="AH12" s="80"/>
      <c r="AI12" s="80"/>
      <c r="AJ12" s="80"/>
      <c r="AK12" s="6"/>
      <c r="AL12" s="7"/>
      <c r="AM12" s="9"/>
      <c r="AN12" s="5"/>
      <c r="AO12" s="111" t="s">
        <v>4</v>
      </c>
      <c r="AP12" s="80"/>
      <c r="AQ12" s="80"/>
      <c r="AR12" s="80"/>
      <c r="AS12" s="80"/>
      <c r="AT12" s="80"/>
      <c r="AU12" s="80"/>
      <c r="AV12" s="80"/>
      <c r="AW12" s="80"/>
      <c r="AX12" s="80"/>
      <c r="AY12" s="80"/>
      <c r="AZ12" s="80"/>
      <c r="BA12" s="80"/>
      <c r="BB12" s="6"/>
    </row>
    <row r="13" spans="1:57" ht="16.149999999999999" customHeight="1" x14ac:dyDescent="0.15">
      <c r="B13" s="15"/>
      <c r="C13" s="112"/>
      <c r="D13" s="112"/>
      <c r="E13" s="112"/>
      <c r="F13" s="112"/>
      <c r="G13" s="112"/>
      <c r="H13" s="112"/>
      <c r="I13" s="112"/>
      <c r="J13" s="112"/>
      <c r="K13" s="112"/>
      <c r="L13" s="112"/>
      <c r="M13" s="112"/>
      <c r="N13" s="112"/>
      <c r="O13" s="112"/>
      <c r="P13" s="112"/>
      <c r="Q13" s="112"/>
      <c r="R13" s="2"/>
      <c r="S13" s="8"/>
      <c r="T13" s="8"/>
      <c r="U13" s="7"/>
      <c r="V13" s="114"/>
      <c r="W13" s="114"/>
      <c r="X13" s="114"/>
      <c r="Y13" s="114"/>
      <c r="Z13" s="114"/>
      <c r="AA13" s="114"/>
      <c r="AB13" s="114"/>
      <c r="AC13" s="114"/>
      <c r="AD13" s="114"/>
      <c r="AE13" s="114"/>
      <c r="AF13" s="114"/>
      <c r="AG13" s="114"/>
      <c r="AH13" s="114"/>
      <c r="AI13" s="114"/>
      <c r="AJ13" s="114"/>
      <c r="AK13" s="9"/>
      <c r="AL13" s="7"/>
      <c r="AM13" s="9"/>
      <c r="AN13" s="8"/>
      <c r="AO13" s="114"/>
      <c r="AP13" s="114"/>
      <c r="AQ13" s="114"/>
      <c r="AR13" s="114"/>
      <c r="AS13" s="114"/>
      <c r="AT13" s="114"/>
      <c r="AU13" s="114"/>
      <c r="AV13" s="114"/>
      <c r="AW13" s="114"/>
      <c r="AX13" s="114"/>
      <c r="AY13" s="114"/>
      <c r="AZ13" s="114"/>
      <c r="BA13" s="114"/>
      <c r="BB13" s="9"/>
    </row>
    <row r="14" spans="1:57" ht="16.149999999999999" customHeight="1" x14ac:dyDescent="0.15">
      <c r="B14" s="15"/>
      <c r="C14" s="112"/>
      <c r="D14" s="112"/>
      <c r="E14" s="112"/>
      <c r="F14" s="112"/>
      <c r="G14" s="112"/>
      <c r="H14" s="112"/>
      <c r="I14" s="112"/>
      <c r="J14" s="112"/>
      <c r="K14" s="112"/>
      <c r="L14" s="112"/>
      <c r="M14" s="112"/>
      <c r="N14" s="112"/>
      <c r="O14" s="112"/>
      <c r="P14" s="112"/>
      <c r="Q14" s="112"/>
      <c r="R14" s="2"/>
      <c r="S14" s="8"/>
      <c r="T14" s="8"/>
      <c r="U14" s="7"/>
      <c r="V14" s="114"/>
      <c r="W14" s="114"/>
      <c r="X14" s="114"/>
      <c r="Y14" s="114"/>
      <c r="Z14" s="114"/>
      <c r="AA14" s="114"/>
      <c r="AB14" s="114"/>
      <c r="AC14" s="114"/>
      <c r="AD14" s="114"/>
      <c r="AE14" s="114"/>
      <c r="AF14" s="114"/>
      <c r="AG14" s="114"/>
      <c r="AH14" s="114"/>
      <c r="AI14" s="114"/>
      <c r="AJ14" s="114"/>
      <c r="AK14" s="9"/>
      <c r="AL14" s="7"/>
      <c r="AM14" s="9"/>
      <c r="AN14" s="8"/>
      <c r="AO14" s="114"/>
      <c r="AP14" s="114"/>
      <c r="AQ14" s="114"/>
      <c r="AR14" s="114"/>
      <c r="AS14" s="114"/>
      <c r="AT14" s="114"/>
      <c r="AU14" s="114"/>
      <c r="AV14" s="114"/>
      <c r="AW14" s="114"/>
      <c r="AX14" s="114"/>
      <c r="AY14" s="114"/>
      <c r="AZ14" s="114"/>
      <c r="BA14" s="114"/>
      <c r="BB14" s="9"/>
    </row>
    <row r="15" spans="1:57" ht="16.149999999999999" customHeight="1" x14ac:dyDescent="0.15">
      <c r="B15" s="15"/>
      <c r="C15" s="112"/>
      <c r="D15" s="112"/>
      <c r="E15" s="112"/>
      <c r="F15" s="112"/>
      <c r="G15" s="112"/>
      <c r="H15" s="112"/>
      <c r="I15" s="112"/>
      <c r="J15" s="112"/>
      <c r="K15" s="112"/>
      <c r="L15" s="112"/>
      <c r="M15" s="112"/>
      <c r="N15" s="112"/>
      <c r="O15" s="112"/>
      <c r="P15" s="112"/>
      <c r="Q15" s="112"/>
      <c r="R15" s="2"/>
      <c r="S15" s="8"/>
      <c r="T15" s="8"/>
      <c r="U15" s="7"/>
      <c r="V15" s="114"/>
      <c r="W15" s="114"/>
      <c r="X15" s="114"/>
      <c r="Y15" s="114"/>
      <c r="Z15" s="114"/>
      <c r="AA15" s="114"/>
      <c r="AB15" s="114"/>
      <c r="AC15" s="114"/>
      <c r="AD15" s="114"/>
      <c r="AE15" s="114"/>
      <c r="AF15" s="114"/>
      <c r="AG15" s="114"/>
      <c r="AH15" s="114"/>
      <c r="AI15" s="114"/>
      <c r="AJ15" s="114"/>
      <c r="AK15" s="9"/>
      <c r="AL15" s="7"/>
      <c r="AM15" s="9"/>
      <c r="AN15" s="8"/>
      <c r="AO15" s="114"/>
      <c r="AP15" s="114"/>
      <c r="AQ15" s="114"/>
      <c r="AR15" s="114"/>
      <c r="AS15" s="114"/>
      <c r="AT15" s="114"/>
      <c r="AU15" s="114"/>
      <c r="AV15" s="114"/>
      <c r="AW15" s="114"/>
      <c r="AX15" s="114"/>
      <c r="AY15" s="114"/>
      <c r="AZ15" s="114"/>
      <c r="BA15" s="114"/>
      <c r="BB15" s="9"/>
    </row>
    <row r="16" spans="1:57" ht="16.149999999999999" customHeight="1" x14ac:dyDescent="0.15">
      <c r="B16" s="15"/>
      <c r="C16" s="112"/>
      <c r="D16" s="112"/>
      <c r="E16" s="112"/>
      <c r="F16" s="112"/>
      <c r="G16" s="112"/>
      <c r="H16" s="112"/>
      <c r="I16" s="112"/>
      <c r="J16" s="112"/>
      <c r="K16" s="112"/>
      <c r="L16" s="112"/>
      <c r="M16" s="112"/>
      <c r="N16" s="112"/>
      <c r="O16" s="112"/>
      <c r="P16" s="112"/>
      <c r="Q16" s="112"/>
      <c r="R16" s="2"/>
      <c r="S16" s="8"/>
      <c r="T16" s="8"/>
      <c r="U16" s="7"/>
      <c r="V16" s="114"/>
      <c r="W16" s="114"/>
      <c r="X16" s="114"/>
      <c r="Y16" s="114"/>
      <c r="Z16" s="114"/>
      <c r="AA16" s="114"/>
      <c r="AB16" s="114"/>
      <c r="AC16" s="114"/>
      <c r="AD16" s="114"/>
      <c r="AE16" s="114"/>
      <c r="AF16" s="114"/>
      <c r="AG16" s="114"/>
      <c r="AH16" s="114"/>
      <c r="AI16" s="114"/>
      <c r="AJ16" s="114"/>
      <c r="AK16" s="9"/>
      <c r="AL16" s="7"/>
      <c r="AM16" s="9"/>
      <c r="AN16" s="8"/>
      <c r="AO16" s="114"/>
      <c r="AP16" s="114"/>
      <c r="AQ16" s="114"/>
      <c r="AR16" s="114"/>
      <c r="AS16" s="114"/>
      <c r="AT16" s="114"/>
      <c r="AU16" s="114"/>
      <c r="AV16" s="114"/>
      <c r="AW16" s="114"/>
      <c r="AX16" s="114"/>
      <c r="AY16" s="114"/>
      <c r="AZ16" s="114"/>
      <c r="BA16" s="114"/>
      <c r="BB16" s="9"/>
    </row>
    <row r="17" spans="2:54" ht="16.149999999999999" customHeight="1" x14ac:dyDescent="0.15">
      <c r="B17" s="15"/>
      <c r="C17" s="112"/>
      <c r="D17" s="112"/>
      <c r="E17" s="112"/>
      <c r="F17" s="112"/>
      <c r="G17" s="112"/>
      <c r="H17" s="112"/>
      <c r="I17" s="112"/>
      <c r="J17" s="112"/>
      <c r="K17" s="112"/>
      <c r="L17" s="112"/>
      <c r="M17" s="112"/>
      <c r="N17" s="112"/>
      <c r="O17" s="112"/>
      <c r="P17" s="112"/>
      <c r="Q17" s="112"/>
      <c r="R17" s="2"/>
      <c r="S17" s="8"/>
      <c r="T17" s="8"/>
      <c r="U17" s="7"/>
      <c r="V17" s="114"/>
      <c r="W17" s="114"/>
      <c r="X17" s="114"/>
      <c r="Y17" s="114"/>
      <c r="Z17" s="114"/>
      <c r="AA17" s="114"/>
      <c r="AB17" s="114"/>
      <c r="AC17" s="114"/>
      <c r="AD17" s="114"/>
      <c r="AE17" s="114"/>
      <c r="AF17" s="114"/>
      <c r="AG17" s="114"/>
      <c r="AH17" s="114"/>
      <c r="AI17" s="114"/>
      <c r="AJ17" s="114"/>
      <c r="AK17" s="9"/>
      <c r="AL17" s="7"/>
      <c r="AM17" s="9"/>
      <c r="AN17" s="8"/>
      <c r="AO17" s="114"/>
      <c r="AP17" s="114"/>
      <c r="AQ17" s="114"/>
      <c r="AR17" s="114"/>
      <c r="AS17" s="114"/>
      <c r="AT17" s="114"/>
      <c r="AU17" s="114"/>
      <c r="AV17" s="114"/>
      <c r="AW17" s="114"/>
      <c r="AX17" s="114"/>
      <c r="AY17" s="114"/>
      <c r="AZ17" s="114"/>
      <c r="BA17" s="114"/>
      <c r="BB17" s="9"/>
    </row>
    <row r="18" spans="2:54" ht="16.149999999999999" customHeight="1" x14ac:dyDescent="0.15">
      <c r="B18" s="16"/>
      <c r="C18" s="113"/>
      <c r="D18" s="113"/>
      <c r="E18" s="113"/>
      <c r="F18" s="113"/>
      <c r="G18" s="113"/>
      <c r="H18" s="113"/>
      <c r="I18" s="113"/>
      <c r="J18" s="113"/>
      <c r="K18" s="113"/>
      <c r="L18" s="113"/>
      <c r="M18" s="113"/>
      <c r="N18" s="113"/>
      <c r="O18" s="113"/>
      <c r="P18" s="113"/>
      <c r="Q18" s="113"/>
      <c r="R18" s="3"/>
      <c r="S18" s="8"/>
      <c r="T18" s="8"/>
      <c r="U18" s="10"/>
      <c r="V18" s="83"/>
      <c r="W18" s="83"/>
      <c r="X18" s="83"/>
      <c r="Y18" s="83"/>
      <c r="Z18" s="83"/>
      <c r="AA18" s="83"/>
      <c r="AB18" s="83"/>
      <c r="AC18" s="83"/>
      <c r="AD18" s="83"/>
      <c r="AE18" s="83"/>
      <c r="AF18" s="83"/>
      <c r="AG18" s="83"/>
      <c r="AH18" s="83"/>
      <c r="AI18" s="83"/>
      <c r="AJ18" s="83"/>
      <c r="AK18" s="12"/>
      <c r="AL18" s="7"/>
      <c r="AM18" s="9"/>
      <c r="AN18" s="11"/>
      <c r="AO18" s="83"/>
      <c r="AP18" s="83"/>
      <c r="AQ18" s="83"/>
      <c r="AR18" s="83"/>
      <c r="AS18" s="83"/>
      <c r="AT18" s="83"/>
      <c r="AU18" s="83"/>
      <c r="AV18" s="83"/>
      <c r="AW18" s="83"/>
      <c r="AX18" s="83"/>
      <c r="AY18" s="83"/>
      <c r="AZ18" s="83"/>
      <c r="BA18" s="83"/>
      <c r="BB18" s="12"/>
    </row>
    <row r="19" spans="2:54" ht="6" customHeight="1" x14ac:dyDescent="0.15">
      <c r="I19" t="s">
        <v>5</v>
      </c>
      <c r="R19" s="13"/>
      <c r="S19" s="13"/>
      <c r="T19" s="13"/>
      <c r="U19" s="13"/>
      <c r="AC19" t="s">
        <v>5</v>
      </c>
      <c r="AK19" s="13"/>
      <c r="AL19" s="13"/>
      <c r="AU19" t="s">
        <v>5</v>
      </c>
    </row>
    <row r="20" spans="2:54" ht="6" customHeight="1" x14ac:dyDescent="0.15">
      <c r="I20" t="s">
        <v>5</v>
      </c>
      <c r="AC20" t="s">
        <v>5</v>
      </c>
      <c r="AU20" t="s">
        <v>5</v>
      </c>
    </row>
    <row r="21" spans="2:54" ht="6" customHeight="1" thickBot="1" x14ac:dyDescent="0.2">
      <c r="I21" t="s">
        <v>5</v>
      </c>
      <c r="AC21" t="s">
        <v>5</v>
      </c>
      <c r="AU21" t="s">
        <v>5</v>
      </c>
    </row>
    <row r="22" spans="2:54" ht="16.149999999999999" customHeight="1" x14ac:dyDescent="0.15">
      <c r="B22" s="230">
        <f>'【共通】別紙様式6-2_返還額算定基礎シート'!B31</f>
        <v>0</v>
      </c>
      <c r="C22" s="231"/>
      <c r="D22" s="231"/>
      <c r="E22" s="231"/>
      <c r="F22" s="231"/>
      <c r="G22" s="231"/>
      <c r="H22" s="231"/>
      <c r="I22" s="231"/>
      <c r="J22" s="231"/>
      <c r="K22" s="231"/>
      <c r="L22" s="231"/>
      <c r="M22" s="231"/>
      <c r="N22" s="231"/>
      <c r="O22" s="231"/>
      <c r="P22" s="231"/>
      <c r="Q22" s="231"/>
      <c r="R22" s="232"/>
      <c r="U22" s="168">
        <f>'【共通】別紙様式6-2_返還額算定基礎シート'!U31</f>
        <v>0</v>
      </c>
      <c r="V22" s="169"/>
      <c r="W22" s="169"/>
      <c r="X22" s="169"/>
      <c r="Y22" s="169"/>
      <c r="Z22" s="169"/>
      <c r="AA22" s="169"/>
      <c r="AB22" s="169"/>
      <c r="AC22" s="169"/>
      <c r="AD22" s="169"/>
      <c r="AE22" s="169"/>
      <c r="AF22" s="169"/>
      <c r="AG22" s="169"/>
      <c r="AH22" s="169"/>
      <c r="AI22" s="169"/>
      <c r="AJ22" s="169"/>
      <c r="AK22" s="170"/>
      <c r="AN22" s="138" t="e">
        <f>'【共通】別紙様式6-2_返還額算定基礎シート'!AN31</f>
        <v>#DIV/0!</v>
      </c>
      <c r="AO22" s="139"/>
      <c r="AP22" s="139"/>
      <c r="AQ22" s="139"/>
      <c r="AR22" s="139"/>
      <c r="AS22" s="139"/>
      <c r="AT22" s="139"/>
      <c r="AU22" s="139"/>
      <c r="AV22" s="139"/>
      <c r="AW22" s="139"/>
      <c r="AX22" s="139"/>
      <c r="AY22" s="139"/>
      <c r="AZ22" s="139"/>
      <c r="BA22" s="139"/>
      <c r="BB22" s="140"/>
    </row>
    <row r="23" spans="2:54" ht="16.149999999999999" customHeight="1" thickBot="1" x14ac:dyDescent="0.2">
      <c r="B23" s="233"/>
      <c r="C23" s="234"/>
      <c r="D23" s="234"/>
      <c r="E23" s="234"/>
      <c r="F23" s="234"/>
      <c r="G23" s="234"/>
      <c r="H23" s="234"/>
      <c r="I23" s="234"/>
      <c r="J23" s="234"/>
      <c r="K23" s="234"/>
      <c r="L23" s="234"/>
      <c r="M23" s="234"/>
      <c r="N23" s="234"/>
      <c r="O23" s="234"/>
      <c r="P23" s="234"/>
      <c r="Q23" s="234"/>
      <c r="R23" s="235"/>
      <c r="U23" s="171"/>
      <c r="V23" s="172"/>
      <c r="W23" s="172"/>
      <c r="X23" s="172"/>
      <c r="Y23" s="172"/>
      <c r="Z23" s="172"/>
      <c r="AA23" s="172"/>
      <c r="AB23" s="172"/>
      <c r="AC23" s="172"/>
      <c r="AD23" s="172"/>
      <c r="AE23" s="172"/>
      <c r="AF23" s="172"/>
      <c r="AG23" s="172"/>
      <c r="AH23" s="172"/>
      <c r="AI23" s="172"/>
      <c r="AJ23" s="172"/>
      <c r="AK23" s="173"/>
      <c r="AN23" s="141"/>
      <c r="AO23" s="142"/>
      <c r="AP23" s="142"/>
      <c r="AQ23" s="142"/>
      <c r="AR23" s="142"/>
      <c r="AS23" s="142"/>
      <c r="AT23" s="142"/>
      <c r="AU23" s="142"/>
      <c r="AV23" s="142"/>
      <c r="AW23" s="142"/>
      <c r="AX23" s="142"/>
      <c r="AY23" s="142"/>
      <c r="AZ23" s="142"/>
      <c r="BA23" s="142"/>
      <c r="BB23" s="143"/>
    </row>
    <row r="24" spans="2:54" ht="16.149999999999999" customHeight="1" x14ac:dyDescent="0.15">
      <c r="C24" t="s">
        <v>13</v>
      </c>
    </row>
    <row r="25" spans="2:54" ht="16.149999999999999" customHeight="1" x14ac:dyDescent="0.15"/>
    <row r="26" spans="2:54" ht="16.149999999999999" customHeight="1" x14ac:dyDescent="0.15">
      <c r="B26" t="s">
        <v>8</v>
      </c>
    </row>
    <row r="27" spans="2:54" ht="16.149999999999999" customHeight="1" x14ac:dyDescent="0.15">
      <c r="M27" s="13"/>
      <c r="N27" s="13"/>
      <c r="O27" s="13"/>
    </row>
    <row r="28" spans="2:54" ht="19.899999999999999" customHeight="1" x14ac:dyDescent="0.15">
      <c r="B28" s="188" t="s">
        <v>22</v>
      </c>
      <c r="C28" s="189"/>
      <c r="D28" s="189"/>
      <c r="E28" s="189"/>
      <c r="F28" s="189"/>
      <c r="G28" s="189"/>
      <c r="H28" s="189"/>
      <c r="I28" s="190"/>
      <c r="J28" s="8"/>
      <c r="L28" s="79" t="s">
        <v>37</v>
      </c>
      <c r="M28" s="80"/>
      <c r="N28" s="80"/>
      <c r="O28" s="80"/>
      <c r="P28" s="80"/>
      <c r="Q28" s="80"/>
      <c r="R28" s="80"/>
      <c r="S28" s="81"/>
      <c r="T28" s="7"/>
      <c r="U28" s="8"/>
      <c r="V28" s="79" t="s">
        <v>6</v>
      </c>
      <c r="W28" s="80"/>
      <c r="X28" s="80"/>
      <c r="Y28" s="80"/>
      <c r="Z28" s="80"/>
      <c r="AA28" s="80"/>
      <c r="AB28" s="80"/>
      <c r="AC28" s="81"/>
      <c r="AD28" s="8"/>
      <c r="AE28" s="8"/>
      <c r="AF28" s="165" t="s">
        <v>3</v>
      </c>
      <c r="AG28" s="80"/>
      <c r="AH28" s="80"/>
      <c r="AI28" s="80"/>
      <c r="AJ28" s="80"/>
      <c r="AK28" s="80"/>
      <c r="AL28" s="80"/>
      <c r="AM28" s="81"/>
      <c r="AP28" s="180" t="s">
        <v>12</v>
      </c>
      <c r="AQ28" s="203"/>
      <c r="AR28" s="203"/>
      <c r="AS28" s="203"/>
      <c r="AV28" s="210" t="s">
        <v>38</v>
      </c>
      <c r="AW28" s="220"/>
      <c r="AX28" s="220"/>
      <c r="AY28" s="220"/>
      <c r="AZ28" s="220"/>
      <c r="BA28" s="220"/>
      <c r="BB28" s="221"/>
    </row>
    <row r="29" spans="2:54" ht="19.899999999999999" customHeight="1" x14ac:dyDescent="0.15">
      <c r="B29" s="191"/>
      <c r="C29" s="192"/>
      <c r="D29" s="192"/>
      <c r="E29" s="192"/>
      <c r="F29" s="192"/>
      <c r="G29" s="192"/>
      <c r="H29" s="192"/>
      <c r="I29" s="193"/>
      <c r="J29" s="8"/>
      <c r="L29" s="166"/>
      <c r="M29" s="114"/>
      <c r="N29" s="114"/>
      <c r="O29" s="114"/>
      <c r="P29" s="114"/>
      <c r="Q29" s="114"/>
      <c r="R29" s="114"/>
      <c r="S29" s="167"/>
      <c r="T29" s="8"/>
      <c r="U29" s="8"/>
      <c r="V29" s="166"/>
      <c r="W29" s="114"/>
      <c r="X29" s="114"/>
      <c r="Y29" s="114"/>
      <c r="Z29" s="114"/>
      <c r="AA29" s="114"/>
      <c r="AB29" s="114"/>
      <c r="AC29" s="167"/>
      <c r="AD29" s="8"/>
      <c r="AE29" s="8"/>
      <c r="AF29" s="166"/>
      <c r="AG29" s="114"/>
      <c r="AH29" s="114"/>
      <c r="AI29" s="114"/>
      <c r="AJ29" s="114"/>
      <c r="AK29" s="114"/>
      <c r="AL29" s="114"/>
      <c r="AM29" s="167"/>
      <c r="AP29" s="203"/>
      <c r="AQ29" s="203"/>
      <c r="AR29" s="203"/>
      <c r="AS29" s="203"/>
      <c r="AV29" s="222"/>
      <c r="AW29" s="223"/>
      <c r="AX29" s="223"/>
      <c r="AY29" s="223"/>
      <c r="AZ29" s="223"/>
      <c r="BA29" s="223"/>
      <c r="BB29" s="224"/>
    </row>
    <row r="30" spans="2:54" ht="19.899999999999999" customHeight="1" x14ac:dyDescent="0.15">
      <c r="B30" s="191"/>
      <c r="C30" s="192"/>
      <c r="D30" s="192"/>
      <c r="E30" s="192"/>
      <c r="F30" s="192"/>
      <c r="G30" s="192"/>
      <c r="H30" s="192"/>
      <c r="I30" s="193"/>
      <c r="J30" s="8"/>
      <c r="L30" s="166"/>
      <c r="M30" s="114"/>
      <c r="N30" s="114"/>
      <c r="O30" s="114"/>
      <c r="P30" s="114"/>
      <c r="Q30" s="114"/>
      <c r="R30" s="114"/>
      <c r="S30" s="167"/>
      <c r="T30" s="8"/>
      <c r="U30" s="8"/>
      <c r="V30" s="166"/>
      <c r="W30" s="114"/>
      <c r="X30" s="114"/>
      <c r="Y30" s="114"/>
      <c r="Z30" s="114"/>
      <c r="AA30" s="114"/>
      <c r="AB30" s="114"/>
      <c r="AC30" s="167"/>
      <c r="AD30" s="8"/>
      <c r="AE30" s="8"/>
      <c r="AF30" s="166"/>
      <c r="AG30" s="114"/>
      <c r="AH30" s="114"/>
      <c r="AI30" s="114"/>
      <c r="AJ30" s="114"/>
      <c r="AK30" s="114"/>
      <c r="AL30" s="114"/>
      <c r="AM30" s="167"/>
      <c r="AP30" s="203"/>
      <c r="AQ30" s="203"/>
      <c r="AR30" s="203"/>
      <c r="AS30" s="203"/>
      <c r="AV30" s="222"/>
      <c r="AW30" s="223"/>
      <c r="AX30" s="223"/>
      <c r="AY30" s="223"/>
      <c r="AZ30" s="223"/>
      <c r="BA30" s="223"/>
      <c r="BB30" s="224"/>
    </row>
    <row r="31" spans="2:54" ht="19.899999999999999" customHeight="1" x14ac:dyDescent="0.15">
      <c r="B31" s="194"/>
      <c r="C31" s="195"/>
      <c r="D31" s="195"/>
      <c r="E31" s="195"/>
      <c r="F31" s="195"/>
      <c r="G31" s="195"/>
      <c r="H31" s="195"/>
      <c r="I31" s="196"/>
      <c r="J31" s="8"/>
      <c r="L31" s="82"/>
      <c r="M31" s="83"/>
      <c r="N31" s="83"/>
      <c r="O31" s="83"/>
      <c r="P31" s="83"/>
      <c r="Q31" s="83"/>
      <c r="R31" s="83"/>
      <c r="S31" s="84"/>
      <c r="T31" s="8"/>
      <c r="U31" s="8"/>
      <c r="V31" s="82"/>
      <c r="W31" s="83"/>
      <c r="X31" s="83"/>
      <c r="Y31" s="83"/>
      <c r="Z31" s="83"/>
      <c r="AA31" s="83"/>
      <c r="AB31" s="83"/>
      <c r="AC31" s="84"/>
      <c r="AD31" s="8"/>
      <c r="AE31" s="8"/>
      <c r="AF31" s="82"/>
      <c r="AG31" s="83"/>
      <c r="AH31" s="83"/>
      <c r="AI31" s="83"/>
      <c r="AJ31" s="83"/>
      <c r="AK31" s="83"/>
      <c r="AL31" s="83"/>
      <c r="AM31" s="84"/>
      <c r="AP31" s="203"/>
      <c r="AQ31" s="203"/>
      <c r="AR31" s="203"/>
      <c r="AS31" s="203"/>
      <c r="AV31" s="225"/>
      <c r="AW31" s="226"/>
      <c r="AX31" s="226"/>
      <c r="AY31" s="226"/>
      <c r="AZ31" s="226"/>
      <c r="BA31" s="226"/>
      <c r="BB31" s="227"/>
    </row>
    <row r="32" spans="2:54" ht="6" customHeight="1" x14ac:dyDescent="0.15">
      <c r="E32" t="s">
        <v>5</v>
      </c>
      <c r="O32" t="s">
        <v>5</v>
      </c>
      <c r="T32" s="13"/>
      <c r="Y32" t="s">
        <v>5</v>
      </c>
      <c r="AI32" t="s">
        <v>5</v>
      </c>
      <c r="AY32" t="s">
        <v>5</v>
      </c>
    </row>
    <row r="33" spans="2:54" ht="6" customHeight="1" x14ac:dyDescent="0.15">
      <c r="E33" t="s">
        <v>5</v>
      </c>
      <c r="O33" t="s">
        <v>5</v>
      </c>
      <c r="Y33" t="s">
        <v>5</v>
      </c>
      <c r="AI33" t="s">
        <v>5</v>
      </c>
      <c r="AY33" t="s">
        <v>5</v>
      </c>
    </row>
    <row r="34" spans="2:54" ht="6" customHeight="1" thickBot="1" x14ac:dyDescent="0.2">
      <c r="E34" t="s">
        <v>5</v>
      </c>
      <c r="O34" t="s">
        <v>5</v>
      </c>
      <c r="Y34" t="s">
        <v>5</v>
      </c>
      <c r="AI34" t="s">
        <v>5</v>
      </c>
      <c r="AY34" t="s">
        <v>5</v>
      </c>
    </row>
    <row r="35" spans="2:54" ht="16.149999999999999" customHeight="1" x14ac:dyDescent="0.15">
      <c r="B35" s="168">
        <f>'【共通】別紙様式6-2_返還額算定基礎シート'!N45</f>
        <v>0</v>
      </c>
      <c r="C35" s="169"/>
      <c r="D35" s="169"/>
      <c r="E35" s="169"/>
      <c r="F35" s="169"/>
      <c r="G35" s="169"/>
      <c r="H35" s="169"/>
      <c r="I35" s="170"/>
      <c r="L35" s="174">
        <f>'【共通】別紙様式6-2_返還額算定基礎シート'!C41+'【共通】別紙様式6-2_返還額算定基礎シート'!M41+'【共通】別紙様式6-2_返還額算定基礎シート'!W41</f>
        <v>0</v>
      </c>
      <c r="M35" s="175"/>
      <c r="N35" s="175"/>
      <c r="O35" s="175"/>
      <c r="P35" s="175"/>
      <c r="Q35" s="175"/>
      <c r="R35" s="175"/>
      <c r="S35" s="176"/>
      <c r="V35" s="174">
        <f>'【共通】別紙様式6-2_返還額算定基礎シート'!AQ41</f>
        <v>0</v>
      </c>
      <c r="W35" s="175"/>
      <c r="X35" s="175"/>
      <c r="Y35" s="175"/>
      <c r="Z35" s="175"/>
      <c r="AA35" s="175"/>
      <c r="AB35" s="175"/>
      <c r="AC35" s="176"/>
      <c r="AF35" s="197" t="e">
        <f>'【共通】別紙様式6-2_返還額算定基礎シート'!AN31</f>
        <v>#DIV/0!</v>
      </c>
      <c r="AG35" s="198"/>
      <c r="AH35" s="198"/>
      <c r="AI35" s="198"/>
      <c r="AJ35" s="198"/>
      <c r="AK35" s="198"/>
      <c r="AL35" s="198"/>
      <c r="AM35" s="199"/>
      <c r="AP35" s="180" t="s">
        <v>12</v>
      </c>
      <c r="AQ35" s="203"/>
      <c r="AR35" s="203"/>
      <c r="AS35" s="203"/>
      <c r="AV35" s="204" t="e">
        <f>ROUNDDOWN(B35*L35/V35*AF35*10/110,0)</f>
        <v>#DIV/0!</v>
      </c>
      <c r="AW35" s="205"/>
      <c r="AX35" s="205"/>
      <c r="AY35" s="205"/>
      <c r="AZ35" s="205"/>
      <c r="BA35" s="205"/>
      <c r="BB35" s="206"/>
    </row>
    <row r="36" spans="2:54" ht="16.149999999999999" customHeight="1" thickBot="1" x14ac:dyDescent="0.2">
      <c r="B36" s="171"/>
      <c r="C36" s="172"/>
      <c r="D36" s="172"/>
      <c r="E36" s="172"/>
      <c r="F36" s="172"/>
      <c r="G36" s="172"/>
      <c r="H36" s="172"/>
      <c r="I36" s="173"/>
      <c r="L36" s="177"/>
      <c r="M36" s="178"/>
      <c r="N36" s="178"/>
      <c r="O36" s="178"/>
      <c r="P36" s="178"/>
      <c r="Q36" s="178"/>
      <c r="R36" s="178"/>
      <c r="S36" s="179"/>
      <c r="V36" s="177"/>
      <c r="W36" s="178"/>
      <c r="X36" s="178"/>
      <c r="Y36" s="178"/>
      <c r="Z36" s="178"/>
      <c r="AA36" s="178"/>
      <c r="AB36" s="178"/>
      <c r="AC36" s="179"/>
      <c r="AF36" s="200"/>
      <c r="AG36" s="201"/>
      <c r="AH36" s="201"/>
      <c r="AI36" s="201"/>
      <c r="AJ36" s="201"/>
      <c r="AK36" s="201"/>
      <c r="AL36" s="201"/>
      <c r="AM36" s="202"/>
      <c r="AP36" s="203"/>
      <c r="AQ36" s="203"/>
      <c r="AR36" s="203"/>
      <c r="AS36" s="203"/>
      <c r="AV36" s="207"/>
      <c r="AW36" s="208"/>
      <c r="AX36" s="208"/>
      <c r="AY36" s="208"/>
      <c r="AZ36" s="208"/>
      <c r="BA36" s="208"/>
      <c r="BB36" s="209"/>
    </row>
    <row r="37" spans="2:54" ht="16.149999999999999" customHeight="1" x14ac:dyDescent="0.15"/>
  </sheetData>
  <mergeCells count="21">
    <mergeCell ref="AV28:BB31"/>
    <mergeCell ref="B35:I36"/>
    <mergeCell ref="L35:S36"/>
    <mergeCell ref="V35:AC36"/>
    <mergeCell ref="AF35:AM36"/>
    <mergeCell ref="AP35:AS36"/>
    <mergeCell ref="B28:I31"/>
    <mergeCell ref="L28:S31"/>
    <mergeCell ref="V28:AC31"/>
    <mergeCell ref="AF28:AM31"/>
    <mergeCell ref="AP28:AS31"/>
    <mergeCell ref="AV35:BB36"/>
    <mergeCell ref="B22:R23"/>
    <mergeCell ref="U22:AK23"/>
    <mergeCell ref="AN22:BB23"/>
    <mergeCell ref="A3:BB4"/>
    <mergeCell ref="A5:BB6"/>
    <mergeCell ref="C12:Q18"/>
    <mergeCell ref="V12:AJ18"/>
    <mergeCell ref="AO12:BA18"/>
    <mergeCell ref="A7:BB8"/>
  </mergeCells>
  <phoneticPr fontId="1"/>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 id="{ABCEA4BA-195C-421F-95A9-39265C85B09E}">
            <xm:f>'【共通】別紙様式6-2_返還額算定基礎シート'!$AT$13&lt;&gt;"②"</xm:f>
            <x14:dxf>
              <fill>
                <patternFill>
                  <bgColor theme="0" tint="-0.499984740745262"/>
                </patternFill>
              </fill>
            </x14:dxf>
          </x14:cfRule>
          <xm:sqref>A1:XFD4 A6:XFD1048576 A5:BD5 BF5:XFD5</xm:sqref>
        </x14:conditionalFormatting>
        <x14:conditionalFormatting xmlns:xm="http://schemas.microsoft.com/office/excel/2006/main">
          <x14:cfRule type="expression" priority="1" id="{A93400C0-50B6-4AB9-A945-35FCB6EF17B6}">
            <xm:f>'【共通】別紙様式6-2_返還額算定基礎シート'!$AT$13&lt;&gt;"③"</xm:f>
            <x14:dxf>
              <fill>
                <patternFill>
                  <bgColor theme="0" tint="-0.499984740745262"/>
                </patternFill>
              </fill>
            </x14:dxf>
          </x14:cfRule>
          <xm:sqref>BE5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36"/>
  <sheetViews>
    <sheetView showGridLines="0" view="pageBreakPreview" topLeftCell="A7" zoomScaleNormal="100" zoomScaleSheetLayoutView="100" workbookViewId="0">
      <selection activeCell="B21" sqref="B21:R22"/>
    </sheetView>
  </sheetViews>
  <sheetFormatPr defaultRowHeight="13.5" x14ac:dyDescent="0.15"/>
  <cols>
    <col min="1" max="56" width="1.625" customWidth="1"/>
    <col min="57" max="57" width="7" hidden="1" customWidth="1"/>
    <col min="58" max="271" width="1.625" customWidth="1"/>
  </cols>
  <sheetData>
    <row r="1" spans="1:57" ht="16.149999999999999" customHeight="1" x14ac:dyDescent="0.15">
      <c r="A1" t="s">
        <v>80</v>
      </c>
    </row>
    <row r="2" spans="1:57" ht="16.149999999999999" customHeight="1" x14ac:dyDescent="0.15"/>
    <row r="3" spans="1:57" ht="16.149999999999999" customHeight="1" x14ac:dyDescent="0.15">
      <c r="A3" s="109" t="s">
        <v>78</v>
      </c>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row>
    <row r="4" spans="1:57" ht="16.149999999999999" customHeight="1" x14ac:dyDescent="0.15">
      <c r="A4" s="109"/>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row>
    <row r="5" spans="1:57" ht="16.149999999999999" customHeight="1" x14ac:dyDescent="0.15">
      <c r="A5" s="106" t="str">
        <f>IF('【共通】別紙様式6-2_返還額算定基礎シート'!AT13="③", BE5, BE7)</f>
        <v>こちらのシートは、提出不要です。</v>
      </c>
      <c r="B5" s="106"/>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c r="AL5" s="106"/>
      <c r="AM5" s="106"/>
      <c r="AN5" s="106"/>
      <c r="AO5" s="106"/>
      <c r="AP5" s="106"/>
      <c r="AQ5" s="106"/>
      <c r="AR5" s="106"/>
      <c r="AS5" s="106"/>
      <c r="AT5" s="106"/>
      <c r="AU5" s="106"/>
      <c r="AV5" s="106"/>
      <c r="AW5" s="106"/>
      <c r="AX5" s="106"/>
      <c r="AY5" s="106"/>
      <c r="AZ5" s="106"/>
      <c r="BA5" s="106"/>
      <c r="BB5" s="106"/>
      <c r="BE5" t="s">
        <v>59</v>
      </c>
    </row>
    <row r="6" spans="1:57" ht="16.149999999999999" customHeight="1" x14ac:dyDescent="0.15">
      <c r="A6" s="106"/>
      <c r="B6" s="106"/>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row>
    <row r="7" spans="1:57" ht="16.149999999999999" customHeight="1" x14ac:dyDescent="0.15">
      <c r="A7" s="164" t="s">
        <v>16</v>
      </c>
      <c r="B7" s="109"/>
      <c r="C7" s="109"/>
      <c r="D7" s="109"/>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c r="BE7" t="s">
        <v>39</v>
      </c>
    </row>
    <row r="8" spans="1:57" ht="6" customHeight="1" x14ac:dyDescent="0.15"/>
    <row r="9" spans="1:57" ht="16.149999999999999" customHeight="1" x14ac:dyDescent="0.15">
      <c r="B9" t="s">
        <v>0</v>
      </c>
    </row>
    <row r="10" spans="1:57" ht="6" customHeight="1" x14ac:dyDescent="0.15">
      <c r="R10" s="13"/>
      <c r="S10" s="13"/>
      <c r="U10" s="13"/>
      <c r="AM10" s="13"/>
    </row>
    <row r="11" spans="1:57" ht="16.149999999999999" customHeight="1" x14ac:dyDescent="0.15">
      <c r="B11" s="14"/>
      <c r="C11" s="111" t="s">
        <v>1</v>
      </c>
      <c r="D11" s="111"/>
      <c r="E11" s="111"/>
      <c r="F11" s="111"/>
      <c r="G11" s="111"/>
      <c r="H11" s="111"/>
      <c r="I11" s="111"/>
      <c r="J11" s="111"/>
      <c r="K11" s="111"/>
      <c r="L11" s="111"/>
      <c r="M11" s="111"/>
      <c r="N11" s="111"/>
      <c r="O11" s="111"/>
      <c r="P11" s="111"/>
      <c r="Q11" s="111"/>
      <c r="R11" s="1"/>
      <c r="S11" s="8"/>
      <c r="T11" s="8"/>
      <c r="U11" s="4"/>
      <c r="V11" s="111" t="s">
        <v>2</v>
      </c>
      <c r="W11" s="80"/>
      <c r="X11" s="80"/>
      <c r="Y11" s="80"/>
      <c r="Z11" s="80"/>
      <c r="AA11" s="80"/>
      <c r="AB11" s="80"/>
      <c r="AC11" s="80"/>
      <c r="AD11" s="80"/>
      <c r="AE11" s="80"/>
      <c r="AF11" s="80"/>
      <c r="AG11" s="80"/>
      <c r="AH11" s="80"/>
      <c r="AI11" s="80"/>
      <c r="AJ11" s="80"/>
      <c r="AK11" s="6"/>
      <c r="AL11" s="7"/>
      <c r="AM11" s="9"/>
      <c r="AN11" s="5"/>
      <c r="AO11" s="111" t="s">
        <v>4</v>
      </c>
      <c r="AP11" s="80"/>
      <c r="AQ11" s="80"/>
      <c r="AR11" s="80"/>
      <c r="AS11" s="80"/>
      <c r="AT11" s="80"/>
      <c r="AU11" s="80"/>
      <c r="AV11" s="80"/>
      <c r="AW11" s="80"/>
      <c r="AX11" s="80"/>
      <c r="AY11" s="80"/>
      <c r="AZ11" s="80"/>
      <c r="BA11" s="80"/>
      <c r="BB11" s="6"/>
    </row>
    <row r="12" spans="1:57" ht="16.149999999999999" customHeight="1" x14ac:dyDescent="0.15">
      <c r="B12" s="15"/>
      <c r="C12" s="112"/>
      <c r="D12" s="112"/>
      <c r="E12" s="112"/>
      <c r="F12" s="112"/>
      <c r="G12" s="112"/>
      <c r="H12" s="112"/>
      <c r="I12" s="112"/>
      <c r="J12" s="112"/>
      <c r="K12" s="112"/>
      <c r="L12" s="112"/>
      <c r="M12" s="112"/>
      <c r="N12" s="112"/>
      <c r="O12" s="112"/>
      <c r="P12" s="112"/>
      <c r="Q12" s="112"/>
      <c r="R12" s="2"/>
      <c r="S12" s="8"/>
      <c r="T12" s="8"/>
      <c r="U12" s="7"/>
      <c r="V12" s="114"/>
      <c r="W12" s="114"/>
      <c r="X12" s="114"/>
      <c r="Y12" s="114"/>
      <c r="Z12" s="114"/>
      <c r="AA12" s="114"/>
      <c r="AB12" s="114"/>
      <c r="AC12" s="114"/>
      <c r="AD12" s="114"/>
      <c r="AE12" s="114"/>
      <c r="AF12" s="114"/>
      <c r="AG12" s="114"/>
      <c r="AH12" s="114"/>
      <c r="AI12" s="114"/>
      <c r="AJ12" s="114"/>
      <c r="AK12" s="9"/>
      <c r="AL12" s="7"/>
      <c r="AM12" s="9"/>
      <c r="AN12" s="8"/>
      <c r="AO12" s="114"/>
      <c r="AP12" s="114"/>
      <c r="AQ12" s="114"/>
      <c r="AR12" s="114"/>
      <c r="AS12" s="114"/>
      <c r="AT12" s="114"/>
      <c r="AU12" s="114"/>
      <c r="AV12" s="114"/>
      <c r="AW12" s="114"/>
      <c r="AX12" s="114"/>
      <c r="AY12" s="114"/>
      <c r="AZ12" s="114"/>
      <c r="BA12" s="114"/>
      <c r="BB12" s="9"/>
    </row>
    <row r="13" spans="1:57" ht="16.149999999999999" customHeight="1" x14ac:dyDescent="0.15">
      <c r="B13" s="15"/>
      <c r="C13" s="112"/>
      <c r="D13" s="112"/>
      <c r="E13" s="112"/>
      <c r="F13" s="112"/>
      <c r="G13" s="112"/>
      <c r="H13" s="112"/>
      <c r="I13" s="112"/>
      <c r="J13" s="112"/>
      <c r="K13" s="112"/>
      <c r="L13" s="112"/>
      <c r="M13" s="112"/>
      <c r="N13" s="112"/>
      <c r="O13" s="112"/>
      <c r="P13" s="112"/>
      <c r="Q13" s="112"/>
      <c r="R13" s="2"/>
      <c r="S13" s="8"/>
      <c r="T13" s="8"/>
      <c r="U13" s="7"/>
      <c r="V13" s="114"/>
      <c r="W13" s="114"/>
      <c r="X13" s="114"/>
      <c r="Y13" s="114"/>
      <c r="Z13" s="114"/>
      <c r="AA13" s="114"/>
      <c r="AB13" s="114"/>
      <c r="AC13" s="114"/>
      <c r="AD13" s="114"/>
      <c r="AE13" s="114"/>
      <c r="AF13" s="114"/>
      <c r="AG13" s="114"/>
      <c r="AH13" s="114"/>
      <c r="AI13" s="114"/>
      <c r="AJ13" s="114"/>
      <c r="AK13" s="9"/>
      <c r="AL13" s="7"/>
      <c r="AM13" s="9"/>
      <c r="AN13" s="8"/>
      <c r="AO13" s="114"/>
      <c r="AP13" s="114"/>
      <c r="AQ13" s="114"/>
      <c r="AR13" s="114"/>
      <c r="AS13" s="114"/>
      <c r="AT13" s="114"/>
      <c r="AU13" s="114"/>
      <c r="AV13" s="114"/>
      <c r="AW13" s="114"/>
      <c r="AX13" s="114"/>
      <c r="AY13" s="114"/>
      <c r="AZ13" s="114"/>
      <c r="BA13" s="114"/>
      <c r="BB13" s="9"/>
    </row>
    <row r="14" spans="1:57" ht="16.149999999999999" customHeight="1" x14ac:dyDescent="0.15">
      <c r="B14" s="15"/>
      <c r="C14" s="112"/>
      <c r="D14" s="112"/>
      <c r="E14" s="112"/>
      <c r="F14" s="112"/>
      <c r="G14" s="112"/>
      <c r="H14" s="112"/>
      <c r="I14" s="112"/>
      <c r="J14" s="112"/>
      <c r="K14" s="112"/>
      <c r="L14" s="112"/>
      <c r="M14" s="112"/>
      <c r="N14" s="112"/>
      <c r="O14" s="112"/>
      <c r="P14" s="112"/>
      <c r="Q14" s="112"/>
      <c r="R14" s="2"/>
      <c r="S14" s="8"/>
      <c r="T14" s="8"/>
      <c r="U14" s="7"/>
      <c r="V14" s="114"/>
      <c r="W14" s="114"/>
      <c r="X14" s="114"/>
      <c r="Y14" s="114"/>
      <c r="Z14" s="114"/>
      <c r="AA14" s="114"/>
      <c r="AB14" s="114"/>
      <c r="AC14" s="114"/>
      <c r="AD14" s="114"/>
      <c r="AE14" s="114"/>
      <c r="AF14" s="114"/>
      <c r="AG14" s="114"/>
      <c r="AH14" s="114"/>
      <c r="AI14" s="114"/>
      <c r="AJ14" s="114"/>
      <c r="AK14" s="9"/>
      <c r="AL14" s="7"/>
      <c r="AM14" s="9"/>
      <c r="AN14" s="8"/>
      <c r="AO14" s="114"/>
      <c r="AP14" s="114"/>
      <c r="AQ14" s="114"/>
      <c r="AR14" s="114"/>
      <c r="AS14" s="114"/>
      <c r="AT14" s="114"/>
      <c r="AU14" s="114"/>
      <c r="AV14" s="114"/>
      <c r="AW14" s="114"/>
      <c r="AX14" s="114"/>
      <c r="AY14" s="114"/>
      <c r="AZ14" s="114"/>
      <c r="BA14" s="114"/>
      <c r="BB14" s="9"/>
    </row>
    <row r="15" spans="1:57" ht="16.149999999999999" customHeight="1" x14ac:dyDescent="0.15">
      <c r="B15" s="15"/>
      <c r="C15" s="112"/>
      <c r="D15" s="112"/>
      <c r="E15" s="112"/>
      <c r="F15" s="112"/>
      <c r="G15" s="112"/>
      <c r="H15" s="112"/>
      <c r="I15" s="112"/>
      <c r="J15" s="112"/>
      <c r="K15" s="112"/>
      <c r="L15" s="112"/>
      <c r="M15" s="112"/>
      <c r="N15" s="112"/>
      <c r="O15" s="112"/>
      <c r="P15" s="112"/>
      <c r="Q15" s="112"/>
      <c r="R15" s="2"/>
      <c r="S15" s="8"/>
      <c r="T15" s="8"/>
      <c r="U15" s="7"/>
      <c r="V15" s="114"/>
      <c r="W15" s="114"/>
      <c r="X15" s="114"/>
      <c r="Y15" s="114"/>
      <c r="Z15" s="114"/>
      <c r="AA15" s="114"/>
      <c r="AB15" s="114"/>
      <c r="AC15" s="114"/>
      <c r="AD15" s="114"/>
      <c r="AE15" s="114"/>
      <c r="AF15" s="114"/>
      <c r="AG15" s="114"/>
      <c r="AH15" s="114"/>
      <c r="AI15" s="114"/>
      <c r="AJ15" s="114"/>
      <c r="AK15" s="9"/>
      <c r="AL15" s="7"/>
      <c r="AM15" s="9"/>
      <c r="AN15" s="8"/>
      <c r="AO15" s="114"/>
      <c r="AP15" s="114"/>
      <c r="AQ15" s="114"/>
      <c r="AR15" s="114"/>
      <c r="AS15" s="114"/>
      <c r="AT15" s="114"/>
      <c r="AU15" s="114"/>
      <c r="AV15" s="114"/>
      <c r="AW15" s="114"/>
      <c r="AX15" s="114"/>
      <c r="AY15" s="114"/>
      <c r="AZ15" s="114"/>
      <c r="BA15" s="114"/>
      <c r="BB15" s="9"/>
    </row>
    <row r="16" spans="1:57" ht="16.149999999999999" customHeight="1" x14ac:dyDescent="0.15">
      <c r="B16" s="15"/>
      <c r="C16" s="112"/>
      <c r="D16" s="112"/>
      <c r="E16" s="112"/>
      <c r="F16" s="112"/>
      <c r="G16" s="112"/>
      <c r="H16" s="112"/>
      <c r="I16" s="112"/>
      <c r="J16" s="112"/>
      <c r="K16" s="112"/>
      <c r="L16" s="112"/>
      <c r="M16" s="112"/>
      <c r="N16" s="112"/>
      <c r="O16" s="112"/>
      <c r="P16" s="112"/>
      <c r="Q16" s="112"/>
      <c r="R16" s="2"/>
      <c r="S16" s="8"/>
      <c r="T16" s="8"/>
      <c r="U16" s="7"/>
      <c r="V16" s="114"/>
      <c r="W16" s="114"/>
      <c r="X16" s="114"/>
      <c r="Y16" s="114"/>
      <c r="Z16" s="114"/>
      <c r="AA16" s="114"/>
      <c r="AB16" s="114"/>
      <c r="AC16" s="114"/>
      <c r="AD16" s="114"/>
      <c r="AE16" s="114"/>
      <c r="AF16" s="114"/>
      <c r="AG16" s="114"/>
      <c r="AH16" s="114"/>
      <c r="AI16" s="114"/>
      <c r="AJ16" s="114"/>
      <c r="AK16" s="9"/>
      <c r="AL16" s="7"/>
      <c r="AM16" s="9"/>
      <c r="AN16" s="8"/>
      <c r="AO16" s="114"/>
      <c r="AP16" s="114"/>
      <c r="AQ16" s="114"/>
      <c r="AR16" s="114"/>
      <c r="AS16" s="114"/>
      <c r="AT16" s="114"/>
      <c r="AU16" s="114"/>
      <c r="AV16" s="114"/>
      <c r="AW16" s="114"/>
      <c r="AX16" s="114"/>
      <c r="AY16" s="114"/>
      <c r="AZ16" s="114"/>
      <c r="BA16" s="114"/>
      <c r="BB16" s="9"/>
    </row>
    <row r="17" spans="2:54" ht="16.149999999999999" customHeight="1" x14ac:dyDescent="0.15">
      <c r="B17" s="16"/>
      <c r="C17" s="113"/>
      <c r="D17" s="113"/>
      <c r="E17" s="113"/>
      <c r="F17" s="113"/>
      <c r="G17" s="113"/>
      <c r="H17" s="113"/>
      <c r="I17" s="113"/>
      <c r="J17" s="113"/>
      <c r="K17" s="113"/>
      <c r="L17" s="113"/>
      <c r="M17" s="113"/>
      <c r="N17" s="113"/>
      <c r="O17" s="113"/>
      <c r="P17" s="113"/>
      <c r="Q17" s="113"/>
      <c r="R17" s="3"/>
      <c r="S17" s="8"/>
      <c r="T17" s="8"/>
      <c r="U17" s="10"/>
      <c r="V17" s="83"/>
      <c r="W17" s="83"/>
      <c r="X17" s="83"/>
      <c r="Y17" s="83"/>
      <c r="Z17" s="83"/>
      <c r="AA17" s="83"/>
      <c r="AB17" s="83"/>
      <c r="AC17" s="83"/>
      <c r="AD17" s="83"/>
      <c r="AE17" s="83"/>
      <c r="AF17" s="83"/>
      <c r="AG17" s="83"/>
      <c r="AH17" s="83"/>
      <c r="AI17" s="83"/>
      <c r="AJ17" s="83"/>
      <c r="AK17" s="12"/>
      <c r="AL17" s="7"/>
      <c r="AM17" s="9"/>
      <c r="AN17" s="11"/>
      <c r="AO17" s="83"/>
      <c r="AP17" s="83"/>
      <c r="AQ17" s="83"/>
      <c r="AR17" s="83"/>
      <c r="AS17" s="83"/>
      <c r="AT17" s="83"/>
      <c r="AU17" s="83"/>
      <c r="AV17" s="83"/>
      <c r="AW17" s="83"/>
      <c r="AX17" s="83"/>
      <c r="AY17" s="83"/>
      <c r="AZ17" s="83"/>
      <c r="BA17" s="83"/>
      <c r="BB17" s="12"/>
    </row>
    <row r="18" spans="2:54" ht="6" customHeight="1" x14ac:dyDescent="0.15">
      <c r="I18" t="s">
        <v>5</v>
      </c>
      <c r="R18" s="13"/>
      <c r="S18" s="13"/>
      <c r="T18" s="13"/>
      <c r="U18" s="13"/>
      <c r="AC18" t="s">
        <v>5</v>
      </c>
      <c r="AK18" s="13"/>
      <c r="AL18" s="13"/>
      <c r="AU18" t="s">
        <v>5</v>
      </c>
    </row>
    <row r="19" spans="2:54" ht="6" customHeight="1" x14ac:dyDescent="0.15">
      <c r="I19" t="s">
        <v>5</v>
      </c>
      <c r="AC19" t="s">
        <v>5</v>
      </c>
      <c r="AU19" t="s">
        <v>5</v>
      </c>
    </row>
    <row r="20" spans="2:54" ht="6" customHeight="1" thickBot="1" x14ac:dyDescent="0.2">
      <c r="I20" t="s">
        <v>5</v>
      </c>
      <c r="AC20" t="s">
        <v>5</v>
      </c>
      <c r="AU20" t="s">
        <v>5</v>
      </c>
    </row>
    <row r="21" spans="2:54" ht="16.149999999999999" customHeight="1" x14ac:dyDescent="0.15">
      <c r="B21" s="168">
        <f>'【共通】別紙様式6-2_返還額算定基礎シート'!B31</f>
        <v>0</v>
      </c>
      <c r="C21" s="169"/>
      <c r="D21" s="169"/>
      <c r="E21" s="169"/>
      <c r="F21" s="169"/>
      <c r="G21" s="169"/>
      <c r="H21" s="169"/>
      <c r="I21" s="169"/>
      <c r="J21" s="169"/>
      <c r="K21" s="169"/>
      <c r="L21" s="169"/>
      <c r="M21" s="169"/>
      <c r="N21" s="169"/>
      <c r="O21" s="169"/>
      <c r="P21" s="169"/>
      <c r="Q21" s="169"/>
      <c r="R21" s="170"/>
      <c r="U21" s="168">
        <f>'【共通】別紙様式6-2_返還額算定基礎シート'!U31</f>
        <v>0</v>
      </c>
      <c r="V21" s="169"/>
      <c r="W21" s="169"/>
      <c r="X21" s="169"/>
      <c r="Y21" s="169"/>
      <c r="Z21" s="169"/>
      <c r="AA21" s="169"/>
      <c r="AB21" s="169"/>
      <c r="AC21" s="169"/>
      <c r="AD21" s="169"/>
      <c r="AE21" s="169"/>
      <c r="AF21" s="169"/>
      <c r="AG21" s="169"/>
      <c r="AH21" s="169"/>
      <c r="AI21" s="169"/>
      <c r="AJ21" s="169"/>
      <c r="AK21" s="170"/>
      <c r="AN21" s="138" t="e">
        <f>'【共通】別紙様式6-2_返還額算定基礎シート'!AN31</f>
        <v>#DIV/0!</v>
      </c>
      <c r="AO21" s="139"/>
      <c r="AP21" s="139"/>
      <c r="AQ21" s="139"/>
      <c r="AR21" s="139"/>
      <c r="AS21" s="139"/>
      <c r="AT21" s="139"/>
      <c r="AU21" s="139"/>
      <c r="AV21" s="139"/>
      <c r="AW21" s="139"/>
      <c r="AX21" s="139"/>
      <c r="AY21" s="139"/>
      <c r="AZ21" s="139"/>
      <c r="BA21" s="139"/>
      <c r="BB21" s="140"/>
    </row>
    <row r="22" spans="2:54" ht="16.149999999999999" customHeight="1" thickBot="1" x14ac:dyDescent="0.2">
      <c r="B22" s="171"/>
      <c r="C22" s="172"/>
      <c r="D22" s="172"/>
      <c r="E22" s="172"/>
      <c r="F22" s="172"/>
      <c r="G22" s="172"/>
      <c r="H22" s="172"/>
      <c r="I22" s="172"/>
      <c r="J22" s="172"/>
      <c r="K22" s="172"/>
      <c r="L22" s="172"/>
      <c r="M22" s="172"/>
      <c r="N22" s="172"/>
      <c r="O22" s="172"/>
      <c r="P22" s="172"/>
      <c r="Q22" s="172"/>
      <c r="R22" s="173"/>
      <c r="U22" s="171"/>
      <c r="V22" s="172"/>
      <c r="W22" s="172"/>
      <c r="X22" s="172"/>
      <c r="Y22" s="172"/>
      <c r="Z22" s="172"/>
      <c r="AA22" s="172"/>
      <c r="AB22" s="172"/>
      <c r="AC22" s="172"/>
      <c r="AD22" s="172"/>
      <c r="AE22" s="172"/>
      <c r="AF22" s="172"/>
      <c r="AG22" s="172"/>
      <c r="AH22" s="172"/>
      <c r="AI22" s="172"/>
      <c r="AJ22" s="172"/>
      <c r="AK22" s="173"/>
      <c r="AN22" s="141"/>
      <c r="AO22" s="142"/>
      <c r="AP22" s="142"/>
      <c r="AQ22" s="142"/>
      <c r="AR22" s="142"/>
      <c r="AS22" s="142"/>
      <c r="AT22" s="142"/>
      <c r="AU22" s="142"/>
      <c r="AV22" s="142"/>
      <c r="AW22" s="142"/>
      <c r="AX22" s="142"/>
      <c r="AY22" s="142"/>
      <c r="AZ22" s="142"/>
      <c r="BA22" s="142"/>
      <c r="BB22" s="143"/>
    </row>
    <row r="23" spans="2:54" ht="16.149999999999999" customHeight="1" x14ac:dyDescent="0.15">
      <c r="C23" t="s">
        <v>13</v>
      </c>
    </row>
    <row r="24" spans="2:54" ht="16.149999999999999" customHeight="1" x14ac:dyDescent="0.15"/>
    <row r="25" spans="2:54" ht="16.149999999999999" customHeight="1" x14ac:dyDescent="0.15">
      <c r="B25" t="s">
        <v>8</v>
      </c>
    </row>
    <row r="26" spans="2:54" ht="6" customHeight="1" x14ac:dyDescent="0.15">
      <c r="M26" s="13"/>
      <c r="N26" s="13"/>
      <c r="O26" s="13"/>
    </row>
    <row r="27" spans="2:54" ht="16.149999999999999" customHeight="1" x14ac:dyDescent="0.15">
      <c r="B27" s="188" t="s">
        <v>22</v>
      </c>
      <c r="C27" s="189"/>
      <c r="D27" s="189"/>
      <c r="E27" s="189"/>
      <c r="F27" s="189"/>
      <c r="G27" s="189"/>
      <c r="H27" s="189"/>
      <c r="I27" s="190"/>
      <c r="J27" s="8"/>
      <c r="L27" s="79" t="s">
        <v>37</v>
      </c>
      <c r="M27" s="80"/>
      <c r="N27" s="80"/>
      <c r="O27" s="80"/>
      <c r="P27" s="80"/>
      <c r="Q27" s="80"/>
      <c r="R27" s="80"/>
      <c r="S27" s="81"/>
      <c r="T27" s="7"/>
      <c r="U27" s="8"/>
      <c r="V27" s="79" t="s">
        <v>6</v>
      </c>
      <c r="W27" s="80"/>
      <c r="X27" s="80"/>
      <c r="Y27" s="80"/>
      <c r="Z27" s="80"/>
      <c r="AA27" s="80"/>
      <c r="AB27" s="80"/>
      <c r="AC27" s="81"/>
      <c r="AD27" s="8"/>
      <c r="AE27" s="8"/>
      <c r="AF27" s="237" t="s">
        <v>11</v>
      </c>
      <c r="AG27" s="238"/>
      <c r="AH27" s="238"/>
      <c r="AI27" s="238"/>
      <c r="AJ27" s="8"/>
      <c r="AK27" s="8"/>
      <c r="AL27" s="239" t="s">
        <v>60</v>
      </c>
      <c r="AM27" s="240"/>
      <c r="AN27" s="240"/>
      <c r="AO27" s="240"/>
      <c r="AP27" s="240"/>
      <c r="AQ27" s="240"/>
      <c r="AR27" s="240"/>
      <c r="AS27" s="240"/>
      <c r="AT27" s="240"/>
      <c r="AU27" s="240"/>
      <c r="AV27" s="240"/>
      <c r="AW27" s="240"/>
      <c r="AX27" s="240"/>
      <c r="AY27" s="240"/>
      <c r="AZ27" s="240"/>
      <c r="BA27" s="240"/>
      <c r="BB27" s="241"/>
    </row>
    <row r="28" spans="2:54" ht="16.149999999999999" customHeight="1" x14ac:dyDescent="0.15">
      <c r="B28" s="191"/>
      <c r="C28" s="192"/>
      <c r="D28" s="192"/>
      <c r="E28" s="192"/>
      <c r="F28" s="192"/>
      <c r="G28" s="192"/>
      <c r="H28" s="192"/>
      <c r="I28" s="193"/>
      <c r="J28" s="8"/>
      <c r="L28" s="166"/>
      <c r="M28" s="114"/>
      <c r="N28" s="114"/>
      <c r="O28" s="114"/>
      <c r="P28" s="114"/>
      <c r="Q28" s="114"/>
      <c r="R28" s="114"/>
      <c r="S28" s="167"/>
      <c r="T28" s="8"/>
      <c r="U28" s="8"/>
      <c r="V28" s="166"/>
      <c r="W28" s="114"/>
      <c r="X28" s="114"/>
      <c r="Y28" s="114"/>
      <c r="Z28" s="114"/>
      <c r="AA28" s="114"/>
      <c r="AB28" s="114"/>
      <c r="AC28" s="167"/>
      <c r="AD28" s="8"/>
      <c r="AE28" s="8"/>
      <c r="AF28" s="238"/>
      <c r="AG28" s="238"/>
      <c r="AH28" s="238"/>
      <c r="AI28" s="238"/>
      <c r="AJ28" s="8"/>
      <c r="AK28" s="8"/>
      <c r="AL28" s="242"/>
      <c r="AM28" s="243"/>
      <c r="AN28" s="243"/>
      <c r="AO28" s="243"/>
      <c r="AP28" s="243"/>
      <c r="AQ28" s="243"/>
      <c r="AR28" s="243"/>
      <c r="AS28" s="243"/>
      <c r="AT28" s="243"/>
      <c r="AU28" s="243"/>
      <c r="AV28" s="243"/>
      <c r="AW28" s="243"/>
      <c r="AX28" s="243"/>
      <c r="AY28" s="243"/>
      <c r="AZ28" s="243"/>
      <c r="BA28" s="243"/>
      <c r="BB28" s="244"/>
    </row>
    <row r="29" spans="2:54" ht="16.149999999999999" customHeight="1" x14ac:dyDescent="0.15">
      <c r="B29" s="191"/>
      <c r="C29" s="192"/>
      <c r="D29" s="192"/>
      <c r="E29" s="192"/>
      <c r="F29" s="192"/>
      <c r="G29" s="192"/>
      <c r="H29" s="192"/>
      <c r="I29" s="193"/>
      <c r="J29" s="8"/>
      <c r="L29" s="166"/>
      <c r="M29" s="114"/>
      <c r="N29" s="114"/>
      <c r="O29" s="114"/>
      <c r="P29" s="114"/>
      <c r="Q29" s="114"/>
      <c r="R29" s="114"/>
      <c r="S29" s="167"/>
      <c r="T29" s="8"/>
      <c r="U29" s="8"/>
      <c r="V29" s="166"/>
      <c r="W29" s="114"/>
      <c r="X29" s="114"/>
      <c r="Y29" s="114"/>
      <c r="Z29" s="114"/>
      <c r="AA29" s="114"/>
      <c r="AB29" s="114"/>
      <c r="AC29" s="167"/>
      <c r="AD29" s="8"/>
      <c r="AE29" s="8"/>
      <c r="AF29" s="238"/>
      <c r="AG29" s="238"/>
      <c r="AH29" s="238"/>
      <c r="AI29" s="238"/>
      <c r="AJ29" s="8"/>
      <c r="AK29" s="8"/>
      <c r="AL29" s="242"/>
      <c r="AM29" s="243"/>
      <c r="AN29" s="243"/>
      <c r="AO29" s="243"/>
      <c r="AP29" s="243"/>
      <c r="AQ29" s="243"/>
      <c r="AR29" s="243"/>
      <c r="AS29" s="243"/>
      <c r="AT29" s="243"/>
      <c r="AU29" s="243"/>
      <c r="AV29" s="243"/>
      <c r="AW29" s="243"/>
      <c r="AX29" s="243"/>
      <c r="AY29" s="243"/>
      <c r="AZ29" s="243"/>
      <c r="BA29" s="243"/>
      <c r="BB29" s="244"/>
    </row>
    <row r="30" spans="2:54" ht="15.6" customHeight="1" x14ac:dyDescent="0.15">
      <c r="B30" s="194"/>
      <c r="C30" s="195"/>
      <c r="D30" s="195"/>
      <c r="E30" s="195"/>
      <c r="F30" s="195"/>
      <c r="G30" s="195"/>
      <c r="H30" s="195"/>
      <c r="I30" s="196"/>
      <c r="J30" s="8"/>
      <c r="L30" s="82"/>
      <c r="M30" s="83"/>
      <c r="N30" s="83"/>
      <c r="O30" s="83"/>
      <c r="P30" s="83"/>
      <c r="Q30" s="83"/>
      <c r="R30" s="83"/>
      <c r="S30" s="84"/>
      <c r="T30" s="8"/>
      <c r="U30" s="8"/>
      <c r="V30" s="82"/>
      <c r="W30" s="83"/>
      <c r="X30" s="83"/>
      <c r="Y30" s="83"/>
      <c r="Z30" s="83"/>
      <c r="AA30" s="83"/>
      <c r="AB30" s="83"/>
      <c r="AC30" s="84"/>
      <c r="AD30" s="8"/>
      <c r="AE30" s="8"/>
      <c r="AF30" s="238"/>
      <c r="AG30" s="238"/>
      <c r="AH30" s="238"/>
      <c r="AI30" s="238"/>
      <c r="AJ30" s="8"/>
      <c r="AK30" s="8"/>
      <c r="AL30" s="245"/>
      <c r="AM30" s="246"/>
      <c r="AN30" s="246"/>
      <c r="AO30" s="246"/>
      <c r="AP30" s="246"/>
      <c r="AQ30" s="246"/>
      <c r="AR30" s="246"/>
      <c r="AS30" s="246"/>
      <c r="AT30" s="246"/>
      <c r="AU30" s="246"/>
      <c r="AV30" s="246"/>
      <c r="AW30" s="246"/>
      <c r="AX30" s="246"/>
      <c r="AY30" s="246"/>
      <c r="AZ30" s="246"/>
      <c r="BA30" s="246"/>
      <c r="BB30" s="247"/>
    </row>
    <row r="31" spans="2:54" ht="6" customHeight="1" x14ac:dyDescent="0.15">
      <c r="E31" t="s">
        <v>5</v>
      </c>
      <c r="O31" t="s">
        <v>5</v>
      </c>
      <c r="T31" s="13"/>
      <c r="Y31" t="s">
        <v>5</v>
      </c>
      <c r="AF31" s="13"/>
      <c r="AG31" s="13"/>
      <c r="AH31" s="13"/>
      <c r="AI31" s="13"/>
      <c r="AJ31" s="13"/>
      <c r="AK31" s="13"/>
      <c r="AL31" s="13"/>
      <c r="AM31" s="13"/>
      <c r="AN31" s="13"/>
      <c r="AT31" t="s">
        <v>5</v>
      </c>
    </row>
    <row r="32" spans="2:54" ht="6" customHeight="1" x14ac:dyDescent="0.15">
      <c r="E32" t="s">
        <v>5</v>
      </c>
      <c r="O32" t="s">
        <v>5</v>
      </c>
      <c r="Y32" t="s">
        <v>5</v>
      </c>
      <c r="AF32" s="13"/>
      <c r="AG32" s="13"/>
      <c r="AH32" s="13"/>
      <c r="AI32" s="13"/>
      <c r="AJ32" s="13"/>
      <c r="AK32" s="13"/>
      <c r="AL32" s="13"/>
      <c r="AM32" s="13"/>
      <c r="AN32" s="13"/>
      <c r="AT32" t="s">
        <v>5</v>
      </c>
    </row>
    <row r="33" spans="2:54" ht="6" customHeight="1" thickBot="1" x14ac:dyDescent="0.2">
      <c r="E33" t="s">
        <v>5</v>
      </c>
      <c r="O33" t="s">
        <v>5</v>
      </c>
      <c r="Y33" t="s">
        <v>5</v>
      </c>
      <c r="AF33" s="13"/>
      <c r="AG33" s="13"/>
      <c r="AH33" s="13"/>
      <c r="AI33" s="13"/>
      <c r="AJ33" s="13"/>
      <c r="AK33" s="13"/>
      <c r="AL33" s="13"/>
      <c r="AM33" s="13"/>
      <c r="AN33" s="13"/>
      <c r="AT33" t="s">
        <v>5</v>
      </c>
    </row>
    <row r="34" spans="2:54" ht="16.149999999999999" customHeight="1" x14ac:dyDescent="0.15">
      <c r="B34" s="168">
        <f>'【共通】別紙様式6-2_返還額算定基礎シート'!N45</f>
        <v>0</v>
      </c>
      <c r="C34" s="169"/>
      <c r="D34" s="169"/>
      <c r="E34" s="169"/>
      <c r="F34" s="169"/>
      <c r="G34" s="169"/>
      <c r="H34" s="169"/>
      <c r="I34" s="170"/>
      <c r="L34" s="174">
        <f>'【共通】別紙様式6-2_返還額算定基礎シート'!C41+'【共通】別紙様式6-2_返還額算定基礎シート'!M41+'【共通】別紙様式6-2_返還額算定基礎シート'!W41</f>
        <v>0</v>
      </c>
      <c r="M34" s="175"/>
      <c r="N34" s="175"/>
      <c r="O34" s="175"/>
      <c r="P34" s="175"/>
      <c r="Q34" s="175"/>
      <c r="R34" s="175"/>
      <c r="S34" s="176"/>
      <c r="V34" s="174">
        <f>'【共通】別紙様式6-2_返還額算定基礎シート'!AQ41</f>
        <v>0</v>
      </c>
      <c r="W34" s="175"/>
      <c r="X34" s="175"/>
      <c r="Y34" s="175"/>
      <c r="Z34" s="175"/>
      <c r="AA34" s="175"/>
      <c r="AB34" s="175"/>
      <c r="AC34" s="176"/>
      <c r="AF34" s="248" t="s">
        <v>12</v>
      </c>
      <c r="AG34" s="249"/>
      <c r="AH34" s="249"/>
      <c r="AI34" s="249"/>
      <c r="AJ34" s="18"/>
      <c r="AK34" s="18"/>
      <c r="AL34" s="204" t="e">
        <f>ROUNDDOWN(B34*L34/V34*10/110,0)</f>
        <v>#DIV/0!</v>
      </c>
      <c r="AM34" s="205"/>
      <c r="AN34" s="205"/>
      <c r="AO34" s="205"/>
      <c r="AP34" s="205"/>
      <c r="AQ34" s="205"/>
      <c r="AR34" s="205"/>
      <c r="AS34" s="205"/>
      <c r="AT34" s="205"/>
      <c r="AU34" s="205"/>
      <c r="AV34" s="205"/>
      <c r="AW34" s="205"/>
      <c r="AX34" s="205"/>
      <c r="AY34" s="205"/>
      <c r="AZ34" s="205"/>
      <c r="BA34" s="205"/>
      <c r="BB34" s="206"/>
    </row>
    <row r="35" spans="2:54" ht="16.149999999999999" customHeight="1" thickBot="1" x14ac:dyDescent="0.2">
      <c r="B35" s="171"/>
      <c r="C35" s="172"/>
      <c r="D35" s="172"/>
      <c r="E35" s="172"/>
      <c r="F35" s="172"/>
      <c r="G35" s="172"/>
      <c r="H35" s="172"/>
      <c r="I35" s="173"/>
      <c r="L35" s="177"/>
      <c r="M35" s="178"/>
      <c r="N35" s="178"/>
      <c r="O35" s="178"/>
      <c r="P35" s="178"/>
      <c r="Q35" s="178"/>
      <c r="R35" s="178"/>
      <c r="S35" s="179"/>
      <c r="V35" s="177"/>
      <c r="W35" s="178"/>
      <c r="X35" s="178"/>
      <c r="Y35" s="178"/>
      <c r="Z35" s="178"/>
      <c r="AA35" s="178"/>
      <c r="AB35" s="178"/>
      <c r="AC35" s="179"/>
      <c r="AF35" s="249"/>
      <c r="AG35" s="249"/>
      <c r="AH35" s="249"/>
      <c r="AI35" s="249"/>
      <c r="AJ35" s="18"/>
      <c r="AK35" s="18"/>
      <c r="AL35" s="207"/>
      <c r="AM35" s="208"/>
      <c r="AN35" s="208"/>
      <c r="AO35" s="208"/>
      <c r="AP35" s="208"/>
      <c r="AQ35" s="208"/>
      <c r="AR35" s="208"/>
      <c r="AS35" s="208"/>
      <c r="AT35" s="208"/>
      <c r="AU35" s="208"/>
      <c r="AV35" s="208"/>
      <c r="AW35" s="208"/>
      <c r="AX35" s="208"/>
      <c r="AY35" s="208"/>
      <c r="AZ35" s="208"/>
      <c r="BA35" s="208"/>
      <c r="BB35" s="209"/>
    </row>
    <row r="36" spans="2:54" s="20" customFormat="1" ht="12" customHeight="1" x14ac:dyDescent="0.15">
      <c r="B36" s="21"/>
      <c r="C36" s="21"/>
      <c r="D36" s="21"/>
      <c r="E36" s="21"/>
      <c r="F36" s="21"/>
      <c r="G36" s="21"/>
      <c r="H36" s="21"/>
      <c r="I36" s="21"/>
      <c r="J36" s="21"/>
      <c r="K36" s="21"/>
      <c r="L36" s="21"/>
      <c r="M36" s="21"/>
      <c r="N36" s="21"/>
      <c r="O36" s="21"/>
      <c r="P36" s="21"/>
      <c r="S36" s="21"/>
      <c r="T36" s="21"/>
      <c r="U36" s="21"/>
      <c r="V36" s="21"/>
      <c r="W36" s="21"/>
      <c r="X36" s="21"/>
      <c r="Y36" s="21"/>
      <c r="Z36" s="21"/>
      <c r="AA36" s="21"/>
      <c r="AB36" s="21"/>
      <c r="AC36" s="21"/>
      <c r="AD36" s="21"/>
      <c r="AE36" s="21"/>
      <c r="AF36" s="21"/>
      <c r="AG36" s="21"/>
      <c r="AJ36" s="22"/>
      <c r="AK36" s="22"/>
      <c r="AL36" s="22"/>
      <c r="AM36" s="22"/>
      <c r="AN36" s="22"/>
      <c r="AO36" s="22"/>
      <c r="AP36" s="22"/>
      <c r="AQ36" s="22"/>
      <c r="AR36" s="22"/>
      <c r="AS36" s="22"/>
      <c r="AT36" s="22"/>
      <c r="AU36" s="22"/>
      <c r="AV36" s="22"/>
      <c r="AW36" s="22"/>
      <c r="AX36" s="22"/>
      <c r="AY36" s="22"/>
      <c r="AZ36" s="22"/>
      <c r="BA36" s="22"/>
      <c r="BB36" s="22"/>
    </row>
  </sheetData>
  <mergeCells count="19">
    <mergeCell ref="B34:I35"/>
    <mergeCell ref="L34:S35"/>
    <mergeCell ref="V34:AC35"/>
    <mergeCell ref="AF34:AI35"/>
    <mergeCell ref="AL34:BB35"/>
    <mergeCell ref="B27:I30"/>
    <mergeCell ref="L27:S30"/>
    <mergeCell ref="V27:AC30"/>
    <mergeCell ref="AF27:AI30"/>
    <mergeCell ref="AL27:BB30"/>
    <mergeCell ref="B21:R22"/>
    <mergeCell ref="U21:AK22"/>
    <mergeCell ref="AN21:BB22"/>
    <mergeCell ref="A3:BB4"/>
    <mergeCell ref="C11:Q17"/>
    <mergeCell ref="V11:AJ17"/>
    <mergeCell ref="AO11:BA17"/>
    <mergeCell ref="A5:BB6"/>
    <mergeCell ref="A7:BB7"/>
  </mergeCells>
  <phoneticPr fontId="1"/>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3" id="{9520E262-8EE2-4EDA-A041-4A0E3BE25F98}">
            <xm:f>'【共通】別紙様式6-2_返還額算定基礎シート'!$AT$13&lt;&gt;"③"</xm:f>
            <x14:dxf>
              <fill>
                <patternFill>
                  <bgColor theme="0" tint="-0.499984740745262"/>
                </patternFill>
              </fill>
            </x14:dxf>
          </x14:cfRule>
          <xm:sqref>A1:XFD1048576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D37"/>
  <sheetViews>
    <sheetView workbookViewId="0">
      <selection activeCell="A2" sqref="A2"/>
    </sheetView>
  </sheetViews>
  <sheetFormatPr defaultColWidth="8.875" defaultRowHeight="13.5" x14ac:dyDescent="0.15"/>
  <cols>
    <col min="1" max="1" width="8.875" style="26"/>
    <col min="2" max="2" width="71.75" style="26" customWidth="1"/>
    <col min="3" max="6" width="8.875" style="26"/>
    <col min="7" max="8" width="40.75" style="26" customWidth="1"/>
    <col min="9" max="16384" width="8.875" style="26"/>
  </cols>
  <sheetData>
    <row r="2" spans="2:4" x14ac:dyDescent="0.15">
      <c r="B2" s="250" t="s">
        <v>86</v>
      </c>
      <c r="D2" s="26">
        <v>3</v>
      </c>
    </row>
    <row r="3" spans="2:4" x14ac:dyDescent="0.15">
      <c r="B3" s="250" t="s">
        <v>87</v>
      </c>
      <c r="D3" s="26">
        <v>4</v>
      </c>
    </row>
    <row r="4" spans="2:4" x14ac:dyDescent="0.15">
      <c r="B4" s="250" t="s">
        <v>88</v>
      </c>
    </row>
    <row r="5" spans="2:4" x14ac:dyDescent="0.15">
      <c r="B5" s="250" t="s">
        <v>89</v>
      </c>
    </row>
    <row r="6" spans="2:4" x14ac:dyDescent="0.15">
      <c r="B6" s="250" t="s">
        <v>90</v>
      </c>
    </row>
    <row r="7" spans="2:4" x14ac:dyDescent="0.15">
      <c r="B7" s="250" t="s">
        <v>91</v>
      </c>
    </row>
    <row r="8" spans="2:4" x14ac:dyDescent="0.15">
      <c r="B8" s="250" t="s">
        <v>92</v>
      </c>
    </row>
    <row r="9" spans="2:4" x14ac:dyDescent="0.15">
      <c r="B9" s="250" t="s">
        <v>93</v>
      </c>
    </row>
    <row r="10" spans="2:4" x14ac:dyDescent="0.15">
      <c r="B10" s="250" t="s">
        <v>94</v>
      </c>
    </row>
    <row r="11" spans="2:4" x14ac:dyDescent="0.15">
      <c r="B11" s="250" t="s">
        <v>26</v>
      </c>
    </row>
    <row r="12" spans="2:4" x14ac:dyDescent="0.15">
      <c r="B12" s="250" t="s">
        <v>25</v>
      </c>
    </row>
    <row r="13" spans="2:4" x14ac:dyDescent="0.15">
      <c r="B13" s="250" t="s">
        <v>27</v>
      </c>
    </row>
    <row r="14" spans="2:4" x14ac:dyDescent="0.15">
      <c r="B14" s="250" t="s">
        <v>28</v>
      </c>
    </row>
    <row r="15" spans="2:4" x14ac:dyDescent="0.15">
      <c r="B15" s="250" t="s">
        <v>95</v>
      </c>
    </row>
    <row r="16" spans="2:4" x14ac:dyDescent="0.15">
      <c r="B16" s="250" t="s">
        <v>96</v>
      </c>
    </row>
    <row r="17" spans="2:2" x14ac:dyDescent="0.15">
      <c r="B17" s="250" t="s">
        <v>97</v>
      </c>
    </row>
    <row r="18" spans="2:2" x14ac:dyDescent="0.15">
      <c r="B18" s="250" t="s">
        <v>98</v>
      </c>
    </row>
    <row r="19" spans="2:2" x14ac:dyDescent="0.15">
      <c r="B19" s="250" t="s">
        <v>99</v>
      </c>
    </row>
    <row r="20" spans="2:2" x14ac:dyDescent="0.15">
      <c r="B20" s="27"/>
    </row>
    <row r="21" spans="2:2" x14ac:dyDescent="0.15">
      <c r="B21" s="27"/>
    </row>
    <row r="22" spans="2:2" x14ac:dyDescent="0.15">
      <c r="B22" s="27"/>
    </row>
    <row r="23" spans="2:2" x14ac:dyDescent="0.15">
      <c r="B23" s="27"/>
    </row>
    <row r="24" spans="2:2" x14ac:dyDescent="0.15">
      <c r="B24" s="27"/>
    </row>
    <row r="25" spans="2:2" x14ac:dyDescent="0.15">
      <c r="B25" s="27"/>
    </row>
    <row r="26" spans="2:2" x14ac:dyDescent="0.15">
      <c r="B26" s="27"/>
    </row>
    <row r="27" spans="2:2" x14ac:dyDescent="0.15">
      <c r="B27" s="27"/>
    </row>
    <row r="28" spans="2:2" x14ac:dyDescent="0.15">
      <c r="B28" s="27"/>
    </row>
    <row r="29" spans="2:2" x14ac:dyDescent="0.15">
      <c r="B29" s="27"/>
    </row>
    <row r="30" spans="2:2" x14ac:dyDescent="0.15">
      <c r="B30" s="27"/>
    </row>
    <row r="31" spans="2:2" x14ac:dyDescent="0.15">
      <c r="B31" s="27"/>
    </row>
    <row r="32" spans="2:2" x14ac:dyDescent="0.15">
      <c r="B32" s="27"/>
    </row>
    <row r="33" spans="2:2" x14ac:dyDescent="0.15">
      <c r="B33" s="27"/>
    </row>
    <row r="34" spans="2:2" x14ac:dyDescent="0.15">
      <c r="B34" s="28"/>
    </row>
    <row r="35" spans="2:2" x14ac:dyDescent="0.15">
      <c r="B35" s="28"/>
    </row>
    <row r="36" spans="2:2" x14ac:dyDescent="0.15">
      <c r="B36" s="29"/>
    </row>
    <row r="37" spans="2:2" x14ac:dyDescent="0.15">
      <c r="B37" s="29"/>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【共通】別紙様式6-2_返還額算定基礎シート</vt:lpstr>
      <vt:lpstr>報告対象事業所一覧</vt:lpstr>
      <vt:lpstr>別紙様式6-2-1 (５億超or95%未満で個別対応方式) </vt:lpstr>
      <vt:lpstr>別紙様式6-2-2 (５億超or95%未満で一括比例配分方式）</vt:lpstr>
      <vt:lpstr>別紙様式6-2-3 (５億以下and95%以上) </vt:lpstr>
      <vt:lpstr>事業所・施設一覧</vt:lpstr>
      <vt:lpstr>'【共通】別紙様式6-2_返還額算定基礎シート'!Print_Area</vt:lpstr>
      <vt:lpstr>'別紙様式6-2-1 (５億超or95%未満で個別対応方式) '!Print_Area</vt:lpstr>
      <vt:lpstr>'別紙様式6-2-2 (５億超or95%未満で一括比例配分方式）'!Print_Area</vt:lpstr>
      <vt:lpstr>'別紙様式6-2-3 (５億以下and95%以上) '!Print_Area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2023-05-17T07:29:36Z</cp:lastPrinted>
  <dcterms:created xsi:type="dcterms:W3CDTF">2019-05-24T01:28:04Z</dcterms:created>
  <dcterms:modified xsi:type="dcterms:W3CDTF">2024-02-08T00:49:22Z</dcterms:modified>
</cp:coreProperties>
</file>