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E874844F-EF20-494C-845A-2C4DE4C5CF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通所介護" sheetId="1" r:id="rId1"/>
  </sheets>
  <definedNames>
    <definedName name="_xlnm.Print_Area" localSheetId="0">通所介護!$A$1:$S$44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19" i="1"/>
  <c r="H26" i="1" l="1"/>
  <c r="I26" i="1"/>
  <c r="J26" i="1"/>
  <c r="K26" i="1"/>
  <c r="L26" i="1"/>
  <c r="M26" i="1"/>
  <c r="N26" i="1"/>
  <c r="O26" i="1"/>
  <c r="P26" i="1"/>
  <c r="Q26" i="1"/>
  <c r="G26" i="1"/>
  <c r="G28" i="1" s="1"/>
  <c r="Q28" i="1" l="1"/>
  <c r="P28" i="1"/>
  <c r="O28" i="1"/>
  <c r="N28" i="1"/>
  <c r="M28" i="1"/>
  <c r="L28" i="1"/>
  <c r="K28" i="1"/>
  <c r="J28" i="1"/>
  <c r="I28" i="1"/>
  <c r="H28" i="1"/>
  <c r="L37" i="1"/>
  <c r="R29" i="1" l="1"/>
  <c r="R28" i="1"/>
  <c r="R30" i="1" l="1"/>
</calcChain>
</file>

<file path=xl/sharedStrings.xml><?xml version="1.0" encoding="utf-8"?>
<sst xmlns="http://schemas.openxmlformats.org/spreadsheetml/2006/main" count="66" uniqueCount="64">
  <si>
    <t>（参考様式）</t>
    <rPh sb="1" eb="3">
      <t>サンコウ</t>
    </rPh>
    <rPh sb="3" eb="5">
      <t>ヨウシキ</t>
    </rPh>
    <phoneticPr fontId="1"/>
  </si>
  <si>
    <r>
      <t>いいえ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</si>
  <si>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r>
      <t>いいえ　→A（算定式）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サンテイ</t>
    </rPh>
    <rPh sb="9" eb="10">
      <t>シキ</t>
    </rPh>
    <rPh sb="12" eb="13">
      <t>シタガ</t>
    </rPh>
    <rPh sb="15" eb="17">
      <t>ケイサン</t>
    </rPh>
    <phoneticPr fontId="1"/>
  </si>
  <si>
    <r>
      <t>はい　　→B（例外式）</t>
    </r>
    <r>
      <rPr>
        <sz val="11"/>
        <color theme="1"/>
        <rFont val="ＭＳ Ｐゴシック"/>
        <family val="3"/>
        <charset val="128"/>
        <scheme val="minor"/>
      </rPr>
      <t>に従って計算してください。</t>
    </r>
    <rPh sb="7" eb="9">
      <t>レイガイ</t>
    </rPh>
    <rPh sb="9" eb="10">
      <t>シキ</t>
    </rPh>
    <rPh sb="12" eb="13">
      <t>シタガ</t>
    </rPh>
    <rPh sb="15" eb="17">
      <t>ケイサン</t>
    </rPh>
    <phoneticPr fontId="1"/>
  </si>
  <si>
    <t>４月</t>
    <rPh sb="1" eb="2">
      <t>ガツ</t>
    </rPh>
    <phoneticPr fontId="6"/>
  </si>
  <si>
    <t>５月</t>
    <rPh sb="1" eb="2">
      <t>ガツ</t>
    </rPh>
    <phoneticPr fontId="6"/>
  </si>
  <si>
    <t>A（算定式）</t>
    <rPh sb="2" eb="4">
      <t>サンテイ</t>
    </rPh>
    <rPh sb="4" eb="5">
      <t>シキ</t>
    </rPh>
    <phoneticPr fontId="6"/>
  </si>
  <si>
    <t>B（例外式）</t>
    <rPh sb="2" eb="4">
      <t>レイガイ</t>
    </rPh>
    <rPh sb="4" eb="5">
      <t>シキ</t>
    </rPh>
    <phoneticPr fontId="6"/>
  </si>
  <si>
    <t>利用定員の９０％に、予定される１月当たりの営業日数を乗じて得た数で算定してください。</t>
    <rPh sb="0" eb="2">
      <t>リヨウ</t>
    </rPh>
    <rPh sb="2" eb="4">
      <t>テイイン</t>
    </rPh>
    <rPh sb="10" eb="12">
      <t>ヨテイ</t>
    </rPh>
    <rPh sb="11" eb="12">
      <t>ヘイネンド</t>
    </rPh>
    <rPh sb="16" eb="17">
      <t>ツキ</t>
    </rPh>
    <rPh sb="17" eb="18">
      <t>ア</t>
    </rPh>
    <rPh sb="21" eb="23">
      <t>エイギョウ</t>
    </rPh>
    <rPh sb="23" eb="25">
      <t>ニッスウ</t>
    </rPh>
    <rPh sb="26" eb="27">
      <t>ジョウ</t>
    </rPh>
    <rPh sb="29" eb="30">
      <t>エ</t>
    </rPh>
    <rPh sb="31" eb="32">
      <t>カズ</t>
    </rPh>
    <rPh sb="33" eb="35">
      <t>サンテイ</t>
    </rPh>
    <phoneticPr fontId="6"/>
  </si>
  <si>
    <t>◆計算結果</t>
    <rPh sb="1" eb="3">
      <t>ケイサン</t>
    </rPh>
    <rPh sb="3" eb="5">
      <t>ケッカ</t>
    </rPh>
    <phoneticPr fontId="6"/>
  </si>
  <si>
    <t>定員</t>
    <rPh sb="0" eb="2">
      <t>テイイン</t>
    </rPh>
    <phoneticPr fontId="6"/>
  </si>
  <si>
    <t>月平均
営業日数</t>
    <rPh sb="0" eb="3">
      <t>ツキヘイキン</t>
    </rPh>
    <rPh sb="4" eb="6">
      <t>エイギョウ</t>
    </rPh>
    <rPh sb="6" eb="8">
      <t>ニッスウ</t>
    </rPh>
    <phoneticPr fontId="6"/>
  </si>
  <si>
    <t>平均利用延人員数〔B〕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6"/>
  </si>
  <si>
    <t>・７５０人以下の場合</t>
    <rPh sb="4" eb="5">
      <t>ニン</t>
    </rPh>
    <rPh sb="5" eb="7">
      <t>イカ</t>
    </rPh>
    <rPh sb="8" eb="10">
      <t>バアイ</t>
    </rPh>
    <phoneticPr fontId="6"/>
  </si>
  <si>
    <t>・７５０人超～９００人以下の場合</t>
    <rPh sb="4" eb="5">
      <t>ニン</t>
    </rPh>
    <rPh sb="5" eb="6">
      <t>チョウ</t>
    </rPh>
    <rPh sb="10" eb="11">
      <t>ニン</t>
    </rPh>
    <rPh sb="11" eb="13">
      <t>イカ</t>
    </rPh>
    <rPh sb="14" eb="16">
      <t>バアイ</t>
    </rPh>
    <phoneticPr fontId="6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</si>
  <si>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6"/>
  </si>
  <si>
    <r>
      <t>はい　　→２</t>
    </r>
    <r>
      <rPr>
        <sz val="11"/>
        <color theme="1"/>
        <rFont val="ＭＳ Ｐゴシック"/>
        <family val="3"/>
        <charset val="128"/>
        <scheme val="minor"/>
      </rPr>
      <t>へ</t>
    </r>
    <phoneticPr fontId="1"/>
  </si>
  <si>
    <t>※平均利用延人員数は、小数点以下も含めて判断します。
（例）計算結果が「750.001・・・」の場合は大規模（Ⅰ）
⇒その場合、〔A〕または〔B〕に「750.001」と記載してください。</t>
    <rPh sb="1" eb="6">
      <t>ヘイキンリヨウノベ</t>
    </rPh>
    <rPh sb="6" eb="8">
      <t>ジンイン</t>
    </rPh>
    <rPh sb="8" eb="9">
      <t>スウ</t>
    </rPh>
    <rPh sb="11" eb="14">
      <t>ショウスウテン</t>
    </rPh>
    <rPh sb="14" eb="16">
      <t>イカ</t>
    </rPh>
    <rPh sb="17" eb="18">
      <t>フク</t>
    </rPh>
    <rPh sb="20" eb="22">
      <t>ハンダン</t>
    </rPh>
    <rPh sb="28" eb="29">
      <t>レイ</t>
    </rPh>
    <rPh sb="30" eb="32">
      <t>ケイサン</t>
    </rPh>
    <rPh sb="32" eb="34">
      <t>ケッカ</t>
    </rPh>
    <rPh sb="48" eb="50">
      <t>バアイ</t>
    </rPh>
    <rPh sb="51" eb="54">
      <t>ダイキボ</t>
    </rPh>
    <rPh sb="61" eb="63">
      <t>バアイ</t>
    </rPh>
    <rPh sb="84" eb="86">
      <t>キサイ</t>
    </rPh>
    <phoneticPr fontId="6"/>
  </si>
  <si>
    <t>・９００人超の場合</t>
    <rPh sb="4" eb="5">
      <t>ニン</t>
    </rPh>
    <rPh sb="5" eb="6">
      <t>チョウ</t>
    </rPh>
    <rPh sb="7" eb="9">
      <t>バアイ</t>
    </rPh>
    <phoneticPr fontId="6"/>
  </si>
  <si>
    <t>（人）</t>
    <rPh sb="1" eb="2">
      <t>ニン</t>
    </rPh>
    <phoneticPr fontId="6"/>
  </si>
  <si>
    <t>×</t>
    <phoneticPr fontId="6"/>
  </si>
  <si>
    <t>×</t>
    <phoneticPr fontId="6"/>
  </si>
  <si>
    <t>＝</t>
    <phoneticPr fontId="6"/>
  </si>
  <si>
    <t>（日）</t>
    <rPh sb="1" eb="2">
      <t>ニチ</t>
    </rPh>
    <phoneticPr fontId="6"/>
  </si>
  <si>
    <t>５時間未満</t>
    <rPh sb="1" eb="3">
      <t>ジカン</t>
    </rPh>
    <rPh sb="3" eb="5">
      <t>ミマン</t>
    </rPh>
    <phoneticPr fontId="6"/>
  </si>
  <si>
    <t>→通常規模型通所介護費</t>
    <phoneticPr fontId="6"/>
  </si>
  <si>
    <t>→大規模型通所介護費（Ⅰ）</t>
    <phoneticPr fontId="6"/>
  </si>
  <si>
    <t>→大規模型通所介護費（Ⅱ）</t>
    <phoneticPr fontId="6"/>
  </si>
  <si>
    <t>率</t>
    <rPh sb="0" eb="1">
      <t>リツ</t>
    </rPh>
    <phoneticPr fontId="6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</si>
  <si>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</si>
  <si>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</si>
  <si>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</si>
  <si>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</si>
  <si>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</si>
  <si>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</si>
  <si>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</si>
  <si>
    <t>12月</t>
  </si>
  <si>
    <t>１月</t>
    <rPh sb="1" eb="2">
      <t>ガツ</t>
    </rPh>
    <phoneticPr fontId="6"/>
  </si>
  <si>
    <t>２月</t>
    <rPh sb="1" eb="2">
      <t>ガツ</t>
    </rPh>
    <phoneticPr fontId="6"/>
  </si>
  <si>
    <t>３時間以上４時間未満及び
４時間以上５時間未満
（２時間以上３時間未満を含む）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26" eb="28">
      <t>ジカン</t>
    </rPh>
    <rPh sb="28" eb="30">
      <t>イジョウ</t>
    </rPh>
    <rPh sb="31" eb="33">
      <t>ジカン</t>
    </rPh>
    <rPh sb="33" eb="35">
      <t>ミマン</t>
    </rPh>
    <rPh sb="36" eb="37">
      <t>フク</t>
    </rPh>
    <phoneticPr fontId="6"/>
  </si>
  <si>
    <t>５時間以上６時間未満及び
６時間以上７時間未満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</si>
  <si>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７時間以上８時間未満及び
８時間以上９時間未満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6"/>
  </si>
  <si>
    <t>①</t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</si>
  <si>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</si>
  <si>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23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</si>
  <si>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21"/>
  </si>
  <si>
    <t>合計</t>
    <rPh sb="0" eb="2">
      <t>ゴウケイ</t>
    </rPh>
    <phoneticPr fontId="21"/>
  </si>
  <si>
    <t>（ａ）</t>
    <phoneticPr fontId="23"/>
  </si>
  <si>
    <t>（ｂ）</t>
    <phoneticPr fontId="23"/>
  </si>
  <si>
    <t>（ｃ）</t>
    <phoneticPr fontId="1"/>
  </si>
  <si>
    <t>計算にあたっては、必ず「別紙１：計算方法」をご確認ください。</t>
  </si>
  <si>
    <t>通所介護
※１</t>
    <rPh sb="0" eb="2">
      <t>ツウショ</t>
    </rPh>
    <rPh sb="2" eb="4">
      <t>カイゴ</t>
    </rPh>
    <phoneticPr fontId="21"/>
  </si>
  <si>
    <r>
      <t>毎日事業を実施した月（</t>
    </r>
    <r>
      <rPr>
        <sz val="10"/>
        <rFont val="ＭＳ Ｐ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21"/>
  </si>
  <si>
    <t>第１号
通所事業
※２・３</t>
    <rPh sb="0" eb="1">
      <t>ダイ</t>
    </rPh>
    <rPh sb="2" eb="3">
      <t>ゴウ</t>
    </rPh>
    <rPh sb="4" eb="6">
      <t>ツウショ</t>
    </rPh>
    <rPh sb="6" eb="8">
      <t>ジギョウ</t>
    </rPh>
    <phoneticPr fontId="21"/>
  </si>
  <si>
    <r>
      <t>【留意事項】
※１　各月の通所介護を利用した人数を、算定している報酬の時間区分別に記入してください。
※２　通所介護と第１号通所事業（従前の介護予防通所介護相当）の指定をあわせて受け、通所介護と一体的に実施
　　 している場合は、以下の</t>
    </r>
    <r>
      <rPr>
        <b/>
        <u/>
        <sz val="10"/>
        <color theme="1"/>
        <rFont val="ＭＳ Ｐゴシック"/>
        <family val="3"/>
        <charset val="128"/>
      </rPr>
      <t>いずれか</t>
    </r>
    <r>
      <rPr>
        <sz val="10"/>
        <color theme="1"/>
        <rFont val="ＭＳ Ｐゴシック"/>
        <family val="3"/>
        <charset val="128"/>
      </rPr>
      <t>を行ってください。
　　　・①に、各月の第１号通所事業を利用した人数を、利用時間ごとに記入。
　　　　（緩和した基準によるサービス（通所型サービスA）の利用者は、利用者数に含めません。）
　　　・②に、同時にサービスの提供を受けた者の最大数を営業日ごとに加えた数を記入。
      　（例：ある営業日について、９時～12時に同時にサービス提供を受けた者が４人、12時～15時に同時にサービス
　　　　提供を受けた者が６人である場合、当該日の「同時にサービスの提供を受けた者の最大数」は「６人」となる。
　　　　また、１月間の営業日が22日であり、すべての営業日の「同時にサービスの提供を受けた者の最大数」が「６人」
　　　　であった場合、「同時にサービスの提供を受けた者の最大数を営業日ごとに加えた数は132人」となる。）
※３　１月間（暦月）、正月等の特別な期間を除いて毎日事業を実施した月は○を記入してください。
　　　　（利用延人員数が6/7になります。）</t>
    </r>
    <rPh sb="1" eb="3">
      <t>リュウイ</t>
    </rPh>
    <rPh sb="3" eb="5">
      <t>ジコウ</t>
    </rPh>
    <rPh sb="10" eb="12">
      <t>カクツキ</t>
    </rPh>
    <rPh sb="13" eb="15">
      <t>ツウショ</t>
    </rPh>
    <rPh sb="18" eb="20">
      <t>リヨウ</t>
    </rPh>
    <rPh sb="22" eb="24">
      <t>ニンズウ</t>
    </rPh>
    <rPh sb="26" eb="28">
      <t>サンテイ</t>
    </rPh>
    <rPh sb="32" eb="34">
      <t>ホウシュウ</t>
    </rPh>
    <rPh sb="35" eb="37">
      <t>ジカン</t>
    </rPh>
    <rPh sb="37" eb="39">
      <t>クブン</t>
    </rPh>
    <rPh sb="39" eb="40">
      <t>ベツ</t>
    </rPh>
    <rPh sb="41" eb="43">
      <t>キニュウ</t>
    </rPh>
    <rPh sb="54" eb="56">
      <t>ツウショ</t>
    </rPh>
    <rPh sb="56" eb="58">
      <t>カイゴ</t>
    </rPh>
    <rPh sb="59" eb="60">
      <t>ダイ</t>
    </rPh>
    <rPh sb="62" eb="64">
      <t>ツウショ</t>
    </rPh>
    <rPh sb="64" eb="66">
      <t>ジギョウ</t>
    </rPh>
    <rPh sb="67" eb="69">
      <t>ジュウゼン</t>
    </rPh>
    <rPh sb="82" eb="84">
      <t>シテイ</t>
    </rPh>
    <rPh sb="89" eb="90">
      <t>ウ</t>
    </rPh>
    <rPh sb="101" eb="103">
      <t>ジッシ</t>
    </rPh>
    <rPh sb="111" eb="113">
      <t>バアイ</t>
    </rPh>
    <rPh sb="115" eb="117">
      <t>イカ</t>
    </rPh>
    <rPh sb="123" eb="124">
      <t>オコナ</t>
    </rPh>
    <rPh sb="139" eb="141">
      <t>カクツキ</t>
    </rPh>
    <rPh sb="142" eb="143">
      <t>ダイ</t>
    </rPh>
    <rPh sb="145" eb="147">
      <t>ツウショ</t>
    </rPh>
    <rPh sb="147" eb="149">
      <t>ジギョウ</t>
    </rPh>
    <rPh sb="150" eb="152">
      <t>リヨウ</t>
    </rPh>
    <rPh sb="154" eb="156">
      <t>ニンズウ</t>
    </rPh>
    <rPh sb="208" eb="209">
      <t>フク</t>
    </rPh>
    <rPh sb="223" eb="225">
      <t>ドウジ</t>
    </rPh>
    <rPh sb="231" eb="233">
      <t>テイキョウ</t>
    </rPh>
    <rPh sb="234" eb="235">
      <t>ウ</t>
    </rPh>
    <rPh sb="237" eb="238">
      <t>モノ</t>
    </rPh>
    <rPh sb="239" eb="242">
      <t>サイダイスウ</t>
    </rPh>
    <rPh sb="243" eb="246">
      <t>エイギョウビ</t>
    </rPh>
    <rPh sb="249" eb="250">
      <t>クワ</t>
    </rPh>
    <rPh sb="252" eb="253">
      <t>カズ</t>
    </rPh>
    <rPh sb="254" eb="256">
      <t>キニュウ</t>
    </rPh>
    <rPh sb="266" eb="267">
      <t>レイ</t>
    </rPh>
    <rPh sb="270" eb="273">
      <t>エイギョウビ</t>
    </rPh>
    <rPh sb="279" eb="280">
      <t>トキ</t>
    </rPh>
    <rPh sb="283" eb="284">
      <t>トキ</t>
    </rPh>
    <rPh sb="285" eb="287">
      <t>ドウジ</t>
    </rPh>
    <rPh sb="292" eb="294">
      <t>テイキョウ</t>
    </rPh>
    <rPh sb="295" eb="296">
      <t>ウ</t>
    </rPh>
    <rPh sb="298" eb="299">
      <t>モノ</t>
    </rPh>
    <rPh sb="301" eb="302">
      <t>ニン</t>
    </rPh>
    <rPh sb="305" eb="306">
      <t>トキ</t>
    </rPh>
    <rPh sb="309" eb="310">
      <t>トキ</t>
    </rPh>
    <rPh sb="311" eb="313">
      <t>ドウジ</t>
    </rPh>
    <rPh sb="323" eb="325">
      <t>テイキョウ</t>
    </rPh>
    <rPh sb="326" eb="327">
      <t>ウ</t>
    </rPh>
    <rPh sb="329" eb="330">
      <t>モノ</t>
    </rPh>
    <rPh sb="332" eb="333">
      <t>ニン</t>
    </rPh>
    <rPh sb="336" eb="338">
      <t>バアイ</t>
    </rPh>
    <rPh sb="339" eb="341">
      <t>トウガイ</t>
    </rPh>
    <rPh sb="341" eb="342">
      <t>ビ</t>
    </rPh>
    <rPh sb="344" eb="346">
      <t>ドウジ</t>
    </rPh>
    <rPh sb="352" eb="354">
      <t>テイキョウ</t>
    </rPh>
    <rPh sb="355" eb="356">
      <t>ウ</t>
    </rPh>
    <rPh sb="358" eb="359">
      <t>モノ</t>
    </rPh>
    <rPh sb="360" eb="363">
      <t>サイダイスウ</t>
    </rPh>
    <rPh sb="367" eb="368">
      <t>ニン</t>
    </rPh>
    <rPh sb="382" eb="383">
      <t>ツキ</t>
    </rPh>
    <rPh sb="383" eb="384">
      <t>アイダ</t>
    </rPh>
    <rPh sb="385" eb="388">
      <t>エイギョウビ</t>
    </rPh>
    <rPh sb="391" eb="392">
      <t>ニチ</t>
    </rPh>
    <rPh sb="400" eb="403">
      <t>エイギョウビ</t>
    </rPh>
    <rPh sb="405" eb="407">
      <t>ドウジ</t>
    </rPh>
    <rPh sb="413" eb="415">
      <t>テイキョウ</t>
    </rPh>
    <rPh sb="416" eb="417">
      <t>ウ</t>
    </rPh>
    <rPh sb="419" eb="420">
      <t>モノ</t>
    </rPh>
    <rPh sb="428" eb="429">
      <t>ニン</t>
    </rPh>
    <rPh sb="439" eb="441">
      <t>バアイ</t>
    </rPh>
    <rPh sb="443" eb="445">
      <t>ドウジ</t>
    </rPh>
    <rPh sb="451" eb="453">
      <t>テイキョウ</t>
    </rPh>
    <rPh sb="454" eb="455">
      <t>ウ</t>
    </rPh>
    <rPh sb="457" eb="458">
      <t>モノ</t>
    </rPh>
    <rPh sb="459" eb="462">
      <t>サイダイスウ</t>
    </rPh>
    <rPh sb="463" eb="466">
      <t>エイギョウビ</t>
    </rPh>
    <rPh sb="469" eb="470">
      <t>クワ</t>
    </rPh>
    <rPh sb="472" eb="473">
      <t>カズ</t>
    </rPh>
    <rPh sb="477" eb="478">
      <t>ニン</t>
    </rPh>
    <rPh sb="489" eb="491">
      <t>ゲッカン</t>
    </rPh>
    <rPh sb="492" eb="493">
      <t>コヨミ</t>
    </rPh>
    <rPh sb="493" eb="494">
      <t>ツキ</t>
    </rPh>
    <rPh sb="496" eb="498">
      <t>ショウガツ</t>
    </rPh>
    <rPh sb="498" eb="499">
      <t>トウ</t>
    </rPh>
    <rPh sb="500" eb="502">
      <t>トクベツ</t>
    </rPh>
    <rPh sb="503" eb="505">
      <t>キカン</t>
    </rPh>
    <rPh sb="506" eb="507">
      <t>ノゾ</t>
    </rPh>
    <rPh sb="509" eb="511">
      <t>マイニチ</t>
    </rPh>
    <rPh sb="511" eb="513">
      <t>ジギョウ</t>
    </rPh>
    <rPh sb="514" eb="516">
      <t>ジッシ</t>
    </rPh>
    <rPh sb="518" eb="519">
      <t>ツキ</t>
    </rPh>
    <rPh sb="522" eb="524">
      <t>キニュウ</t>
    </rPh>
    <phoneticPr fontId="6"/>
  </si>
  <si>
    <t>平均利用延
人員数
 （a÷b）</t>
    <rPh sb="0" eb="2">
      <t>ヘイキン</t>
    </rPh>
    <rPh sb="2" eb="4">
      <t>リヨウ</t>
    </rPh>
    <rPh sb="4" eb="5">
      <t>ノベ</t>
    </rPh>
    <rPh sb="6" eb="9">
      <t>ジンインスウ</t>
    </rPh>
    <phoneticPr fontId="21"/>
  </si>
  <si>
    <t>通所介護費等を
算定している
月数(３月を除く）</t>
    <rPh sb="0" eb="2">
      <t>ツウショ</t>
    </rPh>
    <rPh sb="2" eb="5">
      <t>カイゴヒ</t>
    </rPh>
    <rPh sb="5" eb="6">
      <t>トウ</t>
    </rPh>
    <rPh sb="8" eb="10">
      <t>サンテイ</t>
    </rPh>
    <rPh sb="15" eb="16">
      <t>ツキ</t>
    </rPh>
    <rPh sb="16" eb="17">
      <t>スウ</t>
    </rPh>
    <rPh sb="19" eb="20">
      <t>ガツ</t>
    </rPh>
    <rPh sb="21" eb="22">
      <t>ノゾ</t>
    </rPh>
    <phoneticPr fontId="21"/>
  </si>
  <si>
    <t>令和6年</t>
    <rPh sb="0" eb="1">
      <t>レイ</t>
    </rPh>
    <phoneticPr fontId="1"/>
  </si>
  <si>
    <t>令和7年</t>
    <rPh sb="0" eb="2">
      <t>レイワ</t>
    </rPh>
    <rPh sb="3" eb="4">
      <t>ネン</t>
    </rPh>
    <phoneticPr fontId="6"/>
  </si>
  <si>
    <t>１　令和６年度の実績（４月から２月まで）が６月以上あるか。</t>
    <rPh sb="2" eb="4">
      <t>レイワ</t>
    </rPh>
    <rPh sb="5" eb="7">
      <t>ネンド</t>
    </rPh>
    <rPh sb="6" eb="7">
      <t>ド</t>
    </rPh>
    <rPh sb="8" eb="10">
      <t>ジッセキ</t>
    </rPh>
    <rPh sb="12" eb="13">
      <t>ガツ</t>
    </rPh>
    <rPh sb="16" eb="17">
      <t>ガツ</t>
    </rPh>
    <rPh sb="22" eb="23">
      <t>ツキ</t>
    </rPh>
    <rPh sb="23" eb="25">
      <t>イジョウ</t>
    </rPh>
    <phoneticPr fontId="1"/>
  </si>
  <si>
    <t>２　令和７年４月１日に定員を前年度より２５％以上変更するか。</t>
    <rPh sb="2" eb="4">
      <t>レイワ</t>
    </rPh>
    <rPh sb="5" eb="6">
      <t>ネン</t>
    </rPh>
    <rPh sb="7" eb="8">
      <t>ガツ</t>
    </rPh>
    <rPh sb="9" eb="10">
      <t>ニチ</t>
    </rPh>
    <rPh sb="11" eb="13">
      <t>テイイン</t>
    </rPh>
    <rPh sb="14" eb="17">
      <t>ゼンネンド</t>
    </rPh>
    <rPh sb="22" eb="24">
      <t>イジョウ</t>
    </rPh>
    <rPh sb="24" eb="26">
      <t>ヘンコウ</t>
    </rPh>
    <phoneticPr fontId="1"/>
  </si>
  <si>
    <t>令和６年度の１月当たりの平均利用延人員数を計算してください。（２月サービス提供分まで）</t>
    <rPh sb="0" eb="2">
      <t>レイワ</t>
    </rPh>
    <rPh sb="3" eb="5">
      <t>ネンド</t>
    </rPh>
    <rPh sb="4" eb="5">
      <t>ド</t>
    </rPh>
    <rPh sb="7" eb="8">
      <t>ツキ</t>
    </rPh>
    <rPh sb="8" eb="9">
      <t>ア</t>
    </rPh>
    <rPh sb="12" eb="14">
      <t>ヘイキン</t>
    </rPh>
    <rPh sb="14" eb="16">
      <t>リヨウ</t>
    </rPh>
    <rPh sb="16" eb="17">
      <t>ノ</t>
    </rPh>
    <rPh sb="17" eb="19">
      <t>ジンイン</t>
    </rPh>
    <rPh sb="19" eb="20">
      <t>スウ</t>
    </rPh>
    <rPh sb="21" eb="23">
      <t>ケイサン</t>
    </rPh>
    <rPh sb="32" eb="33">
      <t>ガツ</t>
    </rPh>
    <rPh sb="37" eb="39">
      <t>テイキョウ</t>
    </rPh>
    <rPh sb="39" eb="40">
      <t>ブン</t>
    </rPh>
    <phoneticPr fontId="6"/>
  </si>
  <si>
    <t>　指定通所介護の報酬を算定するに当たっては、前年度の実績（令和６年４月～令和７年２月）に基づき、当該事業所（令和７年度）の事業所規模が決定されます。下記に従い令和６年度の１月当たりの平均利用延人員数を計算してください。</t>
    <rPh sb="1" eb="3">
      <t>シテイ</t>
    </rPh>
    <rPh sb="5" eb="7">
      <t>カイゴ</t>
    </rPh>
    <rPh sb="8" eb="10">
      <t>ホウシュウ</t>
    </rPh>
    <rPh sb="11" eb="13">
      <t>サンテイ</t>
    </rPh>
    <rPh sb="16" eb="17">
      <t>ア</t>
    </rPh>
    <rPh sb="22" eb="25">
      <t>ゼンネンド</t>
    </rPh>
    <rPh sb="26" eb="28">
      <t>ジッセキ</t>
    </rPh>
    <rPh sb="29" eb="31">
      <t>レイ</t>
    </rPh>
    <rPh sb="32" eb="33">
      <t>ネン</t>
    </rPh>
    <rPh sb="34" eb="35">
      <t>ガツ</t>
    </rPh>
    <rPh sb="36" eb="38">
      <t>レイワ</t>
    </rPh>
    <rPh sb="39" eb="40">
      <t>ネン</t>
    </rPh>
    <rPh sb="41" eb="42">
      <t>ガツ</t>
    </rPh>
    <rPh sb="44" eb="45">
      <t>モト</t>
    </rPh>
    <rPh sb="48" eb="50">
      <t>トウガイ</t>
    </rPh>
    <rPh sb="50" eb="53">
      <t>ジギョウショ</t>
    </rPh>
    <rPh sb="57" eb="59">
      <t>ネンド</t>
    </rPh>
    <rPh sb="61" eb="64">
      <t>ジギョウショ</t>
    </rPh>
    <rPh sb="64" eb="66">
      <t>キボ</t>
    </rPh>
    <rPh sb="67" eb="69">
      <t>ケッテイ</t>
    </rPh>
    <rPh sb="74" eb="76">
      <t>カキ</t>
    </rPh>
    <rPh sb="77" eb="78">
      <t>シタガ</t>
    </rPh>
    <rPh sb="79" eb="81">
      <t>レイワ</t>
    </rPh>
    <rPh sb="83" eb="84">
      <t>ド</t>
    </rPh>
    <rPh sb="86" eb="87">
      <t>ゲツ</t>
    </rPh>
    <rPh sb="87" eb="88">
      <t>ア</t>
    </rPh>
    <rPh sb="91" eb="93">
      <t>ヘイキン</t>
    </rPh>
    <rPh sb="93" eb="95">
      <t>リヨウ</t>
    </rPh>
    <rPh sb="95" eb="96">
      <t>ノ</t>
    </rPh>
    <rPh sb="96" eb="98">
      <t>ジンイン</t>
    </rPh>
    <rPh sb="98" eb="99">
      <t>スウ</t>
    </rPh>
    <rPh sb="100" eb="102">
      <t>ケイサン</t>
    </rPh>
    <phoneticPr fontId="1"/>
  </si>
  <si>
    <t>令和７年度における通所介護費の算定区分の確認について</t>
    <rPh sb="0" eb="2">
      <t>レイワ</t>
    </rPh>
    <rPh sb="3" eb="4">
      <t>ネン</t>
    </rPh>
    <rPh sb="4" eb="5">
      <t>ド</t>
    </rPh>
    <rPh sb="9" eb="11">
      <t>ツウショ</t>
    </rPh>
    <rPh sb="11" eb="13">
      <t>カイゴ</t>
    </rPh>
    <rPh sb="13" eb="14">
      <t>ヒ</t>
    </rPh>
    <rPh sb="15" eb="17">
      <t>サンテイ</t>
    </rPh>
    <rPh sb="17" eb="19">
      <t>クブン</t>
    </rPh>
    <rPh sb="20" eb="2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</si>
</sst>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&quot;令&quot;&quot;和&quot;0&quot;年&quot;"/>
    <numFmt numFmtId="177" formatCode="#,##0_ ;[Red]\-#,##0\ "/>
    <numFmt numFmtId="178" formatCode="0.000"/>
    <numFmt numFmtId="179" formatCode="0_ ;[Red]\-0\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>
      <alignment vertical="center"/>
    </xf>
    <xf numFmtId="0" fontId="7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0" fillId="4" borderId="1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0" fillId="4" borderId="14" xfId="0" applyFont="1" applyFill="1" applyBorder="1" applyAlignment="1">
      <alignment wrapText="1"/>
    </xf>
    <xf numFmtId="0" fontId="8" fillId="4" borderId="0" xfId="0" applyFont="1" applyFill="1" applyAlignment="1">
      <alignment vertical="center" wrapText="1"/>
    </xf>
    <xf numFmtId="0" fontId="10" fillId="4" borderId="6" xfId="0" applyFont="1" applyFill="1" applyBorder="1"/>
    <xf numFmtId="0" fontId="12" fillId="4" borderId="7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vertical="center" wrapText="1"/>
    </xf>
    <xf numFmtId="0" fontId="17" fillId="0" borderId="0" xfId="1" applyFont="1">
      <alignment vertical="center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11" fillId="3" borderId="8" xfId="2" applyFont="1" applyFill="1" applyBorder="1" applyAlignment="1">
      <alignment vertical="center" textRotation="255"/>
    </xf>
    <xf numFmtId="0" fontId="11" fillId="3" borderId="12" xfId="2" applyFont="1" applyFill="1" applyBorder="1" applyAlignment="1">
      <alignment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2" fontId="9" fillId="0" borderId="39" xfId="2" applyNumberFormat="1" applyFont="1" applyBorder="1" applyAlignment="1">
      <alignment horizontal="center" vertical="center"/>
    </xf>
    <xf numFmtId="12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2" fontId="9" fillId="3" borderId="34" xfId="2" applyNumberFormat="1" applyFont="1" applyFill="1" applyBorder="1" applyAlignment="1">
      <alignment horizontal="center" vertical="center"/>
    </xf>
    <xf numFmtId="12" fontId="9" fillId="3" borderId="44" xfId="2" applyNumberFormat="1" applyFont="1" applyFill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 shrinkToFit="1"/>
    </xf>
    <xf numFmtId="0" fontId="9" fillId="0" borderId="34" xfId="2" applyFont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 textRotation="255"/>
    </xf>
    <xf numFmtId="0" fontId="9" fillId="3" borderId="1" xfId="2" applyFont="1" applyFill="1" applyBorder="1" applyAlignment="1">
      <alignment horizontal="center"/>
    </xf>
    <xf numFmtId="177" fontId="17" fillId="0" borderId="40" xfId="5" applyNumberFormat="1" applyFont="1" applyFill="1" applyBorder="1" applyAlignment="1" applyProtection="1">
      <alignment vertical="center"/>
    </xf>
    <xf numFmtId="49" fontId="7" fillId="0" borderId="0" xfId="2" applyNumberFormat="1" applyAlignment="1">
      <alignment horizontal="left" shrinkToFit="1"/>
    </xf>
    <xf numFmtId="178" fontId="15" fillId="5" borderId="60" xfId="4" applyNumberFormat="1" applyFont="1" applyFill="1" applyBorder="1" applyAlignment="1" applyProtection="1">
      <alignment vertical="center"/>
    </xf>
    <xf numFmtId="49" fontId="7" fillId="0" borderId="0" xfId="2" quotePrefix="1" applyNumberFormat="1" applyAlignment="1">
      <alignment horizontal="left" shrinkToFit="1"/>
    </xf>
    <xf numFmtId="0" fontId="11" fillId="3" borderId="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20" fillId="0" borderId="14" xfId="3" applyFont="1" applyBorder="1">
      <alignment vertical="center"/>
    </xf>
    <xf numFmtId="0" fontId="19" fillId="0" borderId="14" xfId="3" applyFont="1" applyBorder="1">
      <alignment vertical="center"/>
    </xf>
    <xf numFmtId="49" fontId="7" fillId="0" borderId="62" xfId="2" applyNumberFormat="1" applyBorder="1" applyAlignment="1">
      <alignment horizontal="left" vertical="center" shrinkToFit="1"/>
    </xf>
    <xf numFmtId="49" fontId="7" fillId="0" borderId="14" xfId="2" applyNumberFormat="1" applyBorder="1" applyAlignment="1">
      <alignment horizontal="left" vertical="center" shrinkToFit="1"/>
    </xf>
    <xf numFmtId="49" fontId="7" fillId="0" borderId="14" xfId="2" quotePrefix="1" applyNumberFormat="1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3" borderId="6" xfId="2" applyFont="1" applyFill="1" applyBorder="1" applyAlignment="1">
      <alignment vertical="center" textRotation="255"/>
    </xf>
    <xf numFmtId="0" fontId="11" fillId="3" borderId="0" xfId="2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7" fontId="9" fillId="4" borderId="5" xfId="4" applyNumberFormat="1" applyFont="1" applyFill="1" applyBorder="1" applyAlignment="1" applyProtection="1">
      <alignment vertical="center"/>
      <protection locked="0"/>
    </xf>
    <xf numFmtId="177" fontId="9" fillId="4" borderId="34" xfId="4" applyNumberFormat="1" applyFont="1" applyFill="1" applyBorder="1" applyAlignment="1" applyProtection="1">
      <alignment vertical="center"/>
      <protection locked="0"/>
    </xf>
    <xf numFmtId="177" fontId="9" fillId="4" borderId="43" xfId="4" applyNumberFormat="1" applyFont="1" applyFill="1" applyBorder="1" applyAlignment="1" applyProtection="1">
      <alignment vertical="center"/>
      <protection locked="0"/>
    </xf>
    <xf numFmtId="177" fontId="9" fillId="4" borderId="44" xfId="4" applyNumberFormat="1" applyFont="1" applyFill="1" applyBorder="1" applyAlignment="1" applyProtection="1">
      <alignment vertical="center"/>
      <protection locked="0"/>
    </xf>
    <xf numFmtId="177" fontId="9" fillId="4" borderId="9" xfId="4" applyNumberFormat="1" applyFont="1" applyFill="1" applyBorder="1" applyAlignment="1" applyProtection="1">
      <alignment vertical="center"/>
      <protection locked="0"/>
    </xf>
    <xf numFmtId="177" fontId="9" fillId="4" borderId="35" xfId="4" applyNumberFormat="1" applyFont="1" applyFill="1" applyBorder="1" applyAlignment="1" applyProtection="1">
      <alignment vertical="center"/>
      <protection locked="0"/>
    </xf>
    <xf numFmtId="177" fontId="9" fillId="4" borderId="0" xfId="4" applyNumberFormat="1" applyFont="1" applyFill="1" applyBorder="1" applyAlignment="1" applyProtection="1">
      <alignment vertical="center"/>
      <protection locked="0"/>
    </xf>
    <xf numFmtId="177" fontId="9" fillId="4" borderId="39" xfId="4" applyNumberFormat="1" applyFont="1" applyFill="1" applyBorder="1" applyAlignment="1" applyProtection="1">
      <alignment vertical="center"/>
      <protection locked="0"/>
    </xf>
    <xf numFmtId="177" fontId="9" fillId="4" borderId="7" xfId="4" applyNumberFormat="1" applyFont="1" applyFill="1" applyBorder="1" applyAlignment="1" applyProtection="1">
      <alignment vertical="center"/>
      <protection locked="0"/>
    </xf>
    <xf numFmtId="177" fontId="9" fillId="4" borderId="50" xfId="4" applyNumberFormat="1" applyFont="1" applyFill="1" applyBorder="1" applyAlignment="1" applyProtection="1">
      <alignment vertical="center"/>
      <protection locked="0"/>
    </xf>
    <xf numFmtId="177" fontId="9" fillId="4" borderId="42" xfId="4" applyNumberFormat="1" applyFont="1" applyFill="1" applyBorder="1" applyAlignment="1" applyProtection="1">
      <alignment vertical="center"/>
      <protection locked="0"/>
    </xf>
    <xf numFmtId="177" fontId="9" fillId="4" borderId="12" xfId="4" applyNumberFormat="1" applyFont="1" applyFill="1" applyBorder="1" applyAlignment="1" applyProtection="1">
      <alignment vertical="center"/>
      <protection locked="0"/>
    </xf>
    <xf numFmtId="2" fontId="7" fillId="5" borderId="1" xfId="4" applyNumberFormat="1" applyFont="1" applyFill="1" applyBorder="1" applyAlignment="1" applyProtection="1">
      <alignment vertical="center"/>
    </xf>
    <xf numFmtId="2" fontId="7" fillId="0" borderId="40" xfId="4" applyNumberFormat="1" applyFont="1" applyFill="1" applyBorder="1" applyAlignment="1" applyProtection="1">
      <alignment vertical="center"/>
    </xf>
    <xf numFmtId="12" fontId="9" fillId="6" borderId="1" xfId="4" applyNumberFormat="1" applyFont="1" applyFill="1" applyBorder="1" applyAlignment="1" applyProtection="1">
      <alignment horizontal="center" vertical="center"/>
      <protection locked="0"/>
    </xf>
    <xf numFmtId="2" fontId="7" fillId="5" borderId="5" xfId="4" applyNumberFormat="1" applyFont="1" applyFill="1" applyBorder="1" applyAlignment="1" applyProtection="1">
      <alignment vertical="center"/>
    </xf>
    <xf numFmtId="178" fontId="7" fillId="5" borderId="24" xfId="4" applyNumberFormat="1" applyFont="1" applyFill="1" applyBorder="1" applyAlignment="1" applyProtection="1">
      <alignment vertical="center"/>
    </xf>
    <xf numFmtId="179" fontId="17" fillId="5" borderId="67" xfId="5" applyNumberFormat="1" applyFont="1" applyFill="1" applyBorder="1" applyAlignment="1" applyProtection="1">
      <alignment vertical="center"/>
    </xf>
    <xf numFmtId="0" fontId="4" fillId="4" borderId="32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14" xfId="0" applyFill="1" applyBorder="1"/>
    <xf numFmtId="0" fontId="0" fillId="4" borderId="29" xfId="0" applyFill="1" applyBorder="1" applyAlignment="1">
      <alignment vertical="center"/>
    </xf>
    <xf numFmtId="0" fontId="0" fillId="4" borderId="30" xfId="0" applyFill="1" applyBorder="1" applyAlignment="1">
      <alignment vertical="center"/>
    </xf>
    <xf numFmtId="0" fontId="8" fillId="4" borderId="30" xfId="0" applyFont="1" applyFill="1" applyBorder="1" applyAlignment="1">
      <alignment vertical="center"/>
    </xf>
    <xf numFmtId="0" fontId="0" fillId="4" borderId="30" xfId="0" applyFill="1" applyBorder="1" applyAlignment="1">
      <alignment horizontal="center"/>
    </xf>
    <xf numFmtId="0" fontId="8" fillId="4" borderId="30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vertical="center"/>
    </xf>
    <xf numFmtId="0" fontId="11" fillId="4" borderId="30" xfId="0" applyFont="1" applyFill="1" applyBorder="1" applyAlignment="1">
      <alignment horizontal="left" vertical="top"/>
    </xf>
    <xf numFmtId="0" fontId="7" fillId="4" borderId="30" xfId="0" applyFont="1" applyFill="1" applyBorder="1"/>
    <xf numFmtId="0" fontId="0" fillId="4" borderId="31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177" fontId="9" fillId="4" borderId="2" xfId="4" applyNumberFormat="1" applyFont="1" applyFill="1" applyBorder="1" applyAlignment="1" applyProtection="1">
      <alignment vertical="center"/>
      <protection locked="0"/>
    </xf>
    <xf numFmtId="2" fontId="7" fillId="5" borderId="50" xfId="4" applyNumberFormat="1" applyFont="1" applyFill="1" applyBorder="1" applyAlignment="1" applyProtection="1">
      <alignment vertical="center"/>
    </xf>
    <xf numFmtId="2" fontId="7" fillId="5" borderId="44" xfId="4" applyNumberFormat="1" applyFont="1" applyFill="1" applyBorder="1" applyAlignment="1" applyProtection="1">
      <alignment vertical="center"/>
    </xf>
    <xf numFmtId="2" fontId="7" fillId="5" borderId="68" xfId="4" applyNumberFormat="1" applyFont="1" applyFill="1" applyBorder="1" applyAlignment="1" applyProtection="1">
      <alignment vertical="center"/>
    </xf>
    <xf numFmtId="2" fontId="7" fillId="5" borderId="2" xfId="4" applyNumberFormat="1" applyFont="1" applyFill="1" applyBorder="1" applyAlignment="1" applyProtection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3" borderId="39" xfId="2" applyFont="1" applyFill="1" applyBorder="1" applyAlignment="1">
      <alignment horizontal="center" vertical="center" shrinkToFit="1"/>
    </xf>
    <xf numFmtId="0" fontId="20" fillId="3" borderId="35" xfId="3" applyFont="1" applyFill="1" applyBorder="1" applyAlignment="1">
      <alignment vertical="center" shrinkToFit="1"/>
    </xf>
    <xf numFmtId="176" fontId="11" fillId="5" borderId="8" xfId="2" applyNumberFormat="1" applyFont="1" applyFill="1" applyBorder="1" applyAlignment="1">
      <alignment horizontal="center" vertical="center"/>
    </xf>
    <xf numFmtId="176" fontId="11" fillId="5" borderId="12" xfId="2" applyNumberFormat="1" applyFont="1" applyFill="1" applyBorder="1" applyAlignment="1">
      <alignment horizontal="center" vertical="center"/>
    </xf>
    <xf numFmtId="0" fontId="11" fillId="5" borderId="39" xfId="2" applyFont="1" applyFill="1" applyBorder="1" applyAlignment="1">
      <alignment horizontal="center" vertical="center" wrapText="1"/>
    </xf>
    <xf numFmtId="0" fontId="11" fillId="5" borderId="35" xfId="2" applyFont="1" applyFill="1" applyBorder="1" applyAlignment="1">
      <alignment horizontal="center" vertical="center" wrapText="1"/>
    </xf>
    <xf numFmtId="42" fontId="11" fillId="0" borderId="10" xfId="2" applyNumberFormat="1" applyFont="1" applyBorder="1" applyAlignment="1">
      <alignment horizontal="center" vertical="center" wrapText="1"/>
    </xf>
    <xf numFmtId="42" fontId="11" fillId="0" borderId="59" xfId="2" applyNumberFormat="1" applyFont="1" applyBorder="1" applyAlignment="1">
      <alignment horizontal="center" vertical="center" wrapText="1"/>
    </xf>
    <xf numFmtId="0" fontId="25" fillId="0" borderId="26" xfId="2" applyFont="1" applyBorder="1" applyAlignment="1">
      <alignment horizontal="left" vertical="top" wrapText="1"/>
    </xf>
    <xf numFmtId="0" fontId="25" fillId="0" borderId="24" xfId="2" applyFont="1" applyBorder="1" applyAlignment="1">
      <alignment horizontal="left" vertical="top" wrapText="1"/>
    </xf>
    <xf numFmtId="0" fontId="25" fillId="0" borderId="6" xfId="2" applyFont="1" applyBorder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25" fillId="0" borderId="63" xfId="2" applyFont="1" applyBorder="1" applyAlignment="1">
      <alignment horizontal="left" vertical="top" wrapText="1"/>
    </xf>
    <xf numFmtId="0" fontId="25" fillId="0" borderId="57" xfId="2" applyFont="1" applyBorder="1" applyAlignment="1">
      <alignment horizontal="left" vertical="top" wrapText="1"/>
    </xf>
    <xf numFmtId="0" fontId="25" fillId="0" borderId="58" xfId="2" applyFont="1" applyBorder="1" applyAlignment="1">
      <alignment horizontal="left" vertical="top" wrapText="1"/>
    </xf>
    <xf numFmtId="0" fontId="11" fillId="3" borderId="4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22" fillId="0" borderId="49" xfId="2" applyFont="1" applyBorder="1" applyAlignment="1">
      <alignment horizontal="left" vertical="center"/>
    </xf>
    <xf numFmtId="0" fontId="22" fillId="0" borderId="38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 wrapText="1" shrinkToFit="1"/>
    </xf>
    <xf numFmtId="0" fontId="22" fillId="0" borderId="43" xfId="2" applyFont="1" applyBorder="1" applyAlignment="1">
      <alignment horizontal="left" vertical="center" wrapText="1" shrinkToFit="1"/>
    </xf>
    <xf numFmtId="0" fontId="11" fillId="0" borderId="34" xfId="2" applyFont="1" applyBorder="1" applyAlignment="1">
      <alignment horizontal="center" vertical="center" wrapText="1" readingOrder="1"/>
    </xf>
    <xf numFmtId="0" fontId="11" fillId="0" borderId="39" xfId="2" applyFont="1" applyBorder="1" applyAlignment="1">
      <alignment horizontal="center" vertical="center" readingOrder="1"/>
    </xf>
    <xf numFmtId="0" fontId="11" fillId="0" borderId="35" xfId="2" applyFont="1" applyBorder="1" applyAlignment="1">
      <alignment horizontal="center" vertical="center" readingOrder="1"/>
    </xf>
    <xf numFmtId="0" fontId="22" fillId="0" borderId="41" xfId="2" applyFont="1" applyBorder="1" applyAlignment="1">
      <alignment horizontal="left" vertical="center" wrapText="1"/>
    </xf>
    <xf numFmtId="0" fontId="22" fillId="0" borderId="42" xfId="2" applyFont="1" applyBorder="1" applyAlignment="1">
      <alignment horizontal="left" vertical="center" wrapText="1"/>
    </xf>
    <xf numFmtId="0" fontId="22" fillId="0" borderId="43" xfId="2" applyFont="1" applyBorder="1" applyAlignment="1">
      <alignment horizontal="left" vertical="center" wrapText="1"/>
    </xf>
    <xf numFmtId="0" fontId="9" fillId="0" borderId="48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53" xfId="2" applyFont="1" applyBorder="1" applyAlignment="1">
      <alignment horizontal="center" vertical="center" shrinkToFit="1"/>
    </xf>
    <xf numFmtId="0" fontId="22" fillId="0" borderId="54" xfId="2" applyFont="1" applyBorder="1" applyAlignment="1">
      <alignment horizontal="left" vertical="center" wrapText="1" shrinkToFit="1"/>
    </xf>
    <xf numFmtId="0" fontId="22" fillId="0" borderId="47" xfId="2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22" fillId="0" borderId="36" xfId="2" applyFont="1" applyBorder="1" applyAlignment="1">
      <alignment horizontal="left" vertical="center" wrapText="1"/>
    </xf>
    <xf numFmtId="0" fontId="22" fillId="0" borderId="37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 wrapText="1"/>
    </xf>
    <xf numFmtId="0" fontId="22" fillId="0" borderId="46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left" vertical="center" wrapText="1"/>
    </xf>
    <xf numFmtId="0" fontId="22" fillId="0" borderId="56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vertical="center"/>
    </xf>
    <xf numFmtId="0" fontId="27" fillId="7" borderId="29" xfId="0" applyFont="1" applyFill="1" applyBorder="1" applyAlignment="1">
      <alignment vertical="center"/>
    </xf>
    <xf numFmtId="0" fontId="27" fillId="7" borderId="30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5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0" borderId="27" xfId="6" applyNumberFormat="1" applyFont="1" applyFill="1" applyBorder="1" applyAlignment="1">
      <alignment horizontal="center" vertical="center"/>
    </xf>
    <xf numFmtId="0" fontId="15" fillId="0" borderId="24" xfId="6" applyNumberFormat="1" applyFont="1" applyFill="1" applyBorder="1" applyAlignment="1">
      <alignment horizontal="center" vertical="center"/>
    </xf>
    <xf numFmtId="0" fontId="15" fillId="0" borderId="28" xfId="6" applyNumberFormat="1" applyFont="1" applyFill="1" applyBorder="1" applyAlignment="1">
      <alignment horizontal="center" vertical="center"/>
    </xf>
    <xf numFmtId="0" fontId="15" fillId="0" borderId="32" xfId="6" applyNumberFormat="1" applyFont="1" applyFill="1" applyBorder="1" applyAlignment="1">
      <alignment horizontal="center" vertical="center"/>
    </xf>
    <xf numFmtId="0" fontId="15" fillId="0" borderId="0" xfId="6" applyNumberFormat="1" applyFont="1" applyFill="1" applyBorder="1" applyAlignment="1">
      <alignment horizontal="center" vertical="center"/>
    </xf>
    <xf numFmtId="0" fontId="15" fillId="0" borderId="14" xfId="6" applyNumberFormat="1" applyFont="1" applyFill="1" applyBorder="1" applyAlignment="1">
      <alignment horizontal="center" vertical="center"/>
    </xf>
    <xf numFmtId="0" fontId="15" fillId="0" borderId="29" xfId="6" applyNumberFormat="1" applyFont="1" applyFill="1" applyBorder="1" applyAlignment="1">
      <alignment horizontal="center" vertical="center"/>
    </xf>
    <xf numFmtId="0" fontId="15" fillId="0" borderId="30" xfId="6" applyNumberFormat="1" applyFont="1" applyFill="1" applyBorder="1" applyAlignment="1">
      <alignment horizontal="center" vertical="center"/>
    </xf>
    <xf numFmtId="0" fontId="15" fillId="0" borderId="31" xfId="6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2 2" xfId="2" xr:uid="{00000000-0005-0000-0000-000005000000}"/>
    <cellStyle name="標準 3" xfId="3" xr:uid="{00000000-0005-0000-0000-000006000000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6</xdr:row>
      <xdr:rowOff>285751</xdr:rowOff>
    </xdr:from>
    <xdr:to>
      <xdr:col>0</xdr:col>
      <xdr:colOff>438150</xdr:colOff>
      <xdr:row>9</xdr:row>
      <xdr:rowOff>38101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400050" y="1543051"/>
          <a:ext cx="38100" cy="51435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400050</xdr:colOff>
      <xdr:row>11</xdr:row>
      <xdr:rowOff>4764</xdr:rowOff>
    </xdr:from>
    <xdr:to>
      <xdr:col>0</xdr:col>
      <xdr:colOff>438150</xdr:colOff>
      <xdr:row>13</xdr:row>
      <xdr:rowOff>42864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400050" y="2767014"/>
          <a:ext cx="38100" cy="495300"/>
        </a:xfrm>
        <a:prstGeom prst="leftBrace">
          <a:avLst>
            <a:gd name="adj1" fmla="val 275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168085</xdr:colOff>
      <xdr:row>7</xdr:row>
      <xdr:rowOff>0</xdr:rowOff>
    </xdr:from>
    <xdr:to>
      <xdr:col>14</xdr:col>
      <xdr:colOff>168084</xdr:colOff>
      <xdr:row>9</xdr:row>
      <xdr:rowOff>1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05614" y="1367118"/>
          <a:ext cx="3025588" cy="448236"/>
        </a:xfrm>
        <a:prstGeom prst="wedgeRectCallout">
          <a:avLst>
            <a:gd name="adj1" fmla="val -55607"/>
            <a:gd name="adj2" fmla="val -81084"/>
          </a:avLst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令和６年１０月１日以降に指定を受けた事業所は「いいえ」になります。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view="pageBreakPreview" topLeftCell="A11" zoomScaleNormal="100" zoomScaleSheetLayoutView="100" workbookViewId="0">
      <selection activeCell="H14" sqref="H14"/>
    </sheetView>
  </sheetViews>
  <sheetFormatPr defaultColWidth="9" defaultRowHeight="13.2" x14ac:dyDescent="0.2"/>
  <cols>
    <col min="1" max="1" width="6.6640625" style="2" customWidth="1"/>
    <col min="2" max="2" width="10" style="2" customWidth="1"/>
    <col min="3" max="3" width="4.44140625" style="2" customWidth="1"/>
    <col min="4" max="5" width="8.88671875" style="2" customWidth="1"/>
    <col min="6" max="6" width="6.109375" style="2" customWidth="1"/>
    <col min="7" max="17" width="6.6640625" style="2" customWidth="1"/>
    <col min="18" max="18" width="10.44140625" style="2" customWidth="1"/>
    <col min="19" max="19" width="5.44140625" style="2" customWidth="1"/>
    <col min="20" max="16384" width="9" style="2"/>
  </cols>
  <sheetData>
    <row r="1" spans="1:19" x14ac:dyDescent="0.2">
      <c r="A1" s="2" t="s">
        <v>0</v>
      </c>
    </row>
    <row r="2" spans="1:19" ht="13.5" customHeight="1" x14ac:dyDescent="0.2">
      <c r="A2" s="140" t="s">
        <v>63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18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19" ht="13.5" customHeight="1" x14ac:dyDescent="0.2">
      <c r="B4" s="141" t="s">
        <v>62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3"/>
    </row>
    <row r="5" spans="1:19" x14ac:dyDescent="0.2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</row>
    <row r="6" spans="1:19" x14ac:dyDescent="0.2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</row>
    <row r="7" spans="1:19" ht="24" customHeight="1" x14ac:dyDescent="0.2">
      <c r="A7" s="1" t="s">
        <v>59</v>
      </c>
      <c r="B7" s="1"/>
    </row>
    <row r="8" spans="1:19" ht="18" customHeight="1" x14ac:dyDescent="0.2">
      <c r="B8" s="3" t="s">
        <v>16</v>
      </c>
    </row>
    <row r="9" spans="1:19" ht="18" customHeight="1" x14ac:dyDescent="0.2">
      <c r="B9" s="3" t="s">
        <v>1</v>
      </c>
    </row>
    <row r="11" spans="1:19" ht="18" customHeight="1" x14ac:dyDescent="0.2">
      <c r="A11" s="1" t="s">
        <v>60</v>
      </c>
      <c r="B11" s="1"/>
    </row>
    <row r="12" spans="1:19" ht="18" customHeight="1" x14ac:dyDescent="0.2">
      <c r="B12" s="3" t="s">
        <v>3</v>
      </c>
    </row>
    <row r="13" spans="1:19" ht="18" customHeight="1" x14ac:dyDescent="0.2">
      <c r="B13" s="3" t="s">
        <v>2</v>
      </c>
    </row>
    <row r="14" spans="1:19" ht="13.8" thickBot="1" x14ac:dyDescent="0.25"/>
    <row r="15" spans="1:19" ht="18" customHeight="1" x14ac:dyDescent="0.2">
      <c r="A15" s="155" t="s">
        <v>6</v>
      </c>
      <c r="B15" s="156"/>
      <c r="C15" s="150" t="s">
        <v>61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2"/>
    </row>
    <row r="16" spans="1:19" ht="18" customHeight="1" thickBot="1" x14ac:dyDescent="0.25">
      <c r="A16" s="157"/>
      <c r="B16" s="158"/>
      <c r="C16" s="153" t="s">
        <v>50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47"/>
      <c r="O16" s="47"/>
      <c r="P16" s="47"/>
      <c r="Q16" s="47"/>
      <c r="R16" s="47"/>
      <c r="S16" s="49"/>
    </row>
    <row r="17" spans="1:20" s="16" customFormat="1" x14ac:dyDescent="0.2">
      <c r="A17" s="40"/>
      <c r="B17" s="50"/>
      <c r="C17" s="51"/>
      <c r="D17" s="52"/>
      <c r="E17" s="53"/>
      <c r="F17" s="95" t="s">
        <v>28</v>
      </c>
      <c r="G17" s="159" t="s">
        <v>57</v>
      </c>
      <c r="H17" s="160"/>
      <c r="I17" s="160"/>
      <c r="J17" s="160"/>
      <c r="K17" s="160"/>
      <c r="L17" s="160"/>
      <c r="M17" s="160"/>
      <c r="N17" s="160"/>
      <c r="O17" s="161"/>
      <c r="P17" s="97" t="s">
        <v>58</v>
      </c>
      <c r="Q17" s="98"/>
      <c r="R17" s="99" t="s">
        <v>29</v>
      </c>
      <c r="S17" s="41"/>
      <c r="T17" s="18"/>
    </row>
    <row r="18" spans="1:20" s="16" customFormat="1" x14ac:dyDescent="0.2">
      <c r="A18" s="40"/>
      <c r="B18" s="19"/>
      <c r="C18" s="20"/>
      <c r="D18" s="21"/>
      <c r="E18" s="22"/>
      <c r="F18" s="96"/>
      <c r="G18" s="37" t="s">
        <v>4</v>
      </c>
      <c r="H18" s="38" t="s">
        <v>5</v>
      </c>
      <c r="I18" s="37" t="s">
        <v>30</v>
      </c>
      <c r="J18" s="38" t="s">
        <v>31</v>
      </c>
      <c r="K18" s="38" t="s">
        <v>32</v>
      </c>
      <c r="L18" s="39" t="s">
        <v>33</v>
      </c>
      <c r="M18" s="37" t="s">
        <v>34</v>
      </c>
      <c r="N18" s="38" t="s">
        <v>35</v>
      </c>
      <c r="O18" s="38" t="s">
        <v>36</v>
      </c>
      <c r="P18" s="37" t="s">
        <v>37</v>
      </c>
      <c r="Q18" s="38" t="s">
        <v>38</v>
      </c>
      <c r="R18" s="100"/>
      <c r="S18" s="41"/>
      <c r="T18" s="18"/>
    </row>
    <row r="19" spans="1:20" s="16" customFormat="1" ht="36" customHeight="1" x14ac:dyDescent="0.2">
      <c r="A19" s="40"/>
      <c r="B19" s="118" t="s">
        <v>51</v>
      </c>
      <c r="C19" s="132" t="s">
        <v>39</v>
      </c>
      <c r="D19" s="133"/>
      <c r="E19" s="134"/>
      <c r="F19" s="23">
        <v>0.5</v>
      </c>
      <c r="G19" s="54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88" t="str">
        <f>IF(SUM(G19:Q19)=0,"",SUM(G19:Q19))</f>
        <v/>
      </c>
      <c r="S19" s="42"/>
      <c r="T19" s="17"/>
    </row>
    <row r="20" spans="1:20" s="16" customFormat="1" ht="36" customHeight="1" x14ac:dyDescent="0.2">
      <c r="A20" s="40"/>
      <c r="B20" s="119"/>
      <c r="C20" s="121" t="s">
        <v>40</v>
      </c>
      <c r="D20" s="122"/>
      <c r="E20" s="123"/>
      <c r="F20" s="24">
        <v>0.75</v>
      </c>
      <c r="G20" s="56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89" t="str">
        <f t="shared" ref="R20:R25" si="0">IF(SUM(G20:Q20)=0,"",SUM(G20:Q20))</f>
        <v/>
      </c>
      <c r="S20" s="42"/>
      <c r="T20" s="17"/>
    </row>
    <row r="21" spans="1:20" s="16" customFormat="1" ht="36" customHeight="1" x14ac:dyDescent="0.2">
      <c r="A21" s="40"/>
      <c r="B21" s="120"/>
      <c r="C21" s="135" t="s">
        <v>41</v>
      </c>
      <c r="D21" s="136"/>
      <c r="E21" s="137"/>
      <c r="F21" s="25">
        <v>1</v>
      </c>
      <c r="G21" s="58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90" t="str">
        <f t="shared" si="0"/>
        <v/>
      </c>
      <c r="S21" s="42"/>
      <c r="T21" s="17"/>
    </row>
    <row r="22" spans="1:20" s="16" customFormat="1" ht="36" customHeight="1" x14ac:dyDescent="0.2">
      <c r="A22" s="40"/>
      <c r="B22" s="118" t="s">
        <v>53</v>
      </c>
      <c r="C22" s="124" t="s">
        <v>42</v>
      </c>
      <c r="D22" s="114" t="s">
        <v>24</v>
      </c>
      <c r="E22" s="115"/>
      <c r="F22" s="26">
        <v>0.5</v>
      </c>
      <c r="G22" s="60"/>
      <c r="H22" s="61"/>
      <c r="I22" s="60"/>
      <c r="J22" s="61"/>
      <c r="K22" s="61"/>
      <c r="L22" s="62"/>
      <c r="M22" s="60"/>
      <c r="N22" s="61"/>
      <c r="O22" s="63"/>
      <c r="P22" s="60"/>
      <c r="Q22" s="61"/>
      <c r="R22" s="88" t="str">
        <f t="shared" si="0"/>
        <v/>
      </c>
      <c r="S22" s="42"/>
      <c r="T22" s="17"/>
    </row>
    <row r="23" spans="1:20" s="16" customFormat="1" ht="36" customHeight="1" x14ac:dyDescent="0.2">
      <c r="A23" s="40"/>
      <c r="B23" s="119"/>
      <c r="C23" s="125"/>
      <c r="D23" s="116" t="s">
        <v>40</v>
      </c>
      <c r="E23" s="117"/>
      <c r="F23" s="27">
        <v>0.75</v>
      </c>
      <c r="G23" s="64"/>
      <c r="H23" s="57"/>
      <c r="I23" s="64"/>
      <c r="J23" s="57"/>
      <c r="K23" s="57"/>
      <c r="L23" s="56"/>
      <c r="M23" s="64"/>
      <c r="N23" s="57"/>
      <c r="O23" s="57"/>
      <c r="P23" s="64"/>
      <c r="Q23" s="57"/>
      <c r="R23" s="89" t="str">
        <f t="shared" si="0"/>
        <v/>
      </c>
      <c r="S23" s="42"/>
      <c r="T23" s="17"/>
    </row>
    <row r="24" spans="1:20" s="16" customFormat="1" ht="36" customHeight="1" x14ac:dyDescent="0.2">
      <c r="A24" s="40"/>
      <c r="B24" s="119"/>
      <c r="C24" s="126"/>
      <c r="D24" s="127" t="s">
        <v>41</v>
      </c>
      <c r="E24" s="128"/>
      <c r="F24" s="28">
        <v>1</v>
      </c>
      <c r="G24" s="65"/>
      <c r="H24" s="59"/>
      <c r="I24" s="65"/>
      <c r="J24" s="59"/>
      <c r="K24" s="59"/>
      <c r="L24" s="58"/>
      <c r="M24" s="65"/>
      <c r="N24" s="59"/>
      <c r="O24" s="59"/>
      <c r="P24" s="65"/>
      <c r="Q24" s="59"/>
      <c r="R24" s="90" t="str">
        <f t="shared" si="0"/>
        <v/>
      </c>
      <c r="S24" s="42"/>
      <c r="T24" s="17"/>
    </row>
    <row r="25" spans="1:20" s="16" customFormat="1" ht="36" customHeight="1" x14ac:dyDescent="0.2">
      <c r="A25" s="40"/>
      <c r="B25" s="120"/>
      <c r="C25" s="29" t="s">
        <v>43</v>
      </c>
      <c r="D25" s="138" t="s">
        <v>44</v>
      </c>
      <c r="E25" s="139"/>
      <c r="F25" s="30">
        <v>1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91" t="str">
        <f t="shared" si="0"/>
        <v/>
      </c>
      <c r="S25" s="42"/>
      <c r="T25" s="17"/>
    </row>
    <row r="26" spans="1:20" s="16" customFormat="1" ht="18" customHeight="1" x14ac:dyDescent="0.15">
      <c r="A26" s="40"/>
      <c r="B26" s="31"/>
      <c r="C26" s="110" t="s">
        <v>45</v>
      </c>
      <c r="D26" s="110"/>
      <c r="E26" s="110"/>
      <c r="F26" s="32"/>
      <c r="G26" s="66" t="str">
        <f>IF($F$19*G19+$F$20*G20+$F$21*G21+$F$22*G22+$F$23*G23+$F$24*G24+$F$25*G25=0,"",$F$19*G19+$F$20*G20+$F$21*G21+$F$22*G22+$F$23*G23+$F$24*G24+$F$25*G25)</f>
        <v/>
      </c>
      <c r="H26" s="66" t="str">
        <f>IF($F$19*H19+$F$20*H20+$F$21*H21+$F$22*H22+$F$23*H23+$F$24*H24+$F$25*H25=0,"",$F$19*H19+$F$20*H20+$F$21*H21+$F$22*H22+$F$23*H23+$F$24*H24+$F$25*H25)</f>
        <v/>
      </c>
      <c r="I26" s="66" t="str">
        <f t="shared" ref="I26:Q26" si="1">IF($F$19*I19+$F$20*I20+$F$21*I21+$F$22*I22+$F$23*I23+$F$24*I24+$F$25*I25=0,"",$F$19*I19+$F$20*I20+$F$21*I21+$F$22*I22+$F$23*I23+$F$24*I24+$F$25*I25)</f>
        <v/>
      </c>
      <c r="J26" s="66" t="str">
        <f t="shared" si="1"/>
        <v/>
      </c>
      <c r="K26" s="66" t="str">
        <f t="shared" si="1"/>
        <v/>
      </c>
      <c r="L26" s="66" t="str">
        <f t="shared" si="1"/>
        <v/>
      </c>
      <c r="M26" s="66" t="str">
        <f t="shared" si="1"/>
        <v/>
      </c>
      <c r="N26" s="66" t="str">
        <f t="shared" si="1"/>
        <v/>
      </c>
      <c r="O26" s="66" t="str">
        <f t="shared" si="1"/>
        <v/>
      </c>
      <c r="P26" s="66" t="str">
        <f t="shared" si="1"/>
        <v/>
      </c>
      <c r="Q26" s="66" t="str">
        <f t="shared" si="1"/>
        <v/>
      </c>
      <c r="R26" s="67"/>
      <c r="S26" s="42"/>
      <c r="T26" s="17"/>
    </row>
    <row r="27" spans="1:20" s="16" customFormat="1" ht="25.2" customHeight="1" x14ac:dyDescent="0.2">
      <c r="A27" s="40"/>
      <c r="B27" s="111" t="s">
        <v>52</v>
      </c>
      <c r="C27" s="112"/>
      <c r="D27" s="112"/>
      <c r="E27" s="113"/>
      <c r="F27" s="26">
        <v>0.8571428571428571</v>
      </c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33"/>
      <c r="S27" s="42"/>
      <c r="T27" s="17"/>
    </row>
    <row r="28" spans="1:20" s="16" customFormat="1" ht="18" customHeight="1" thickBot="1" x14ac:dyDescent="0.25">
      <c r="A28" s="40"/>
      <c r="B28" s="162" t="s">
        <v>46</v>
      </c>
      <c r="C28" s="110"/>
      <c r="D28" s="110"/>
      <c r="E28" s="110"/>
      <c r="F28" s="163"/>
      <c r="G28" s="66" t="str">
        <f>IF(G27="",G26,ROUND(G26*6/7,2))</f>
        <v/>
      </c>
      <c r="H28" s="66" t="str">
        <f t="shared" ref="H28:Q28" si="2">IF(H27="",H26,ROUND(H26*6/7,2))</f>
        <v/>
      </c>
      <c r="I28" s="66" t="str">
        <f t="shared" si="2"/>
        <v/>
      </c>
      <c r="J28" s="66" t="str">
        <f t="shared" si="2"/>
        <v/>
      </c>
      <c r="K28" s="66" t="str">
        <f t="shared" si="2"/>
        <v/>
      </c>
      <c r="L28" s="66" t="str">
        <f>IF(L27="",L26,ROUND(L26*6/7,2))</f>
        <v/>
      </c>
      <c r="M28" s="66" t="str">
        <f t="shared" si="2"/>
        <v/>
      </c>
      <c r="N28" s="66" t="str">
        <f t="shared" si="2"/>
        <v/>
      </c>
      <c r="O28" s="66" t="str">
        <f t="shared" si="2"/>
        <v/>
      </c>
      <c r="P28" s="69" t="str">
        <f t="shared" si="2"/>
        <v/>
      </c>
      <c r="Q28" s="69" t="str">
        <f t="shared" si="2"/>
        <v/>
      </c>
      <c r="R28" s="70" t="str">
        <f>IF(SUM(G28:Q28)=0,"",SUM(G28:Q28))</f>
        <v/>
      </c>
      <c r="S28" s="43" t="s">
        <v>47</v>
      </c>
      <c r="T28" s="34"/>
    </row>
    <row r="29" spans="1:20" s="16" customFormat="1" ht="45" customHeight="1" thickBot="1" x14ac:dyDescent="0.25">
      <c r="A29" s="40"/>
      <c r="B29" s="103" t="s">
        <v>54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1" t="s">
        <v>56</v>
      </c>
      <c r="Q29" s="102"/>
      <c r="R29" s="71" t="str">
        <f>IF(COUNTIF(G28:Q28,"&gt;0")=0,"",COUNTIF(G28:Q28,"&gt;0"))</f>
        <v/>
      </c>
      <c r="S29" s="44" t="s">
        <v>48</v>
      </c>
      <c r="T29" s="34"/>
    </row>
    <row r="30" spans="1:20" s="16" customFormat="1" ht="45" customHeight="1" thickBot="1" x14ac:dyDescent="0.25">
      <c r="A30" s="40"/>
      <c r="B30" s="10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1" t="s">
        <v>55</v>
      </c>
      <c r="Q30" s="102"/>
      <c r="R30" s="35" t="str">
        <f>IFERROR(IF(R29&lt;1,"",R28/R29),"")</f>
        <v/>
      </c>
      <c r="S30" s="45" t="s">
        <v>49</v>
      </c>
      <c r="T30" s="36"/>
    </row>
    <row r="31" spans="1:20" ht="81.599999999999994" customHeight="1" thickBot="1" x14ac:dyDescent="0.25">
      <c r="A31" s="46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47"/>
      <c r="Q31" s="48"/>
      <c r="R31" s="47"/>
      <c r="S31" s="49"/>
    </row>
    <row r="32" spans="1:20" ht="7.5" customHeight="1" thickBot="1" x14ac:dyDescent="0.25"/>
    <row r="33" spans="1:19" ht="18" customHeight="1" thickBot="1" x14ac:dyDescent="0.25">
      <c r="A33" s="169" t="s">
        <v>7</v>
      </c>
      <c r="B33" s="170"/>
      <c r="C33" s="164" t="s">
        <v>8</v>
      </c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6"/>
    </row>
    <row r="34" spans="1:19" ht="13.5" customHeight="1" thickBot="1" x14ac:dyDescent="0.25">
      <c r="A34" s="72"/>
      <c r="B34" s="5"/>
      <c r="C34" s="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5"/>
      <c r="R34" s="85"/>
      <c r="S34" s="86"/>
    </row>
    <row r="35" spans="1:19" ht="13.5" customHeight="1" x14ac:dyDescent="0.25">
      <c r="A35" s="74"/>
      <c r="B35" s="4"/>
      <c r="C35" s="171" t="s">
        <v>10</v>
      </c>
      <c r="D35" s="172"/>
      <c r="E35" s="13"/>
      <c r="F35" s="12"/>
      <c r="G35" s="14"/>
      <c r="H35" s="175" t="s">
        <v>11</v>
      </c>
      <c r="I35" s="176"/>
      <c r="J35" s="9"/>
      <c r="K35" s="11"/>
      <c r="L35" s="181" t="s">
        <v>12</v>
      </c>
      <c r="M35" s="182"/>
      <c r="N35" s="183"/>
      <c r="O35" s="4"/>
      <c r="P35" s="4"/>
      <c r="Q35" s="4"/>
      <c r="R35" s="4"/>
      <c r="S35" s="75"/>
    </row>
    <row r="36" spans="1:19" ht="13.5" customHeight="1" x14ac:dyDescent="0.2">
      <c r="A36" s="74"/>
      <c r="B36" s="4"/>
      <c r="C36" s="173"/>
      <c r="D36" s="174"/>
      <c r="E36" s="200" t="s">
        <v>20</v>
      </c>
      <c r="F36" s="201">
        <v>0.9</v>
      </c>
      <c r="G36" s="202" t="s">
        <v>21</v>
      </c>
      <c r="H36" s="177"/>
      <c r="I36" s="178"/>
      <c r="J36" s="198" t="s">
        <v>22</v>
      </c>
      <c r="K36" s="199"/>
      <c r="L36" s="184"/>
      <c r="M36" s="185"/>
      <c r="N36" s="186"/>
      <c r="O36" s="4"/>
      <c r="P36" s="4"/>
      <c r="Q36" s="4"/>
      <c r="R36" s="4"/>
      <c r="S36" s="75"/>
    </row>
    <row r="37" spans="1:19" ht="7.5" customHeight="1" x14ac:dyDescent="0.2">
      <c r="A37" s="74"/>
      <c r="B37" s="4"/>
      <c r="C37" s="171"/>
      <c r="D37" s="172"/>
      <c r="E37" s="200"/>
      <c r="F37" s="201"/>
      <c r="G37" s="202"/>
      <c r="H37" s="175"/>
      <c r="I37" s="176"/>
      <c r="J37" s="198"/>
      <c r="K37" s="199"/>
      <c r="L37" s="187" t="str">
        <f>IF(AND(C37="",H37=""),"",C37*0.9*H37)</f>
        <v/>
      </c>
      <c r="M37" s="188"/>
      <c r="N37" s="189"/>
      <c r="O37" s="4"/>
      <c r="P37" s="4"/>
      <c r="Q37" s="4"/>
      <c r="R37" s="4"/>
      <c r="S37" s="75"/>
    </row>
    <row r="38" spans="1:19" ht="8.25" customHeight="1" x14ac:dyDescent="0.2">
      <c r="A38" s="74"/>
      <c r="B38" s="4"/>
      <c r="C38" s="196"/>
      <c r="D38" s="197"/>
      <c r="E38" s="200"/>
      <c r="F38" s="201"/>
      <c r="G38" s="202"/>
      <c r="H38" s="179"/>
      <c r="I38" s="180"/>
      <c r="J38" s="198"/>
      <c r="K38" s="199"/>
      <c r="L38" s="190"/>
      <c r="M38" s="191"/>
      <c r="N38" s="192"/>
      <c r="O38" s="4"/>
      <c r="P38" s="4"/>
      <c r="Q38" s="4"/>
      <c r="R38" s="4"/>
      <c r="S38" s="73"/>
    </row>
    <row r="39" spans="1:19" ht="15.75" customHeight="1" thickBot="1" x14ac:dyDescent="0.25">
      <c r="A39" s="74"/>
      <c r="B39" s="4"/>
      <c r="C39" s="173"/>
      <c r="D39" s="174"/>
      <c r="E39" s="10" t="s">
        <v>19</v>
      </c>
      <c r="F39" s="12"/>
      <c r="G39" s="14"/>
      <c r="H39" s="177"/>
      <c r="I39" s="178"/>
      <c r="J39" s="15" t="s">
        <v>23</v>
      </c>
      <c r="K39" s="8"/>
      <c r="L39" s="193"/>
      <c r="M39" s="194"/>
      <c r="N39" s="195"/>
      <c r="O39" s="4"/>
      <c r="P39" s="4"/>
      <c r="Q39" s="4"/>
      <c r="R39" s="4"/>
      <c r="S39" s="73"/>
    </row>
    <row r="40" spans="1:19" ht="13.5" customHeight="1" thickBot="1" x14ac:dyDescent="0.25">
      <c r="A40" s="76"/>
      <c r="B40" s="77"/>
      <c r="C40" s="78"/>
      <c r="D40" s="79"/>
      <c r="E40" s="80"/>
      <c r="F40" s="80"/>
      <c r="G40" s="80"/>
      <c r="H40" s="81" t="s">
        <v>15</v>
      </c>
      <c r="I40" s="81"/>
      <c r="J40" s="81"/>
      <c r="K40" s="82"/>
      <c r="L40" s="83"/>
      <c r="M40" s="77"/>
      <c r="N40" s="77"/>
      <c r="O40" s="77"/>
      <c r="P40" s="77"/>
      <c r="Q40" s="77"/>
      <c r="R40" s="77"/>
      <c r="S40" s="84"/>
    </row>
    <row r="41" spans="1:19" ht="18" customHeight="1" x14ac:dyDescent="0.2">
      <c r="A41" s="2" t="s">
        <v>9</v>
      </c>
    </row>
    <row r="42" spans="1:19" ht="18" customHeight="1" x14ac:dyDescent="0.2">
      <c r="A42" s="92" t="s">
        <v>13</v>
      </c>
      <c r="B42" s="93"/>
      <c r="C42" s="93"/>
      <c r="D42" s="93"/>
      <c r="E42" s="94"/>
      <c r="F42" s="129" t="s">
        <v>25</v>
      </c>
      <c r="G42" s="130"/>
      <c r="H42" s="130"/>
      <c r="I42" s="131"/>
      <c r="J42" s="167" t="s">
        <v>17</v>
      </c>
      <c r="K42" s="168"/>
      <c r="L42" s="168"/>
      <c r="M42" s="168"/>
      <c r="N42" s="168"/>
      <c r="O42" s="168"/>
      <c r="P42" s="168"/>
      <c r="Q42" s="168"/>
      <c r="R42" s="168"/>
    </row>
    <row r="43" spans="1:19" ht="18" customHeight="1" x14ac:dyDescent="0.2">
      <c r="A43" s="92" t="s">
        <v>14</v>
      </c>
      <c r="B43" s="93"/>
      <c r="C43" s="93"/>
      <c r="D43" s="93"/>
      <c r="E43" s="94"/>
      <c r="F43" s="129" t="s">
        <v>26</v>
      </c>
      <c r="G43" s="130"/>
      <c r="H43" s="130"/>
      <c r="I43" s="131"/>
      <c r="J43" s="167"/>
      <c r="K43" s="168"/>
      <c r="L43" s="168"/>
      <c r="M43" s="168"/>
      <c r="N43" s="168"/>
      <c r="O43" s="168"/>
      <c r="P43" s="168"/>
      <c r="Q43" s="168"/>
      <c r="R43" s="168"/>
    </row>
    <row r="44" spans="1:19" ht="18" customHeight="1" x14ac:dyDescent="0.2">
      <c r="A44" s="92" t="s">
        <v>18</v>
      </c>
      <c r="B44" s="93"/>
      <c r="C44" s="93"/>
      <c r="D44" s="93"/>
      <c r="E44" s="94"/>
      <c r="F44" s="129" t="s">
        <v>27</v>
      </c>
      <c r="G44" s="130"/>
      <c r="H44" s="130"/>
      <c r="I44" s="131"/>
      <c r="J44" s="167"/>
      <c r="K44" s="168"/>
      <c r="L44" s="168"/>
      <c r="M44" s="168"/>
      <c r="N44" s="168"/>
      <c r="O44" s="168"/>
      <c r="P44" s="168"/>
      <c r="Q44" s="168"/>
      <c r="R44" s="168"/>
    </row>
    <row r="45" spans="1:19" ht="18" customHeight="1" x14ac:dyDescent="0.2">
      <c r="F45" s="7"/>
      <c r="G45" s="7"/>
      <c r="H45" s="7"/>
      <c r="I45" s="7"/>
    </row>
    <row r="46" spans="1:19" ht="18" customHeight="1" x14ac:dyDescent="0.2"/>
    <row r="47" spans="1:19" ht="18" customHeight="1" x14ac:dyDescent="0.2"/>
    <row r="48" spans="1:1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</sheetData>
  <mergeCells count="44">
    <mergeCell ref="G17:O17"/>
    <mergeCell ref="B28:F28"/>
    <mergeCell ref="C33:S33"/>
    <mergeCell ref="J42:R44"/>
    <mergeCell ref="A33:B33"/>
    <mergeCell ref="C35:D36"/>
    <mergeCell ref="H35:I36"/>
    <mergeCell ref="H37:I39"/>
    <mergeCell ref="L35:N36"/>
    <mergeCell ref="L37:N39"/>
    <mergeCell ref="C37:D39"/>
    <mergeCell ref="J36:K38"/>
    <mergeCell ref="E36:E38"/>
    <mergeCell ref="F36:F38"/>
    <mergeCell ref="G36:G38"/>
    <mergeCell ref="F44:I44"/>
    <mergeCell ref="A2:S3"/>
    <mergeCell ref="B4:R6"/>
    <mergeCell ref="C15:S15"/>
    <mergeCell ref="C16:M16"/>
    <mergeCell ref="A15:B16"/>
    <mergeCell ref="F43:I43"/>
    <mergeCell ref="F42:I42"/>
    <mergeCell ref="A42:E42"/>
    <mergeCell ref="C19:E19"/>
    <mergeCell ref="C21:E21"/>
    <mergeCell ref="A43:E43"/>
    <mergeCell ref="D25:E25"/>
    <mergeCell ref="A44:E44"/>
    <mergeCell ref="F17:F18"/>
    <mergeCell ref="P17:Q17"/>
    <mergeCell ref="R17:R18"/>
    <mergeCell ref="P29:Q29"/>
    <mergeCell ref="P30:Q30"/>
    <mergeCell ref="B29:O31"/>
    <mergeCell ref="C26:E26"/>
    <mergeCell ref="B27:E27"/>
    <mergeCell ref="D22:E22"/>
    <mergeCell ref="D23:E23"/>
    <mergeCell ref="B19:B21"/>
    <mergeCell ref="C20:E20"/>
    <mergeCell ref="B22:B25"/>
    <mergeCell ref="C22:C24"/>
    <mergeCell ref="D24:E24"/>
  </mergeCells>
  <phoneticPr fontId="6"/>
  <conditionalFormatting sqref="G22:Q24">
    <cfRule type="expression" dxfId="1" priority="1">
      <formula>SUM($G$25:$Q$25)&lt;&gt;0</formula>
    </cfRule>
  </conditionalFormatting>
  <conditionalFormatting sqref="G25:Q25">
    <cfRule type="expression" dxfId="0" priority="2">
      <formula>SUM($G$22:$Q$24)&lt;&gt;0</formula>
    </cfRule>
  </conditionalFormatting>
  <dataValidations count="1">
    <dataValidation type="list" allowBlank="1" showInputMessage="1" sqref="G27:Q27" xr:uid="{00000000-0002-0000-0000-000000000000}">
      <formula1>"○, "</formula1>
    </dataValidation>
  </dataValidations>
  <printOptions horizontalCentered="1"/>
  <pageMargins left="0.35433070866141736" right="0" top="0.74803149606299213" bottom="0.74803149606299213" header="0.31496062992125984" footer="0.31496062992125984"/>
  <pageSetup paperSize="9" scale="74" fitToHeight="0" orientation="portrait" r:id="rId1"/>
  <rowBreaks count="1" manualBreakCount="1">
    <brk id="45" max="15" man="1"/>
  </rowBreaks>
  <ignoredErrors>
    <ignoredError sqref="R19:R2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通所介護</vt:lpstr>
      <vt:lpstr>通所介護!Print_Area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2025-02-06T00:14:29Z</dcterms:modified>
</cp:coreProperties>
</file>