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6" i="1" l="1"/>
  <c r="H35" i="1"/>
  <c r="H34" i="1"/>
  <c r="I33" i="1"/>
  <c r="G33" i="1"/>
  <c r="F33" i="1"/>
  <c r="E33" i="1"/>
  <c r="H33" i="1" s="1"/>
  <c r="H32" i="1"/>
  <c r="I31" i="1"/>
  <c r="G31" i="1"/>
  <c r="F31" i="1"/>
  <c r="E31" i="1"/>
  <c r="H31" i="1" s="1"/>
  <c r="H30" i="1"/>
  <c r="H29" i="1"/>
  <c r="H28" i="1"/>
  <c r="I27" i="1"/>
  <c r="I19" i="1" s="1"/>
  <c r="G27" i="1"/>
  <c r="G19" i="1" s="1"/>
  <c r="F27" i="1"/>
  <c r="E27" i="1"/>
  <c r="H27" i="1" s="1"/>
  <c r="H26" i="1"/>
  <c r="H25" i="1"/>
  <c r="I24" i="1"/>
  <c r="H24" i="1"/>
  <c r="G24" i="1"/>
  <c r="F24" i="1"/>
  <c r="E24" i="1"/>
  <c r="H23" i="1"/>
  <c r="H22" i="1"/>
  <c r="H21" i="1"/>
  <c r="I20" i="1"/>
  <c r="H20" i="1"/>
  <c r="G20" i="1"/>
  <c r="F20" i="1"/>
  <c r="E20" i="1"/>
  <c r="J19" i="1"/>
  <c r="F19" i="1"/>
  <c r="H18" i="1"/>
  <c r="H17" i="1"/>
  <c r="I16" i="1"/>
  <c r="G16" i="1"/>
  <c r="F16" i="1"/>
  <c r="E16" i="1"/>
  <c r="H16" i="1" s="1"/>
  <c r="H15" i="1"/>
  <c r="H14" i="1"/>
  <c r="I13" i="1"/>
  <c r="H13" i="1"/>
  <c r="G13" i="1"/>
  <c r="F13" i="1"/>
  <c r="F5" i="1" s="1"/>
  <c r="E13" i="1"/>
  <c r="H12" i="1"/>
  <c r="H11" i="1"/>
  <c r="I10" i="1"/>
  <c r="G10" i="1"/>
  <c r="F10" i="1"/>
  <c r="E10" i="1"/>
  <c r="H10" i="1" s="1"/>
  <c r="H9" i="1"/>
  <c r="H8" i="1"/>
  <c r="H7" i="1"/>
  <c r="I6" i="1"/>
  <c r="G6" i="1"/>
  <c r="G5" i="1" s="1"/>
  <c r="F6" i="1"/>
  <c r="E6" i="1"/>
  <c r="H6" i="1" s="1"/>
  <c r="J5" i="1"/>
  <c r="I5" i="1"/>
  <c r="E5" i="1"/>
  <c r="H5" i="1" s="1"/>
  <c r="E19" i="1" l="1"/>
  <c r="H19" i="1" s="1"/>
</calcChain>
</file>

<file path=xl/sharedStrings.xml><?xml version="1.0" encoding="utf-8"?>
<sst xmlns="http://schemas.openxmlformats.org/spreadsheetml/2006/main" count="68" uniqueCount="34">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</sst>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41" fontId="3" fillId="0" borderId="0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4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3" fillId="0" borderId="6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distributed" vertical="center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0" xfId="1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="90" zoomScaleNormal="90" workbookViewId="0">
      <pane ySplit="4" topLeftCell="A5" activePane="bottomLeft" state="frozenSplit"/>
      <selection pane="bottomLeft" activeCell="B45" sqref="B45"/>
    </sheetView>
  </sheetViews>
  <sheetFormatPr defaultRowHeight="13.5" x14ac:dyDescent="0.15"/>
  <cols>
    <col min="1" max="1" width="3.25" style="3" customWidth="1"/>
    <col min="2" max="2" width="2.875" style="3" customWidth="1"/>
    <col min="3" max="3" width="9.875" style="3" customWidth="1"/>
    <col min="4" max="4" width="10.375" style="3" customWidth="1"/>
    <col min="5" max="10" width="10.875" style="3" customWidth="1"/>
    <col min="11" max="16384" width="9" style="3"/>
  </cols>
  <sheetData>
    <row r="1" spans="1:14" ht="20.100000000000001" customHeight="1" x14ac:dyDescent="0.15">
      <c r="A1" s="2"/>
      <c r="B1" s="19" t="s">
        <v>0</v>
      </c>
      <c r="C1" s="19"/>
      <c r="D1" s="19" t="s">
        <v>1</v>
      </c>
    </row>
    <row r="2" spans="1:14" s="4" customFormat="1" ht="15" customHeight="1" thickBot="1" x14ac:dyDescent="0.2">
      <c r="I2" s="41">
        <v>27</v>
      </c>
      <c r="J2" s="42">
        <v>4</v>
      </c>
    </row>
    <row r="3" spans="1:14" ht="18" customHeight="1" thickTop="1" x14ac:dyDescent="0.15">
      <c r="B3" s="29" t="s">
        <v>16</v>
      </c>
      <c r="C3" s="29"/>
      <c r="D3" s="29"/>
      <c r="E3" s="29" t="s">
        <v>19</v>
      </c>
      <c r="F3" s="29"/>
      <c r="G3" s="29"/>
      <c r="H3" s="29"/>
      <c r="I3" s="29"/>
      <c r="J3" s="26" t="s">
        <v>21</v>
      </c>
    </row>
    <row r="4" spans="1:14" ht="34.5" customHeight="1" x14ac:dyDescent="0.15">
      <c r="B4" s="33"/>
      <c r="C4" s="33"/>
      <c r="D4" s="33"/>
      <c r="E4" s="20" t="s">
        <v>22</v>
      </c>
      <c r="F4" s="1" t="s">
        <v>23</v>
      </c>
      <c r="G4" s="1" t="s">
        <v>24</v>
      </c>
      <c r="H4" s="20" t="s">
        <v>25</v>
      </c>
      <c r="I4" s="20" t="s">
        <v>26</v>
      </c>
      <c r="J4" s="20" t="s">
        <v>26</v>
      </c>
      <c r="K4" s="5"/>
      <c r="L4" s="5"/>
      <c r="M4" s="5"/>
      <c r="N4" s="5"/>
    </row>
    <row r="5" spans="1:14" ht="18" customHeight="1" x14ac:dyDescent="0.15">
      <c r="B5" s="30" t="s">
        <v>17</v>
      </c>
      <c r="C5" s="31"/>
      <c r="D5" s="31"/>
      <c r="E5" s="6">
        <f>SUM(E6,E10,E13,E16)</f>
        <v>261</v>
      </c>
      <c r="F5" s="5">
        <f>F6+F10+F13+F16</f>
        <v>181</v>
      </c>
      <c r="G5" s="5">
        <f>G6+G10+G13+G16</f>
        <v>159</v>
      </c>
      <c r="H5" s="5">
        <f>E5+F5-G5</f>
        <v>283</v>
      </c>
      <c r="I5" s="5">
        <f>I6+I10+I13+I16</f>
        <v>3574</v>
      </c>
      <c r="J5" s="7">
        <f>J6+J10+J13+J16</f>
        <v>7480</v>
      </c>
      <c r="K5" s="5"/>
      <c r="L5" s="5"/>
      <c r="M5" s="5"/>
      <c r="N5" s="5"/>
    </row>
    <row r="6" spans="1:14" ht="18" customHeight="1" x14ac:dyDescent="0.15">
      <c r="B6" s="27"/>
      <c r="C6" s="32" t="s">
        <v>2</v>
      </c>
      <c r="D6" s="32"/>
      <c r="E6" s="8">
        <f>SUM(E7:E9)</f>
        <v>83</v>
      </c>
      <c r="F6" s="5">
        <f>SUM(F7:F9)</f>
        <v>120</v>
      </c>
      <c r="G6" s="5">
        <f>SUM(G7:G9)</f>
        <v>118</v>
      </c>
      <c r="H6" s="5">
        <f t="shared" ref="H6" si="0">E6+F6-G6</f>
        <v>85</v>
      </c>
      <c r="I6" s="5">
        <f>I7+I8+I9</f>
        <v>1893</v>
      </c>
      <c r="J6" s="43">
        <v>3859</v>
      </c>
      <c r="K6" s="5"/>
      <c r="L6" s="5"/>
      <c r="M6" s="5"/>
      <c r="N6" s="5"/>
    </row>
    <row r="7" spans="1:14" ht="18" customHeight="1" x14ac:dyDescent="0.15">
      <c r="B7" s="27"/>
      <c r="C7" s="25"/>
      <c r="D7" s="25" t="s">
        <v>3</v>
      </c>
      <c r="E7" s="44">
        <v>25</v>
      </c>
      <c r="F7" s="14">
        <v>84</v>
      </c>
      <c r="G7" s="14">
        <v>85</v>
      </c>
      <c r="H7" s="5">
        <f>E7+F7-G7</f>
        <v>24</v>
      </c>
      <c r="I7" s="14">
        <v>913</v>
      </c>
      <c r="J7" s="24" t="s">
        <v>33</v>
      </c>
      <c r="K7" s="5"/>
      <c r="L7" s="5"/>
      <c r="M7" s="5"/>
      <c r="N7" s="5"/>
    </row>
    <row r="8" spans="1:14" ht="18" customHeight="1" x14ac:dyDescent="0.15">
      <c r="B8" s="27"/>
      <c r="C8" s="25"/>
      <c r="D8" s="25" t="s">
        <v>4</v>
      </c>
      <c r="E8" s="44">
        <v>22</v>
      </c>
      <c r="F8" s="14">
        <v>21</v>
      </c>
      <c r="G8" s="14">
        <v>23</v>
      </c>
      <c r="H8" s="5">
        <f t="shared" ref="H8:H36" si="1">E8+F8-G8</f>
        <v>20</v>
      </c>
      <c r="I8" s="14">
        <v>611</v>
      </c>
      <c r="J8" s="24" t="s">
        <v>33</v>
      </c>
      <c r="K8" s="5"/>
      <c r="L8" s="5"/>
      <c r="M8" s="5"/>
      <c r="N8" s="5"/>
    </row>
    <row r="9" spans="1:14" ht="18" customHeight="1" x14ac:dyDescent="0.15">
      <c r="B9" s="27"/>
      <c r="C9" s="25"/>
      <c r="D9" s="25" t="s">
        <v>5</v>
      </c>
      <c r="E9" s="44">
        <v>36</v>
      </c>
      <c r="F9" s="45">
        <v>15</v>
      </c>
      <c r="G9" s="45">
        <v>10</v>
      </c>
      <c r="H9" s="5">
        <f t="shared" si="1"/>
        <v>41</v>
      </c>
      <c r="I9" s="14">
        <v>369</v>
      </c>
      <c r="J9" s="24" t="s">
        <v>33</v>
      </c>
      <c r="K9" s="5"/>
      <c r="L9" s="5"/>
      <c r="M9" s="5"/>
      <c r="N9" s="5"/>
    </row>
    <row r="10" spans="1:14" ht="18" customHeight="1" x14ac:dyDescent="0.15">
      <c r="B10" s="27"/>
      <c r="C10" s="32" t="s">
        <v>6</v>
      </c>
      <c r="D10" s="32"/>
      <c r="E10" s="8">
        <f>SUM(E11:E12)</f>
        <v>58</v>
      </c>
      <c r="F10" s="5">
        <f>SUM(F11:F12)</f>
        <v>29</v>
      </c>
      <c r="G10" s="5">
        <f t="shared" ref="G10:I10" si="2">SUM(G11:G12)</f>
        <v>0</v>
      </c>
      <c r="H10" s="5">
        <f>E10+F10-G10</f>
        <v>87</v>
      </c>
      <c r="I10" s="5">
        <f t="shared" si="2"/>
        <v>722</v>
      </c>
      <c r="J10" s="43">
        <v>841</v>
      </c>
      <c r="K10" s="5"/>
      <c r="L10" s="5"/>
      <c r="M10" s="5"/>
      <c r="N10" s="5"/>
    </row>
    <row r="11" spans="1:14" ht="18" customHeight="1" x14ac:dyDescent="0.15">
      <c r="B11" s="27"/>
      <c r="C11" s="25"/>
      <c r="D11" s="25" t="s">
        <v>5</v>
      </c>
      <c r="E11" s="44">
        <v>32</v>
      </c>
      <c r="F11" s="45">
        <v>26</v>
      </c>
      <c r="G11" s="45">
        <v>0</v>
      </c>
      <c r="H11" s="5">
        <f t="shared" si="1"/>
        <v>58</v>
      </c>
      <c r="I11" s="14">
        <v>486</v>
      </c>
      <c r="J11" s="24" t="s">
        <v>33</v>
      </c>
      <c r="K11" s="5"/>
      <c r="L11" s="5"/>
      <c r="M11" s="5"/>
      <c r="N11" s="5"/>
    </row>
    <row r="12" spans="1:14" ht="18" customHeight="1" x14ac:dyDescent="0.15">
      <c r="B12" s="27"/>
      <c r="C12" s="25"/>
      <c r="D12" s="25" t="s">
        <v>7</v>
      </c>
      <c r="E12" s="44">
        <v>26</v>
      </c>
      <c r="F12" s="45">
        <v>3</v>
      </c>
      <c r="G12" s="45">
        <v>0</v>
      </c>
      <c r="H12" s="5">
        <f t="shared" si="1"/>
        <v>29</v>
      </c>
      <c r="I12" s="14">
        <v>236</v>
      </c>
      <c r="J12" s="24" t="s">
        <v>33</v>
      </c>
      <c r="K12" s="5"/>
      <c r="L12" s="5"/>
      <c r="M12" s="5"/>
      <c r="N12" s="5"/>
    </row>
    <row r="13" spans="1:14" ht="18" customHeight="1" x14ac:dyDescent="0.15">
      <c r="B13" s="27"/>
      <c r="C13" s="32" t="s">
        <v>8</v>
      </c>
      <c r="D13" s="32"/>
      <c r="E13" s="8">
        <f>SUM(E14:E15)</f>
        <v>61</v>
      </c>
      <c r="F13" s="5">
        <f>SUM(F14:F15)</f>
        <v>13</v>
      </c>
      <c r="G13" s="5">
        <f>SUM(G14:G15)</f>
        <v>13</v>
      </c>
      <c r="H13" s="5">
        <f t="shared" si="1"/>
        <v>61</v>
      </c>
      <c r="I13" s="5">
        <f>+I14+I15</f>
        <v>581</v>
      </c>
      <c r="J13" s="43">
        <v>1104</v>
      </c>
      <c r="K13" s="5"/>
      <c r="L13" s="5"/>
      <c r="M13" s="5"/>
      <c r="N13" s="5"/>
    </row>
    <row r="14" spans="1:14" ht="18" customHeight="1" x14ac:dyDescent="0.15">
      <c r="B14" s="27"/>
      <c r="C14" s="25"/>
      <c r="D14" s="25" t="s">
        <v>5</v>
      </c>
      <c r="E14" s="44">
        <v>34</v>
      </c>
      <c r="F14" s="45">
        <v>9</v>
      </c>
      <c r="G14" s="45">
        <v>13</v>
      </c>
      <c r="H14" s="5">
        <f t="shared" si="1"/>
        <v>30</v>
      </c>
      <c r="I14" s="46">
        <v>286</v>
      </c>
      <c r="J14" s="24" t="s">
        <v>33</v>
      </c>
      <c r="K14" s="5"/>
      <c r="L14" s="5"/>
      <c r="M14" s="5"/>
      <c r="N14" s="5"/>
    </row>
    <row r="15" spans="1:14" ht="18" customHeight="1" x14ac:dyDescent="0.15">
      <c r="B15" s="27"/>
      <c r="C15" s="25"/>
      <c r="D15" s="25" t="s">
        <v>7</v>
      </c>
      <c r="E15" s="44">
        <v>27</v>
      </c>
      <c r="F15" s="45">
        <v>4</v>
      </c>
      <c r="G15" s="45">
        <v>0</v>
      </c>
      <c r="H15" s="5">
        <f t="shared" si="1"/>
        <v>31</v>
      </c>
      <c r="I15" s="46">
        <v>295</v>
      </c>
      <c r="J15" s="24" t="s">
        <v>33</v>
      </c>
      <c r="K15" s="5"/>
      <c r="L15" s="5"/>
      <c r="M15" s="5"/>
      <c r="N15" s="5"/>
    </row>
    <row r="16" spans="1:14" ht="18" customHeight="1" x14ac:dyDescent="0.15">
      <c r="B16" s="27"/>
      <c r="C16" s="32" t="s">
        <v>9</v>
      </c>
      <c r="D16" s="32"/>
      <c r="E16" s="8">
        <f>+E17</f>
        <v>59</v>
      </c>
      <c r="F16" s="5">
        <f>SUM(F17)</f>
        <v>19</v>
      </c>
      <c r="G16" s="5">
        <f>SUM(G17)</f>
        <v>28</v>
      </c>
      <c r="H16" s="5">
        <f t="shared" si="1"/>
        <v>50</v>
      </c>
      <c r="I16" s="5">
        <f>+I17</f>
        <v>378</v>
      </c>
      <c r="J16" s="24">
        <v>1676</v>
      </c>
      <c r="K16" s="5"/>
      <c r="L16" s="5"/>
      <c r="M16" s="5"/>
      <c r="N16" s="5"/>
    </row>
    <row r="17" spans="2:14" ht="18" customHeight="1" x14ac:dyDescent="0.15">
      <c r="B17" s="27"/>
      <c r="C17" s="25"/>
      <c r="D17" s="25" t="s">
        <v>5</v>
      </c>
      <c r="E17" s="47">
        <v>59</v>
      </c>
      <c r="F17" s="45">
        <v>19</v>
      </c>
      <c r="G17" s="45">
        <v>28</v>
      </c>
      <c r="H17" s="5">
        <f t="shared" si="1"/>
        <v>50</v>
      </c>
      <c r="I17" s="48">
        <v>378</v>
      </c>
      <c r="J17" s="24"/>
      <c r="K17" s="5"/>
      <c r="L17" s="5"/>
      <c r="M17" s="5"/>
      <c r="N17" s="5"/>
    </row>
    <row r="18" spans="2:14" ht="18" customHeight="1" x14ac:dyDescent="0.15">
      <c r="B18" s="27"/>
      <c r="C18" s="25"/>
      <c r="D18" s="25"/>
      <c r="E18" s="8"/>
      <c r="F18" s="5"/>
      <c r="G18" s="5"/>
      <c r="H18" s="5">
        <f t="shared" si="1"/>
        <v>0</v>
      </c>
      <c r="I18" s="5"/>
      <c r="J18" s="9"/>
      <c r="K18" s="5"/>
      <c r="L18" s="5"/>
      <c r="M18" s="5"/>
      <c r="N18" s="5"/>
    </row>
    <row r="19" spans="2:14" ht="18" customHeight="1" x14ac:dyDescent="0.15">
      <c r="B19" s="34" t="s">
        <v>18</v>
      </c>
      <c r="C19" s="34"/>
      <c r="D19" s="35"/>
      <c r="E19" s="8">
        <f>SUM(E20,E24,E27,E31,E33,)</f>
        <v>680</v>
      </c>
      <c r="F19" s="5">
        <f>SUM(F20,F24,F27,F31,F33)</f>
        <v>264</v>
      </c>
      <c r="G19" s="5">
        <f>SUM(G20,G24,G27,G31,G33)</f>
        <v>250</v>
      </c>
      <c r="H19" s="5">
        <f t="shared" si="1"/>
        <v>694</v>
      </c>
      <c r="I19" s="5">
        <f>SUM(I20,I24,I27,I31,I33)</f>
        <v>17357</v>
      </c>
      <c r="J19" s="9">
        <f>SUM(J20,J24,J27,J31,J33)</f>
        <v>6349</v>
      </c>
      <c r="K19" s="5"/>
      <c r="L19" s="5"/>
      <c r="M19" s="5"/>
      <c r="N19" s="5"/>
    </row>
    <row r="20" spans="2:14" ht="18" customHeight="1" x14ac:dyDescent="0.15">
      <c r="B20" s="27"/>
      <c r="C20" s="36" t="s">
        <v>10</v>
      </c>
      <c r="D20" s="35"/>
      <c r="E20" s="8">
        <f t="shared" ref="E20:I20" si="3">SUM(E21:E23)</f>
        <v>279</v>
      </c>
      <c r="F20" s="5">
        <f t="shared" si="3"/>
        <v>96</v>
      </c>
      <c r="G20" s="5">
        <f t="shared" si="3"/>
        <v>92</v>
      </c>
      <c r="H20" s="5">
        <f t="shared" si="1"/>
        <v>283</v>
      </c>
      <c r="I20" s="5">
        <f t="shared" si="3"/>
        <v>7865</v>
      </c>
      <c r="J20" s="49">
        <v>372</v>
      </c>
      <c r="K20" s="5"/>
      <c r="L20" s="5"/>
      <c r="M20" s="5"/>
      <c r="N20" s="5"/>
    </row>
    <row r="21" spans="2:14" ht="18" customHeight="1" x14ac:dyDescent="0.15">
      <c r="B21" s="27"/>
      <c r="C21" s="25"/>
      <c r="D21" s="25" t="s">
        <v>3</v>
      </c>
      <c r="E21" s="44">
        <v>5</v>
      </c>
      <c r="F21" s="14">
        <v>5</v>
      </c>
      <c r="G21" s="14">
        <v>4</v>
      </c>
      <c r="H21" s="5">
        <f t="shared" si="1"/>
        <v>6</v>
      </c>
      <c r="I21" s="14">
        <v>157</v>
      </c>
      <c r="J21" s="24" t="s">
        <v>33</v>
      </c>
      <c r="K21" s="5"/>
      <c r="L21" s="5"/>
      <c r="M21" s="5"/>
      <c r="N21" s="5"/>
    </row>
    <row r="22" spans="2:14" ht="18" customHeight="1" x14ac:dyDescent="0.15">
      <c r="B22" s="27"/>
      <c r="C22" s="25"/>
      <c r="D22" s="25" t="s">
        <v>11</v>
      </c>
      <c r="E22" s="44">
        <v>245</v>
      </c>
      <c r="F22" s="14">
        <v>88</v>
      </c>
      <c r="G22" s="14">
        <v>88</v>
      </c>
      <c r="H22" s="5">
        <f t="shared" si="1"/>
        <v>245</v>
      </c>
      <c r="I22" s="14">
        <v>7361</v>
      </c>
      <c r="J22" s="24" t="s">
        <v>33</v>
      </c>
      <c r="K22" s="5"/>
      <c r="L22" s="5"/>
      <c r="M22" s="5"/>
      <c r="N22" s="5"/>
    </row>
    <row r="23" spans="2:14" ht="18" customHeight="1" x14ac:dyDescent="0.15">
      <c r="B23" s="27"/>
      <c r="C23" s="25"/>
      <c r="D23" s="25" t="s">
        <v>7</v>
      </c>
      <c r="E23" s="44">
        <v>29</v>
      </c>
      <c r="F23" s="45">
        <v>3</v>
      </c>
      <c r="G23" s="45">
        <v>0</v>
      </c>
      <c r="H23" s="5">
        <f t="shared" si="1"/>
        <v>32</v>
      </c>
      <c r="I23" s="14">
        <v>347</v>
      </c>
      <c r="J23" s="24" t="s">
        <v>33</v>
      </c>
      <c r="K23" s="5"/>
      <c r="L23" s="5"/>
      <c r="M23" s="5"/>
      <c r="N23" s="5"/>
    </row>
    <row r="24" spans="2:14" ht="18" customHeight="1" x14ac:dyDescent="0.15">
      <c r="B24" s="27"/>
      <c r="C24" s="32" t="s">
        <v>2</v>
      </c>
      <c r="D24" s="32"/>
      <c r="E24" s="8">
        <f t="shared" ref="E24:I24" si="4">SUM(E25:E26)</f>
        <v>77</v>
      </c>
      <c r="F24" s="5">
        <f t="shared" si="4"/>
        <v>14</v>
      </c>
      <c r="G24" s="5">
        <f t="shared" si="4"/>
        <v>13</v>
      </c>
      <c r="H24" s="5">
        <f t="shared" si="1"/>
        <v>78</v>
      </c>
      <c r="I24" s="5">
        <f t="shared" si="4"/>
        <v>1578</v>
      </c>
      <c r="J24" s="24">
        <v>0</v>
      </c>
      <c r="K24" s="5"/>
      <c r="L24" s="5"/>
      <c r="M24" s="5"/>
      <c r="N24" s="5"/>
    </row>
    <row r="25" spans="2:14" ht="18" customHeight="1" x14ac:dyDescent="0.15">
      <c r="B25" s="27"/>
      <c r="C25" s="25"/>
      <c r="D25" s="25" t="s">
        <v>11</v>
      </c>
      <c r="E25" s="44">
        <v>38</v>
      </c>
      <c r="F25" s="14">
        <v>14</v>
      </c>
      <c r="G25" s="14">
        <v>13</v>
      </c>
      <c r="H25" s="5">
        <f t="shared" si="1"/>
        <v>39</v>
      </c>
      <c r="I25" s="14">
        <v>1188</v>
      </c>
      <c r="J25" s="24" t="s">
        <v>33</v>
      </c>
      <c r="K25" s="5"/>
      <c r="L25" s="5"/>
      <c r="M25" s="5"/>
      <c r="N25" s="5"/>
    </row>
    <row r="26" spans="2:14" ht="18" customHeight="1" x14ac:dyDescent="0.15">
      <c r="B26" s="27"/>
      <c r="C26" s="25"/>
      <c r="D26" s="25" t="s">
        <v>12</v>
      </c>
      <c r="E26" s="44">
        <v>39</v>
      </c>
      <c r="F26" s="45">
        <v>0</v>
      </c>
      <c r="G26" s="45">
        <v>0</v>
      </c>
      <c r="H26" s="5">
        <f t="shared" si="1"/>
        <v>39</v>
      </c>
      <c r="I26" s="14">
        <v>390</v>
      </c>
      <c r="J26" s="24" t="s">
        <v>33</v>
      </c>
      <c r="K26" s="5"/>
      <c r="L26" s="5"/>
      <c r="M26" s="5"/>
      <c r="N26" s="5"/>
    </row>
    <row r="27" spans="2:14" ht="18" customHeight="1" x14ac:dyDescent="0.15">
      <c r="B27" s="27"/>
      <c r="C27" s="32" t="s">
        <v>13</v>
      </c>
      <c r="D27" s="32"/>
      <c r="E27" s="8">
        <f t="shared" ref="E27:I27" si="5">SUM(E28:E30)</f>
        <v>148</v>
      </c>
      <c r="F27" s="5">
        <f t="shared" si="5"/>
        <v>90</v>
      </c>
      <c r="G27" s="5">
        <f t="shared" si="5"/>
        <v>89</v>
      </c>
      <c r="H27" s="5">
        <f t="shared" si="1"/>
        <v>149</v>
      </c>
      <c r="I27" s="5">
        <f t="shared" si="5"/>
        <v>3895</v>
      </c>
      <c r="J27" s="43">
        <v>2634</v>
      </c>
      <c r="K27" s="5"/>
      <c r="L27" s="5"/>
      <c r="M27" s="5"/>
      <c r="N27" s="5"/>
    </row>
    <row r="28" spans="2:14" ht="18" customHeight="1" x14ac:dyDescent="0.15">
      <c r="B28" s="27"/>
      <c r="C28" s="25"/>
      <c r="D28" s="25" t="s">
        <v>3</v>
      </c>
      <c r="E28" s="44">
        <v>1</v>
      </c>
      <c r="F28" s="14">
        <v>17</v>
      </c>
      <c r="G28" s="14">
        <v>18</v>
      </c>
      <c r="H28" s="5">
        <f t="shared" si="1"/>
        <v>0</v>
      </c>
      <c r="I28" s="14">
        <v>63</v>
      </c>
      <c r="J28" s="24" t="s">
        <v>33</v>
      </c>
      <c r="K28" s="5"/>
      <c r="L28" s="5"/>
      <c r="M28" s="5"/>
      <c r="N28" s="5"/>
    </row>
    <row r="29" spans="2:14" ht="18" customHeight="1" x14ac:dyDescent="0.15">
      <c r="B29" s="27"/>
      <c r="C29" s="25"/>
      <c r="D29" s="25" t="s">
        <v>11</v>
      </c>
      <c r="E29" s="44">
        <v>110</v>
      </c>
      <c r="F29" s="14">
        <v>70</v>
      </c>
      <c r="G29" s="14">
        <v>71</v>
      </c>
      <c r="H29" s="5">
        <f t="shared" si="1"/>
        <v>109</v>
      </c>
      <c r="I29" s="14">
        <v>3359</v>
      </c>
      <c r="J29" s="24" t="s">
        <v>33</v>
      </c>
      <c r="K29" s="5"/>
      <c r="L29" s="5"/>
      <c r="M29" s="5"/>
      <c r="N29" s="5"/>
    </row>
    <row r="30" spans="2:14" ht="18" customHeight="1" x14ac:dyDescent="0.15">
      <c r="B30" s="27"/>
      <c r="C30" s="25"/>
      <c r="D30" s="25" t="s">
        <v>7</v>
      </c>
      <c r="E30" s="44">
        <v>37</v>
      </c>
      <c r="F30" s="45">
        <v>3</v>
      </c>
      <c r="G30" s="45">
        <v>0</v>
      </c>
      <c r="H30" s="5">
        <f t="shared" si="1"/>
        <v>40</v>
      </c>
      <c r="I30" s="14">
        <v>473</v>
      </c>
      <c r="J30" s="24" t="s">
        <v>33</v>
      </c>
      <c r="K30" s="5"/>
      <c r="L30" s="5"/>
      <c r="M30" s="5"/>
      <c r="N30" s="5"/>
    </row>
    <row r="31" spans="2:14" ht="18" customHeight="1" x14ac:dyDescent="0.15">
      <c r="B31" s="27"/>
      <c r="C31" s="32" t="s">
        <v>14</v>
      </c>
      <c r="D31" s="32"/>
      <c r="E31" s="8">
        <f t="shared" ref="E31:I31" si="6">+E32</f>
        <v>28</v>
      </c>
      <c r="F31" s="5">
        <f t="shared" si="6"/>
        <v>4</v>
      </c>
      <c r="G31" s="5">
        <f t="shared" si="6"/>
        <v>2</v>
      </c>
      <c r="H31" s="5">
        <f t="shared" si="1"/>
        <v>30</v>
      </c>
      <c r="I31" s="5">
        <f t="shared" si="6"/>
        <v>345</v>
      </c>
      <c r="J31" s="43">
        <v>772</v>
      </c>
      <c r="K31" s="5"/>
      <c r="L31" s="5"/>
      <c r="M31" s="5"/>
      <c r="N31" s="5"/>
    </row>
    <row r="32" spans="2:14" ht="18" customHeight="1" x14ac:dyDescent="0.15">
      <c r="B32" s="27"/>
      <c r="C32" s="25"/>
      <c r="D32" s="25" t="s">
        <v>7</v>
      </c>
      <c r="E32" s="44">
        <v>28</v>
      </c>
      <c r="F32" s="45">
        <v>4</v>
      </c>
      <c r="G32" s="45">
        <v>2</v>
      </c>
      <c r="H32" s="5">
        <f t="shared" si="1"/>
        <v>30</v>
      </c>
      <c r="I32" s="14">
        <v>345</v>
      </c>
      <c r="J32" s="24" t="s">
        <v>33</v>
      </c>
      <c r="K32" s="5"/>
      <c r="L32" s="5"/>
      <c r="M32" s="5"/>
      <c r="N32" s="5"/>
    </row>
    <row r="33" spans="2:14" ht="18" customHeight="1" x14ac:dyDescent="0.15">
      <c r="B33" s="27"/>
      <c r="C33" s="32" t="s">
        <v>15</v>
      </c>
      <c r="D33" s="32"/>
      <c r="E33" s="8">
        <f t="shared" ref="E33:I33" si="7">SUM(E34:E36)</f>
        <v>148</v>
      </c>
      <c r="F33" s="5">
        <f t="shared" si="7"/>
        <v>60</v>
      </c>
      <c r="G33" s="5">
        <f t="shared" si="7"/>
        <v>54</v>
      </c>
      <c r="H33" s="5">
        <f t="shared" si="1"/>
        <v>154</v>
      </c>
      <c r="I33" s="5">
        <f t="shared" si="7"/>
        <v>3674</v>
      </c>
      <c r="J33" s="49">
        <v>2571</v>
      </c>
      <c r="K33" s="5"/>
      <c r="L33" s="5"/>
      <c r="M33" s="5"/>
      <c r="N33" s="5"/>
    </row>
    <row r="34" spans="2:14" ht="18" customHeight="1" x14ac:dyDescent="0.15">
      <c r="B34" s="27"/>
      <c r="C34" s="25"/>
      <c r="D34" s="25" t="s">
        <v>3</v>
      </c>
      <c r="E34" s="44">
        <v>1</v>
      </c>
      <c r="F34" s="14">
        <v>6</v>
      </c>
      <c r="G34" s="14">
        <v>5</v>
      </c>
      <c r="H34" s="5">
        <f t="shared" si="1"/>
        <v>2</v>
      </c>
      <c r="I34" s="14">
        <v>79</v>
      </c>
      <c r="J34" s="24" t="s">
        <v>33</v>
      </c>
      <c r="K34" s="5"/>
      <c r="L34" s="5"/>
      <c r="M34" s="5"/>
      <c r="N34" s="5"/>
    </row>
    <row r="35" spans="2:14" ht="18" customHeight="1" x14ac:dyDescent="0.15">
      <c r="B35" s="27"/>
      <c r="C35" s="25"/>
      <c r="D35" s="25" t="s">
        <v>11</v>
      </c>
      <c r="E35" s="44">
        <v>97</v>
      </c>
      <c r="F35" s="14">
        <v>47</v>
      </c>
      <c r="G35" s="14">
        <v>44</v>
      </c>
      <c r="H35" s="5">
        <f t="shared" si="1"/>
        <v>100</v>
      </c>
      <c r="I35" s="50">
        <v>3066</v>
      </c>
      <c r="J35" s="24" t="s">
        <v>33</v>
      </c>
      <c r="K35" s="5"/>
      <c r="L35" s="5"/>
      <c r="M35" s="5"/>
      <c r="N35" s="5"/>
    </row>
    <row r="36" spans="2:14" ht="18" customHeight="1" x14ac:dyDescent="0.15">
      <c r="B36" s="10"/>
      <c r="C36" s="11"/>
      <c r="D36" s="11" t="s">
        <v>7</v>
      </c>
      <c r="E36" s="51">
        <v>50</v>
      </c>
      <c r="F36" s="52">
        <v>7</v>
      </c>
      <c r="G36" s="52">
        <v>5</v>
      </c>
      <c r="H36" s="12">
        <f t="shared" si="1"/>
        <v>52</v>
      </c>
      <c r="I36" s="53">
        <v>529</v>
      </c>
      <c r="J36" s="28" t="s">
        <v>33</v>
      </c>
      <c r="K36" s="5"/>
      <c r="L36" s="5"/>
      <c r="M36" s="5"/>
      <c r="N36" s="5"/>
    </row>
    <row r="37" spans="2:14" s="54" customFormat="1" ht="9" customHeight="1" x14ac:dyDescent="0.15">
      <c r="B37" s="13"/>
      <c r="C37" s="13"/>
      <c r="D37" s="13"/>
      <c r="E37" s="14"/>
      <c r="F37" s="45"/>
      <c r="G37" s="45"/>
      <c r="H37" s="14"/>
      <c r="I37" s="14"/>
      <c r="J37" s="15"/>
      <c r="K37" s="14"/>
      <c r="L37" s="14"/>
      <c r="M37" s="14"/>
      <c r="N37" s="14"/>
    </row>
    <row r="38" spans="2:14" s="22" customFormat="1" ht="12" customHeight="1" x14ac:dyDescent="0.15">
      <c r="B38" s="21" t="s">
        <v>27</v>
      </c>
      <c r="C38" s="21" t="s">
        <v>29</v>
      </c>
      <c r="D38" s="21"/>
      <c r="E38" s="21"/>
      <c r="F38" s="21"/>
      <c r="G38" s="21"/>
      <c r="H38" s="21"/>
      <c r="I38" s="21"/>
      <c r="J38" s="21"/>
      <c r="K38" s="16"/>
      <c r="L38" s="16"/>
      <c r="M38" s="16"/>
      <c r="N38" s="16"/>
    </row>
    <row r="39" spans="2:14" s="17" customFormat="1" ht="29.25" customHeight="1" x14ac:dyDescent="0.15">
      <c r="C39" s="39" t="s">
        <v>30</v>
      </c>
      <c r="D39" s="39"/>
      <c r="E39" s="39"/>
      <c r="F39" s="39"/>
      <c r="G39" s="39"/>
      <c r="H39" s="39"/>
      <c r="I39" s="39"/>
      <c r="J39" s="39"/>
      <c r="K39" s="16"/>
      <c r="L39" s="16"/>
      <c r="M39" s="16"/>
      <c r="N39" s="16"/>
    </row>
    <row r="40" spans="2:14" s="17" customFormat="1" ht="28.5" customHeight="1" x14ac:dyDescent="0.15">
      <c r="C40" s="40" t="s">
        <v>31</v>
      </c>
      <c r="D40" s="40"/>
      <c r="E40" s="40"/>
      <c r="F40" s="40"/>
      <c r="G40" s="40"/>
      <c r="H40" s="40"/>
      <c r="I40" s="40"/>
      <c r="J40" s="40"/>
      <c r="K40" s="16"/>
      <c r="L40" s="16"/>
      <c r="M40" s="16"/>
      <c r="N40" s="16"/>
    </row>
    <row r="41" spans="2:14" ht="29.25" customHeight="1" x14ac:dyDescent="0.15">
      <c r="B41" s="23" t="s">
        <v>28</v>
      </c>
      <c r="C41" s="38" t="s">
        <v>32</v>
      </c>
      <c r="D41" s="38"/>
      <c r="E41" s="38"/>
      <c r="F41" s="38"/>
      <c r="G41" s="38"/>
      <c r="H41" s="38"/>
      <c r="I41" s="38"/>
      <c r="J41" s="38"/>
      <c r="K41" s="5"/>
      <c r="L41" s="5"/>
      <c r="M41" s="5"/>
      <c r="N41" s="5"/>
    </row>
    <row r="42" spans="2:14" ht="15.95" customHeight="1" x14ac:dyDescent="0.15">
      <c r="B42" s="37" t="s">
        <v>20</v>
      </c>
      <c r="C42" s="37"/>
      <c r="D42" s="37"/>
      <c r="E42" s="37"/>
      <c r="F42" s="37"/>
      <c r="G42" s="37"/>
      <c r="H42" s="37"/>
      <c r="I42" s="37"/>
      <c r="J42" s="37"/>
      <c r="K42" s="5"/>
      <c r="L42" s="5"/>
      <c r="M42" s="5"/>
      <c r="N42" s="5"/>
    </row>
    <row r="43" spans="2:14" ht="8.1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"/>
      <c r="L43" s="5"/>
      <c r="M43" s="5"/>
      <c r="N43" s="5"/>
    </row>
    <row r="44" spans="2:14" x14ac:dyDescent="0.15">
      <c r="B44" s="18"/>
      <c r="C44" s="25"/>
      <c r="D44" s="2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2:14" x14ac:dyDescent="0.15">
      <c r="B45" s="18"/>
      <c r="C45" s="25"/>
      <c r="D45" s="2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2:14" x14ac:dyDescent="0.15">
      <c r="B46" s="18"/>
      <c r="C46" s="25"/>
      <c r="D46" s="2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2:14" x14ac:dyDescent="0.15">
      <c r="B47" s="18"/>
      <c r="C47" s="25"/>
      <c r="D47" s="2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2:14" x14ac:dyDescent="0.15">
      <c r="B48" s="18"/>
      <c r="C48" s="25"/>
      <c r="D48" s="2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2:14" x14ac:dyDescent="0.15">
      <c r="B49" s="18"/>
      <c r="C49" s="25"/>
      <c r="D49" s="2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2:14" x14ac:dyDescent="0.15">
      <c r="B50" s="18"/>
      <c r="C50" s="25"/>
      <c r="D50" s="2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2:14" x14ac:dyDescent="0.15">
      <c r="B51" s="18"/>
      <c r="C51" s="18"/>
      <c r="D51" s="18"/>
    </row>
    <row r="52" spans="2:14" x14ac:dyDescent="0.15">
      <c r="B52" s="18"/>
      <c r="C52" s="18"/>
      <c r="D52" s="18"/>
    </row>
  </sheetData>
  <sheetProtection formatCells="0"/>
  <mergeCells count="18"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C39:J39"/>
    <mergeCell ref="C40:J40"/>
    <mergeCell ref="E3:I3"/>
    <mergeCell ref="B5:D5"/>
    <mergeCell ref="C6:D6"/>
    <mergeCell ref="B3:D4"/>
    <mergeCell ref="C24:D24"/>
    <mergeCell ref="B19:D19"/>
    <mergeCell ref="C20:D20"/>
  </mergeCells>
  <phoneticPr fontId="2"/>
  <pageMargins left="0.74803149606299213" right="0.39370078740157483" top="0.59055118110236227" bottom="0.82677165354330717" header="0.23622047244094491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2015-05-01T05:03:14Z</cp:lastPrinted>
  <dcterms:created xsi:type="dcterms:W3CDTF">2009-06-30T02:09:35Z</dcterms:created>
  <dcterms:modified xsi:type="dcterms:W3CDTF">2015-06-15T04:24:01Z</dcterms:modified>
</cp:coreProperties>
</file>