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styles.xml" ContentType="application/vnd.openxmlformats-officedocument.spreadsheetml.styles+xml"/>
  <Override PartName="/xl/externalLinks/_rels/externalLink1.xml.rels" ContentType="application/vnd.openxmlformats-package.relationships+xml"/>
  <Override PartName="/xl/externalLinks/_rels/externalLink3.xml.rels" ContentType="application/vnd.openxmlformats-package.relationships+xml"/>
  <Override PartName="/xl/externalLinks/_rels/externalLink2.xml.rels" ContentType="application/vnd.openxmlformats-package.relationships+xml"/>
  <Override PartName="/xl/sharedStrings.xml" ContentType="application/vnd.openxmlformats-officedocument.spreadsheetml.sharedStrings+xml"/>
  <Override PartName="/xl/media/image1.wmf" ContentType="image/x-wmf"/>
  <Override PartName="/xl/media/image2.wmf" ContentType="image/x-wmf"/>
  <Override PartName="/xl/comments3.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1" activeTab="2"/>
  </bookViews>
  <sheets>
    <sheet name="はじめに" sheetId="1" state="hidden" r:id="rId2"/>
    <sheet name="基本情報入力シート" sheetId="2" state="visible" r:id="rId3"/>
    <sheet name="別紙様式2-1 補助金計画書" sheetId="3" state="visible" r:id="rId4"/>
    <sheet name="別紙様式2-2 個表_補助金 " sheetId="4" state="visible" r:id="rId5"/>
    <sheet name="数式用2" sheetId="5" state="hidden" r:id="rId6"/>
  </sheets>
  <definedNames>
    <definedName function="false" hidden="false" localSheetId="0" name="特定" vbProcedure="false">#REF!</definedName>
    <definedName function="false" hidden="false" localSheetId="2" name="www" vbProcedure="false">#REF!</definedName>
    <definedName function="false" hidden="false" localSheetId="2" name="サービス" vbProcedure="false">#REF!</definedName>
    <definedName function="false" hidden="false" localSheetId="2" name="特定" vbProcedure="false">#REF!</definedName>
    <definedName function="false" hidden="false" localSheetId="3" name="www" vbProcedure="false">#REF!</definedName>
    <definedName function="false" hidden="false" localSheetId="3" name="サービス" vbProcedure="false">#REF!</definedName>
    <definedName function="false" hidden="false" localSheetId="3" name="特定" vbProcedure="false">#REF!</definedName>
    <definedName function="false" hidden="false" localSheetId="4" name="www" vbProcedure="false">#REF!</definedName>
    <definedName function="false" hidden="false" localSheetId="4" name="_xlnm._FilterDatabase" vbProcedure="false">数式用2!#REF!</definedName>
    <definedName function="false" hidden="false" localSheetId="4" name="サービス" vbProcedure="false">#REF!</definedName>
    <definedName function="false" hidden="false" localSheetId="4" name="サービス名" vbProcedure="false">数式用2!$A$3:$A$26</definedName>
    <definedName function="false" hidden="false" localSheetId="4" name="特定" vbProcedure="false">#REF!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<sst xmlns="http://schemas.openxmlformats.org/spreadsheetml/2006/main" count="959" uniqueCount="206">
  <si>
    <t xml:space="preserve">介護職員処遇改善計画書・介護職員等特定処遇改善計画書　作成にあたっての入力シート等の説明</t>
  </si>
  <si>
    <r>
      <rPr>
        <sz val="14"/>
        <color rgb="FF000000"/>
        <rFont val="ＭＳ Ｐゴシック"/>
        <family val="2"/>
        <charset val="128"/>
      </rPr>
      <t xml:space="preserve">令和</t>
    </r>
    <r>
      <rPr>
        <sz val="14"/>
        <color rgb="FF000000"/>
        <rFont val="ＭＳ Ｐゴシック"/>
        <family val="3"/>
        <charset val="128"/>
      </rPr>
      <t xml:space="preserve">３年度以降の処遇改善加算等に係る計画書の作成方法をご説明しています</t>
    </r>
  </si>
  <si>
    <t xml:space="preserve">ワークシート名（左からの順）</t>
  </si>
  <si>
    <t xml:space="preserve">枚数</t>
  </si>
  <si>
    <t xml:space="preserve">ワークシートの入力の順番（推奨）</t>
  </si>
  <si>
    <t xml:space="preserve">説明</t>
  </si>
  <si>
    <t xml:space="preserve">提出の要否</t>
  </si>
  <si>
    <t xml:space="preserve">はじめに</t>
  </si>
  <si>
    <t xml:space="preserve">-</t>
  </si>
  <si>
    <t xml:space="preserve">・本様式の内容と使い方を説明しています。</t>
  </si>
  <si>
    <t xml:space="preserve">不要</t>
  </si>
  <si>
    <t xml:space="preserve">基本情報入力シート</t>
  </si>
  <si>
    <t xml:space="preserve">①</t>
  </si>
  <si>
    <t xml:space="preserve">・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</si>
  <si>
    <t xml:space="preserve">様式2-1 計画書_総括表</t>
  </si>
  <si>
    <t xml:space="preserve">③</t>
  </si>
  <si>
    <t xml:space="preserve">・賃金改善計画やキャリアパス要件、職場環境要件・見える化要件の具体的な内容を入力します。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</si>
  <si>
    <t xml:space="preserve">提出</t>
  </si>
  <si>
    <t xml:space="preserve">様式2-2 個表_処遇</t>
  </si>
  <si>
    <t xml:space="preserve">―（一括申請する事業所数により異なる）</t>
  </si>
  <si>
    <t xml:space="preserve">②</t>
  </si>
  <si>
    <t xml:space="preserve">・介護職員処遇改善加算について、事業所毎の情報を入力します。
・事業所毎に新規・継続の別、加算区分、対象期間等を入力します。
・基本情報入力シートの次に入力してください。</t>
  </si>
  <si>
    <t xml:space="preserve">様式2-3 個表_特定</t>
  </si>
  <si>
    <t xml:space="preserve">・介護職員等特定処遇改善加算について、事業所毎の情報を入力します。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</si>
  <si>
    <t xml:space="preserve">２　書類の作成方法</t>
  </si>
  <si>
    <t xml:space="preserve">●令和２年度からの主な変更点・注意点は下記のとおりです。</t>
  </si>
  <si>
    <t xml:space="preserve">・介護職員処遇改善計画書と介護職員等特定処遇改善計画書を一本化しました。</t>
  </si>
  <si>
    <r>
      <rPr>
        <sz val="14"/>
        <rFont val="ＭＳ Ｐゴシック"/>
        <family val="3"/>
        <charset val="128"/>
      </rPr>
      <t xml:space="preserve">・</t>
    </r>
    <r>
      <rPr>
        <b val="true"/>
        <sz val="14"/>
        <rFont val="ＭＳ Ｐゴシック"/>
        <family val="3"/>
        <charset val="128"/>
      </rPr>
      <t xml:space="preserve">原則、本様式を用いて</t>
    </r>
    <r>
      <rPr>
        <sz val="14"/>
        <rFont val="ＭＳ Ｐゴシック"/>
        <family val="3"/>
        <charset val="128"/>
      </rPr>
      <t xml:space="preserve">計画書を作成してください。</t>
    </r>
  </si>
  <si>
    <r>
      <rPr>
        <sz val="14"/>
        <rFont val="ＭＳ Ｐゴシック"/>
        <family val="3"/>
        <charset val="128"/>
      </rPr>
      <t xml:space="preserve">・</t>
    </r>
    <r>
      <rPr>
        <b val="true"/>
        <sz val="14"/>
        <rFont val="ＭＳ Ｐゴシック"/>
        <family val="3"/>
        <charset val="128"/>
      </rPr>
      <t xml:space="preserve">根拠資料の提出は</t>
    </r>
    <r>
      <rPr>
        <sz val="14"/>
        <rFont val="ＭＳ Ｐゴシック"/>
        <family val="3"/>
        <charset val="128"/>
      </rPr>
      <t xml:space="preserve">、保管の有無をチェックリストで確認することで</t>
    </r>
    <r>
      <rPr>
        <b val="true"/>
        <sz val="14"/>
        <rFont val="ＭＳ Ｐゴシック"/>
        <family val="3"/>
        <charset val="128"/>
      </rPr>
      <t xml:space="preserve">原則不要</t>
    </r>
    <r>
      <rPr>
        <sz val="14"/>
        <rFont val="ＭＳ Ｐゴシック"/>
        <family val="3"/>
        <charset val="128"/>
      </rPr>
      <t xml:space="preserve">です。</t>
    </r>
  </si>
  <si>
    <r>
      <rPr>
        <sz val="14"/>
        <rFont val="ＭＳ Ｐゴシック"/>
        <family val="3"/>
        <charset val="128"/>
      </rPr>
      <t xml:space="preserve">・複数事業所を一括して申請する際の</t>
    </r>
    <r>
      <rPr>
        <b val="true"/>
        <sz val="14"/>
        <rFont val="ＭＳ Ｐゴシック"/>
        <family val="3"/>
        <charset val="128"/>
      </rPr>
      <t xml:space="preserve">指定権者別・都道府県別一覧表は不要</t>
    </r>
    <r>
      <rPr>
        <sz val="14"/>
        <rFont val="ＭＳ Ｐゴシック"/>
        <family val="3"/>
        <charset val="128"/>
      </rPr>
      <t xml:space="preserve">となりました。</t>
    </r>
  </si>
  <si>
    <r>
      <rPr>
        <sz val="14"/>
        <rFont val="ＭＳ Ｐゴシック"/>
        <family val="3"/>
        <charset val="128"/>
      </rPr>
      <t xml:space="preserve">・「賃金改善の見込額」の比較対象となる年度は、</t>
    </r>
    <r>
      <rPr>
        <b val="true"/>
        <sz val="14"/>
        <rFont val="ＭＳ Ｐゴシック"/>
        <family val="3"/>
        <charset val="128"/>
      </rPr>
      <t xml:space="preserve">「初めて加算を取得する（した）前年度」から「（申請の）前年度」</t>
    </r>
    <r>
      <rPr>
        <sz val="14"/>
        <rFont val="ＭＳ Ｐゴシック"/>
        <family val="3"/>
        <charset val="128"/>
      </rPr>
      <t xml:space="preserve">となりました。</t>
    </r>
  </si>
  <si>
    <r>
      <rPr>
        <sz val="14"/>
        <rFont val="ＭＳ Ｐゴシック"/>
        <family val="3"/>
        <charset val="128"/>
      </rPr>
      <t xml:space="preserve">・特定加算の</t>
    </r>
    <r>
      <rPr>
        <b val="true"/>
        <sz val="14"/>
        <rFont val="ＭＳ Ｐゴシック"/>
        <family val="3"/>
        <charset val="128"/>
      </rPr>
      <t xml:space="preserve">平均賃金改善額</t>
    </r>
    <r>
      <rPr>
        <sz val="14"/>
        <rFont val="ＭＳ Ｐゴシック"/>
        <family val="3"/>
        <charset val="128"/>
      </rPr>
      <t xml:space="preserve">について、計算方法が変更されました。（下図参照）</t>
    </r>
  </si>
  <si>
    <t xml:space="preserve">従来</t>
  </si>
  <si>
    <t xml:space="preserve">見直し案</t>
  </si>
  <si>
    <t xml:space="preserve">計画</t>
  </si>
  <si>
    <t xml:space="preserve">実績</t>
  </si>
  <si>
    <t xml:space="preserve">●令和３年度からの主な変更点は下記のとおりです。</t>
  </si>
  <si>
    <t xml:space="preserve">・職場環境等要件に基づく取組の実施について、過去ではなく、当該年度における取組の実施を求めることとしました。</t>
  </si>
  <si>
    <t xml:space="preserve">・特定加算の平均賃金改善額の配分ルールについて、「当該事業所における経験・技能のある介護職員の賃金改善に要する費用の見込額の平均が、他の介護職員の賃金改善に要する費用の見込額の平均と比較し高いこと」を求めることとしました。</t>
  </si>
  <si>
    <t xml:space="preserve">介護職員処遇改善支援補助金（介護職員処遇改善計画書・介護職員等特定処遇改善計画書）作成用　基本情報入力シート</t>
  </si>
  <si>
    <t xml:space="preserve">↓隠し列</t>
  </si>
  <si>
    <t xml:space="preserve">【注意】本シートは様式作成用のため、提出は不要です。</t>
  </si>
  <si>
    <t xml:space="preserve">●次の情報を本シートの黄色セルに入力することで、各様式に自動的に転記されます。</t>
  </si>
  <si>
    <t xml:space="preserve">・提出先に関する情報</t>
  </si>
  <si>
    <t xml:space="preserve">・基本情報</t>
  </si>
  <si>
    <t xml:space="preserve">・加算及び補助金対象事業所に関する情報</t>
  </si>
  <si>
    <t xml:space="preserve">１　提出先に関する情報</t>
  </si>
  <si>
    <t xml:space="preserve">処遇改善支援補助金（処遇改善加算・特定加算）の届出に係る提出先（指定権者）の名称を入力してください。</t>
  </si>
  <si>
    <t xml:space="preserve">提出先</t>
  </si>
  <si>
    <t xml:space="preserve">２　基本情報</t>
  </si>
  <si>
    <t xml:space="preserve">⇒下表に必要事項を入力してください。記入内容が別紙様式2-1に反映されます。</t>
  </si>
  <si>
    <t xml:space="preserve">法人名</t>
  </si>
  <si>
    <t xml:space="preserve">フリガナ</t>
  </si>
  <si>
    <t xml:space="preserve">名称</t>
  </si>
  <si>
    <t xml:space="preserve">〒結合</t>
  </si>
  <si>
    <t xml:space="preserve">法人住所</t>
  </si>
  <si>
    <t xml:space="preserve">〒</t>
  </si>
  <si>
    <t xml:space="preserve">－</t>
  </si>
  <si>
    <t xml:space="preserve">住所１（番地・住居番号まで）</t>
  </si>
  <si>
    <t xml:space="preserve">住所２（建物名等）</t>
  </si>
  <si>
    <t xml:space="preserve">法人代表者</t>
  </si>
  <si>
    <t xml:space="preserve">職名</t>
  </si>
  <si>
    <t xml:space="preserve">氏名</t>
  </si>
  <si>
    <t xml:space="preserve">書類作成
担当者</t>
  </si>
  <si>
    <t xml:space="preserve">連絡先</t>
  </si>
  <si>
    <t xml:space="preserve">電話番号</t>
  </si>
  <si>
    <t xml:space="preserve">FAX番号</t>
  </si>
  <si>
    <t xml:space="preserve">e-mail</t>
  </si>
  <si>
    <t xml:space="preserve">３　加算・補助金対象事業所に関する情報</t>
  </si>
  <si>
    <t xml:space="preserve">下表に必要事項を入力してください。記入内容が別紙様式2-1及び別紙2-2に反映されます。</t>
  </si>
  <si>
    <t xml:space="preserve">※　</t>
  </si>
  <si>
    <r>
      <rPr>
        <sz val="11"/>
        <rFont val="ＭＳ Ｐゴシック"/>
        <family val="3"/>
        <charset val="128"/>
      </rPr>
      <t xml:space="preserve">「一月あたり介護報酬総単位数</t>
    </r>
    <r>
      <rPr>
        <sz val="11"/>
        <color rgb="FFFF0000"/>
        <rFont val="ＭＳ Ｐゴシック"/>
        <family val="3"/>
        <charset val="128"/>
      </rPr>
      <t xml:space="preserve">（処遇改善加算及び特定加算を除く）</t>
    </r>
    <r>
      <rPr>
        <sz val="11"/>
        <rFont val="ＭＳ Ｐゴシック"/>
        <family val="3"/>
        <charset val="128"/>
      </rPr>
      <t xml:space="preserve">」(a)には、 前年１月から12月までの１年間の介護報酬総単位数（各種加算減算を含む。ただし、</t>
    </r>
    <r>
      <rPr>
        <u val="single"/>
        <sz val="11"/>
        <rFont val="ＭＳ Ｐゴシック"/>
        <family val="3"/>
        <charset val="128"/>
      </rPr>
      <t xml:space="preserve">処遇改善加算及び特定加算は除く。</t>
    </r>
    <r>
      <rPr>
        <sz val="11"/>
        <rFont val="ＭＳ Ｐゴシック"/>
        <family val="3"/>
        <charset val="128"/>
      </rPr>
      <t xml:space="preserve">）を12で除したもの（12ヶ月に満たない場合は、一月あたりの標準的な単位数として見込まれるもの）を記載すること。
「一月あたり介護報酬総単位数</t>
    </r>
    <r>
      <rPr>
        <sz val="11"/>
        <color rgb="FFFF0000"/>
        <rFont val="ＭＳ Ｐゴシック"/>
        <family val="3"/>
        <charset val="128"/>
      </rPr>
      <t xml:space="preserve">（処遇改善加算及び特定加算を含む）</t>
    </r>
    <r>
      <rPr>
        <sz val="11"/>
        <rFont val="ＭＳ Ｐゴシック"/>
        <family val="3"/>
        <charset val="128"/>
      </rPr>
      <t xml:space="preserve">」(a')には、 前年１月から12月までの１年間の介護報酬総単位数（処遇改善加算及び特定加算を含む、各種加算減算を含む。）を12で除したもの（12ヶ月に満たない場合は、一月あたりの標準的な単位数として見込まれるもの）を記載すること。</t>
    </r>
  </si>
  <si>
    <t xml:space="preserve">通し番号</t>
  </si>
  <si>
    <t xml:space="preserve">介護保険事業所番号</t>
  </si>
  <si>
    <t xml:space="preserve">指定権者名</t>
  </si>
  <si>
    <t xml:space="preserve">事業所の所在地</t>
  </si>
  <si>
    <t xml:space="preserve">事業所名</t>
  </si>
  <si>
    <t xml:space="preserve">サービス名</t>
  </si>
  <si>
    <r>
      <rPr>
        <sz val="11"/>
        <color rgb="FF000000"/>
        <rFont val="ＭＳ Ｐゴシック"/>
        <family val="3"/>
        <charset val="128"/>
      </rPr>
      <t xml:space="preserve">一月あたり
介護報酬総単位数</t>
    </r>
    <r>
      <rPr>
        <sz val="11"/>
        <color rgb="FFFF0000"/>
        <rFont val="ＭＳ Ｐゴシック"/>
        <family val="3"/>
        <charset val="128"/>
      </rPr>
      <t xml:space="preserve">（処遇改善加算及び特定加算を除く）</t>
    </r>
    <r>
      <rPr>
        <sz val="11"/>
        <color rgb="FF000000"/>
        <rFont val="ＭＳ Ｐゴシック"/>
        <family val="3"/>
        <charset val="128"/>
      </rPr>
      <t xml:space="preserve">[単位](a)</t>
    </r>
  </si>
  <si>
    <t xml:space="preserve">１単位あたりの
単価[円](b)</t>
  </si>
  <si>
    <r>
      <rPr>
        <sz val="11"/>
        <color rgb="FF000000"/>
        <rFont val="ＭＳ Ｐゴシック"/>
        <family val="3"/>
        <charset val="128"/>
      </rPr>
      <t xml:space="preserve">一月あたり
介護報酬総単位数</t>
    </r>
    <r>
      <rPr>
        <sz val="11"/>
        <color rgb="FFFF0000"/>
        <rFont val="ＭＳ Ｐゴシック"/>
        <family val="3"/>
        <charset val="128"/>
      </rPr>
      <t xml:space="preserve">（処遇改善加算及び特定加算を含む）</t>
    </r>
    <r>
      <rPr>
        <sz val="11"/>
        <color rgb="FF000000"/>
        <rFont val="ＭＳ Ｐゴシック"/>
        <family val="3"/>
        <charset val="128"/>
      </rPr>
      <t xml:space="preserve">[単位](a')</t>
    </r>
  </si>
  <si>
    <t xml:space="preserve">都道府県</t>
  </si>
  <si>
    <t xml:space="preserve">市区町村</t>
  </si>
  <si>
    <t xml:space="preserve">別紙様式２－１</t>
  </si>
  <si>
    <t xml:space="preserve">介護職員処遇改善支援補助金計画書</t>
  </si>
  <si>
    <t xml:space="preserve">１　基本情報</t>
  </si>
  <si>
    <t xml:space="preserve">法人所在地</t>
  </si>
  <si>
    <t xml:space="preserve">書類作成担当者</t>
  </si>
  <si>
    <t xml:space="preserve">E-mail</t>
  </si>
  <si>
    <t xml:space="preserve">２　賃金改善計画について</t>
  </si>
  <si>
    <t xml:space="preserve">※詳細は別紙様式２－２に記載</t>
  </si>
  <si>
    <t xml:space="preserve">※本計画に記載された金額は見込額であり、提出後の運営状況(利用者数等)、人員配置状況(職員数等)その他の事由により変動が
あり得る。</t>
  </si>
  <si>
    <r>
      <rPr>
        <sz val="8"/>
        <color rgb="FF000000"/>
        <rFont val="ＭＳ 明朝"/>
        <family val="1"/>
        <charset val="128"/>
      </rPr>
      <t xml:space="preserve">※本様式では下記の要件を確認しており、</t>
    </r>
    <r>
      <rPr>
        <u val="single"/>
        <sz val="8"/>
        <color rgb="FF000000"/>
        <rFont val="ＭＳ 明朝"/>
        <family val="1"/>
        <charset val="128"/>
      </rPr>
      <t xml:space="preserve">オレンジセル３カ所が「○」でない場合、補助金の交付要件を満たしていない。
</t>
    </r>
    <r>
      <rPr>
        <sz val="8"/>
        <color rgb="FF000000"/>
        <rFont val="ＭＳ 明朝"/>
        <family val="1"/>
        <charset val="128"/>
      </rPr>
      <t xml:space="preserve">　Ⅰ補助金による賃金改善を行う総額が補助金による収入額を上回ること
　Ⅱ賃金改善の合計額の３分の２以上は、基本給又は決まって毎月支払われる手当の引上げに充てること</t>
    </r>
  </si>
  <si>
    <t xml:space="preserve">要件Ⅰ</t>
  </si>
  <si>
    <t xml:space="preserve">①介護職員処遇改善支援補助金の見込額</t>
  </si>
  <si>
    <t xml:space="preserve">円</t>
  </si>
  <si>
    <r>
      <rPr>
        <sz val="10"/>
        <color rgb="FF000000"/>
        <rFont val="ＭＳ 明朝"/>
        <family val="1"/>
        <charset val="128"/>
      </rPr>
      <t xml:space="preserve">②賃金改善の見込額(ⅰ-ⅱ）</t>
    </r>
    <r>
      <rPr>
        <b val="true"/>
        <sz val="10"/>
        <color rgb="FF000000"/>
        <rFont val="ＭＳ 明朝"/>
        <family val="1"/>
        <charset val="128"/>
      </rPr>
      <t xml:space="preserve">(右欄の額は①欄の額を上回ること）</t>
    </r>
  </si>
  <si>
    <t xml:space="preserve">&lt;-</t>
  </si>
  <si>
    <t xml:space="preserve">！この欄が○でない場合、賃金改善の見込額が要件を満たしていません。</t>
  </si>
  <si>
    <t xml:space="preserve">ⅰ）賃金改善実施期間（④）に補助金により賃金改善を行う場合の介護職員等の賃金の総額（見込額）</t>
  </si>
  <si>
    <t xml:space="preserve">ⅱ）前年度（賃金改善実施期間に相当する期間）の介護職員等の賃金の総額【基準額】</t>
  </si>
  <si>
    <t xml:space="preserve">③ベースアップ等による賃金改善の見込額</t>
  </si>
  <si>
    <t xml:space="preserve">ⅰ）介護職員の賃金改善見込額</t>
  </si>
  <si>
    <t xml:space="preserve">要件Ⅱ</t>
  </si>
  <si>
    <t xml:space="preserve">（うち、ベースアップ等による賃金改善の見込額）</t>
  </si>
  <si>
    <t xml:space="preserve">（</t>
  </si>
  <si>
    <t xml:space="preserve">）</t>
  </si>
  <si>
    <t xml:space="preserve">％</t>
  </si>
  <si>
    <t xml:space="preserve">（一月あたり</t>
  </si>
  <si>
    <t xml:space="preserve">円）</t>
  </si>
  <si>
    <t xml:space="preserve">ⅱ）その他の職員の賃金改善見込額</t>
  </si>
  <si>
    <t xml:space="preserve">④</t>
  </si>
  <si>
    <t xml:space="preserve">補助金による賃金改善実施期間</t>
  </si>
  <si>
    <t xml:space="preserve">令和４年</t>
  </si>
  <si>
    <t xml:space="preserve">月</t>
  </si>
  <si>
    <t xml:space="preserve">～</t>
  </si>
  <si>
    <t xml:space="preserve">【記入上の注意】</t>
  </si>
  <si>
    <t xml:space="preserve">・②ⅰ）「賃金改善実施期間に補助金により賃金改善を行う場合の介護職員等の賃金の総額（見込額）」には、補助金により賃金改善を行った場合の法定福利費等の事業主負担の増加分を含めることができる。</t>
  </si>
  <si>
    <r>
      <rPr>
        <b val="true"/>
        <sz val="9"/>
        <color rgb="FF000000"/>
        <rFont val="ＭＳ Ｐ明朝"/>
        <family val="1"/>
        <charset val="128"/>
      </rPr>
      <t xml:space="preserve">３　</t>
    </r>
    <r>
      <rPr>
        <b val="true"/>
        <sz val="10"/>
        <color rgb="FF000000"/>
        <rFont val="ＭＳ Ｐ明朝"/>
        <family val="1"/>
        <charset val="128"/>
      </rPr>
      <t xml:space="preserve">介護職員処遇改善支援補助金により賃金改善を行う賃金項目及び方法　</t>
    </r>
  </si>
  <si>
    <t xml:space="preserve">賃金改善を行う給与の種類</t>
  </si>
  <si>
    <t xml:space="preserve">ベースアップ等</t>
  </si>
  <si>
    <t xml:space="preserve">基本給</t>
  </si>
  <si>
    <t xml:space="preserve">決まって毎月支払われる
手当（新設）</t>
  </si>
  <si>
    <t xml:space="preserve">決まって毎月支払われる
手当（既存の増額）</t>
  </si>
  <si>
    <t xml:space="preserve">その他</t>
  </si>
  <si>
    <t xml:space="preserve">手当（新設）</t>
  </si>
  <si>
    <t xml:space="preserve">手当（既存の増額）</t>
  </si>
  <si>
    <t xml:space="preserve">賞与</t>
  </si>
  <si>
    <t xml:space="preserve">具体的な取組内容</t>
  </si>
  <si>
    <t xml:space="preserve">（当該事業所における賃金改善の内容の根拠となる規則・規程）</t>
  </si>
  <si>
    <t xml:space="preserve">就業規則の見直し</t>
  </si>
  <si>
    <t xml:space="preserve">賃金規程の見直し</t>
  </si>
  <si>
    <t xml:space="preserve">（賃金改善に関する規定内容）　※上記の根拠規程のうち、賃金改善に関する部分を記載すること。</t>
  </si>
  <si>
    <t xml:space="preserve">以下の点を確認し、全ての項目にチェックして下さい。</t>
  </si>
  <si>
    <t xml:space="preserve">確認項目</t>
  </si>
  <si>
    <t xml:space="preserve">証明する資料の例</t>
  </si>
  <si>
    <t xml:space="preserve">令和４年２月分から賃金改善を実施しています。</t>
  </si>
  <si>
    <t xml:space="preserve">―</t>
  </si>
  <si>
    <t xml:space="preserve">令和４年２月サービス提供分について介護職員処遇改善加算(Ⅰ)、(Ⅱ)又は(Ⅲ)の届出を行っています。</t>
  </si>
  <si>
    <t xml:space="preserve">補助金相当額を適切に配分するための賃金改善ルールを定めました。</t>
  </si>
  <si>
    <t xml:space="preserve">就業規則、給与規程</t>
  </si>
  <si>
    <t xml:space="preserve">補助金として給付される額は、職員の賃金改善のために全額支出します。</t>
  </si>
  <si>
    <t xml:space="preserve">給与明細</t>
  </si>
  <si>
    <t xml:space="preserve">補助金の対象となる職員の勤務体制及び資格要件を確認しました。</t>
  </si>
  <si>
    <t xml:space="preserve">勤務体制表</t>
  </si>
  <si>
    <t xml:space="preserve">労働基準法、労働災害補償保険法、最低賃金法、労働安全衛生法、雇用保険法その他の労働に関する法令に違反し、罰金以上の刑に処せられていません。</t>
  </si>
  <si>
    <t xml:space="preserve">労働保険料の納付が適正に行われています。</t>
  </si>
  <si>
    <t xml:space="preserve">労働保険関係成立届、確定保険料申告書</t>
  </si>
  <si>
    <t xml:space="preserve">本計画書の内容を雇用する全ての職員に対して周知しました。</t>
  </si>
  <si>
    <t xml:space="preserve">会議録、周知文書</t>
  </si>
  <si>
    <t xml:space="preserve">※</t>
  </si>
  <si>
    <t xml:space="preserve">各証明資料は、指定権者からの求めがあった場合には、速やかに提出すること。</t>
  </si>
  <si>
    <t xml:space="preserve">本表への虚偽記載の他、補助金の請求に関して不正があった場合は、補助金を返還することとなる場合がある。</t>
  </si>
  <si>
    <t xml:space="preserve">計画書の記載内容に虚偽がないことを証明するとともに、記載内容を証明する資料を適切に保管していることを誓約します。</t>
  </si>
  <si>
    <t xml:space="preserve">令和</t>
  </si>
  <si>
    <t xml:space="preserve">年</t>
  </si>
  <si>
    <t xml:space="preserve">日</t>
  </si>
  <si>
    <t xml:space="preserve">代表者</t>
  </si>
  <si>
    <t xml:space="preserve">.</t>
  </si>
  <si>
    <t xml:space="preserve">別紙様式２－２</t>
  </si>
  <si>
    <t xml:space="preserve">介護職員処遇改善支援補助金計画書（施設・事業所別個表）</t>
  </si>
  <si>
    <t xml:space="preserve">２①　介護職員処遇改善支援補助金額（見込額）の合計［円］</t>
  </si>
  <si>
    <r>
      <rPr>
        <sz val="12"/>
        <rFont val="ＭＳ Ｐ明朝"/>
        <family val="1"/>
        <charset val="128"/>
      </rPr>
      <t xml:space="preserve">
算定する介護職員処遇改善加算の区分
</t>
    </r>
    <r>
      <rPr>
        <u val="single"/>
        <sz val="12"/>
        <rFont val="ＭＳ Ｐ明朝"/>
        <family val="1"/>
        <charset val="128"/>
      </rPr>
      <t xml:space="preserve">（Ⅰ～Ⅲを算定しない事業所は補助金を取得できません）</t>
    </r>
  </si>
  <si>
    <r>
      <rPr>
        <sz val="12"/>
        <rFont val="ＭＳ Ｐ明朝"/>
        <family val="1"/>
        <charset val="128"/>
      </rPr>
      <t xml:space="preserve">一月あたり介護報酬総単位数[単位](a')
</t>
    </r>
    <r>
      <rPr>
        <sz val="12"/>
        <color rgb="FF000000"/>
        <rFont val="ＭＳ Ｐ明朝"/>
        <family val="1"/>
        <charset val="128"/>
      </rPr>
      <t xml:space="preserve">（</t>
    </r>
    <r>
      <rPr>
        <u val="single"/>
        <sz val="12"/>
        <color rgb="FF000000"/>
        <rFont val="ＭＳ Ｐ明朝"/>
        <family val="1"/>
        <charset val="128"/>
      </rPr>
      <t xml:space="preserve">処遇改善加算及び特定加算の額を含みます</t>
    </r>
    <r>
      <rPr>
        <sz val="12"/>
        <color rgb="FF000000"/>
        <rFont val="ＭＳ Ｐ明朝"/>
        <family val="1"/>
        <charset val="128"/>
      </rPr>
      <t xml:space="preserve">）</t>
    </r>
  </si>
  <si>
    <t xml:space="preserve">１単位あたりの単価[円](b)</t>
  </si>
  <si>
    <t xml:space="preserve">交付率(c)</t>
  </si>
  <si>
    <t xml:space="preserve">　交付対象月(d)</t>
  </si>
  <si>
    <t xml:space="preserve">介護職員処遇改善支援補助金</t>
  </si>
  <si>
    <t xml:space="preserve">別紙様式２－１　２賃金改善計画について</t>
  </si>
  <si>
    <t xml:space="preserve">①
介護職員処遇改善支援補助金の見込額
(a'×b×c×d)
[円]</t>
  </si>
  <si>
    <t xml:space="preserve">③ⅰ）
介護職員の賃金改善額［円］</t>
  </si>
  <si>
    <t xml:space="preserve">ベースアップ等による賃金改善額［円］</t>
  </si>
  <si>
    <t xml:space="preserve">③ⅱ）
その他職種の賃金改善額［円］</t>
  </si>
  <si>
    <t xml:space="preserve">月～令和</t>
  </si>
  <si>
    <t xml:space="preserve">ヶ月）</t>
  </si>
  <si>
    <t xml:space="preserve">表１　補助金対象サービス</t>
  </si>
  <si>
    <t xml:space="preserve">サービス区分</t>
  </si>
  <si>
    <t xml:space="preserve">介護職員処遇改善加算</t>
  </si>
  <si>
    <t xml:space="preserve">訪問介護</t>
  </si>
  <si>
    <t xml:space="preserve">キャリアパス要件等の適合状況に応じた加算区分</t>
  </si>
  <si>
    <t xml:space="preserve">夜間対応型訪問介護</t>
  </si>
  <si>
    <t xml:space="preserve">加算Ⅰ</t>
  </si>
  <si>
    <t xml:space="preserve">加算Ⅱ</t>
  </si>
  <si>
    <t xml:space="preserve">加算Ⅲ</t>
  </si>
  <si>
    <t xml:space="preserve">定期巡回･随時対応型訪問介護看護</t>
  </si>
  <si>
    <t xml:space="preserve">（介護予防）訪問入浴介護</t>
  </si>
  <si>
    <t xml:space="preserve">通所介護</t>
  </si>
  <si>
    <t xml:space="preserve">地域密着型通所介護</t>
  </si>
  <si>
    <t xml:space="preserve">（介護予防）通所リハビリテーション</t>
  </si>
  <si>
    <t xml:space="preserve">（介護予防）特定施設入居者生活介護</t>
  </si>
  <si>
    <t xml:space="preserve">地域密着型特定施設入居者生活介護</t>
  </si>
  <si>
    <t xml:space="preserve">（介護予防）認知症対応型通所介護</t>
  </si>
  <si>
    <t xml:space="preserve">（介護予防）小規模多機能型居宅介護</t>
  </si>
  <si>
    <t xml:space="preserve">看護小規模多機能型居宅介護</t>
  </si>
  <si>
    <t xml:space="preserve">（介護予防）認知症対応型共同生活介護</t>
  </si>
  <si>
    <t xml:space="preserve">介護老人福祉施設</t>
  </si>
  <si>
    <t xml:space="preserve">地域密着型介護老人福祉施設</t>
  </si>
  <si>
    <t xml:space="preserve">（介護予防）短期入所生活介護</t>
  </si>
  <si>
    <t xml:space="preserve">介護老人保健施設</t>
  </si>
  <si>
    <t xml:space="preserve">（介護予防）短期入所療養介護（老健）</t>
  </si>
  <si>
    <t xml:space="preserve">介護療養型医療施設</t>
  </si>
  <si>
    <t xml:space="preserve">（介護予防）短期入所療養介護（病院等（老健以外）)</t>
  </si>
  <si>
    <t xml:space="preserve">介護医療院</t>
  </si>
  <si>
    <t xml:space="preserve">（介護予防）短期入所療養介護（医療院）</t>
  </si>
  <si>
    <t xml:space="preserve">訪問型サービス（独自）</t>
  </si>
  <si>
    <t xml:space="preserve">通所型サービス（独自）</t>
  </si>
</sst>
</file>

<file path=xl/styles.xml><?xml version="1.0" encoding="utf-8"?>
<styleSheet xmlns="http://schemas.openxmlformats.org/spreadsheetml/2006/main">
  <numFmts count="11">
    <numFmt numFmtId="164" formatCode="General"/>
    <numFmt numFmtId="165" formatCode="#,##0_ "/>
    <numFmt numFmtId="166" formatCode="0.00_ "/>
    <numFmt numFmtId="167" formatCode="General"/>
    <numFmt numFmtId="168" formatCode="@"/>
    <numFmt numFmtId="169" formatCode="[$-411]#,##0;[RED]\-#,##0"/>
    <numFmt numFmtId="170" formatCode="0.00"/>
    <numFmt numFmtId="171" formatCode="#,##0_);[RED]\(#,##0\)"/>
    <numFmt numFmtId="172" formatCode="[$-411]#,##0.00;[RED]\-#,##0.00"/>
    <numFmt numFmtId="173" formatCode="0%"/>
    <numFmt numFmtId="174" formatCode="0.0%"/>
  </numFmts>
  <fonts count="82">
    <font>
      <sz val="11"/>
      <name val="ＭＳ Ｐゴシック"/>
      <family val="3"/>
      <charset val="128"/>
    </font>
    <font>
      <sz val="10"/>
      <name val="Arial"/>
      <family val="0"/>
      <charset val="128"/>
    </font>
    <font>
      <sz val="10"/>
      <name val="Arial"/>
      <family val="0"/>
      <charset val="128"/>
    </font>
    <font>
      <sz val="10"/>
      <name val="Arial"/>
      <family val="0"/>
      <charset val="128"/>
    </font>
    <font>
      <sz val="8"/>
      <name val="ＭＳ Ｐゴシック"/>
      <family val="3"/>
      <charset val="128"/>
    </font>
    <font>
      <sz val="11"/>
      <color rgb="FF000000"/>
      <name val="ＭＳ Ｐゴシック"/>
      <family val="2"/>
      <charset val="128"/>
    </font>
    <font>
      <sz val="20"/>
      <color rgb="FF000000"/>
      <name val="ＭＳ Ｐゴシック"/>
      <family val="3"/>
      <charset val="128"/>
    </font>
    <font>
      <sz val="14"/>
      <color rgb="FF000000"/>
      <name val="ＭＳ Ｐゴシック"/>
      <family val="2"/>
      <charset val="128"/>
    </font>
    <font>
      <sz val="14"/>
      <color rgb="FF000000"/>
      <name val="ＭＳ Ｐゴシック"/>
      <family val="3"/>
      <charset val="128"/>
    </font>
    <font>
      <b val="true"/>
      <sz val="11"/>
      <name val="ＭＳ Ｐゴシック"/>
      <family val="3"/>
      <charset val="128"/>
    </font>
    <font>
      <sz val="26"/>
      <name val="ＭＳ Ｐゴシック"/>
      <family val="3"/>
      <charset val="128"/>
    </font>
    <font>
      <b val="true"/>
      <sz val="20"/>
      <name val="ＭＳ Ｐゴシック"/>
      <family val="3"/>
      <charset val="128"/>
    </font>
    <font>
      <b val="true"/>
      <sz val="16"/>
      <color rgb="FFFFFFFF"/>
      <name val="ＭＳ Ｐゴシック"/>
      <family val="3"/>
      <charset val="128"/>
    </font>
    <font>
      <sz val="14"/>
      <name val="ＭＳ Ｐゴシック"/>
      <family val="3"/>
      <charset val="128"/>
    </font>
    <font>
      <b val="true"/>
      <sz val="14"/>
      <name val="ＭＳ Ｐゴシック"/>
      <family val="3"/>
      <charset val="128"/>
    </font>
    <font>
      <sz val="10.5"/>
      <name val="ＭＳ ゴシック"/>
      <family val="3"/>
      <charset val="128"/>
    </font>
    <font>
      <b val="true"/>
      <sz val="20"/>
      <name val="ＭＳ ゴシック"/>
      <family val="3"/>
      <charset val="128"/>
    </font>
    <font>
      <sz val="12"/>
      <name val="ＭＳ ゴシック"/>
      <family val="3"/>
      <charset val="128"/>
    </font>
    <font>
      <sz val="14"/>
      <color rgb="FF000000"/>
      <name val="ＭＳ ゴシック"/>
      <family val="3"/>
      <charset val="128"/>
    </font>
    <font>
      <sz val="14"/>
      <color rgb="FFFF0000"/>
      <name val="ＭＳ Ｐゴシック"/>
      <family val="3"/>
      <charset val="128"/>
    </font>
    <font>
      <b val="true"/>
      <sz val="14"/>
      <color rgb="FFFF0000"/>
      <name val="ＭＳ Ｐゴシック"/>
      <family val="3"/>
      <charset val="128"/>
    </font>
    <font>
      <sz val="14"/>
      <name val="游明朝"/>
      <family val="2"/>
      <charset val="128"/>
    </font>
    <font>
      <b val="true"/>
      <sz val="18"/>
      <color rgb="FF000000"/>
      <name val="游明朝"/>
      <family val="2"/>
      <charset val="128"/>
    </font>
    <font>
      <b val="true"/>
      <sz val="18"/>
      <color rgb="FF000000"/>
      <name val="Calibri"/>
      <family val="0"/>
      <charset val="128"/>
    </font>
    <font>
      <b val="true"/>
      <sz val="14"/>
      <color rgb="FF000000"/>
      <name val="游明朝"/>
      <family val="2"/>
      <charset val="128"/>
    </font>
    <font>
      <b val="true"/>
      <sz val="16"/>
      <color rgb="FF000000"/>
      <name val="游明朝"/>
      <family val="2"/>
      <charset val="128"/>
    </font>
    <font>
      <sz val="24"/>
      <name val="Times New Roman"/>
      <family val="1"/>
      <charset val="128"/>
    </font>
    <font>
      <sz val="24"/>
      <name val="游明朝"/>
      <family val="2"/>
      <charset val="128"/>
    </font>
    <font>
      <sz val="14"/>
      <name val="Times New Roman"/>
      <family val="1"/>
      <charset val="128"/>
    </font>
    <font>
      <b val="true"/>
      <sz val="11"/>
      <color rgb="FFFF0000"/>
      <name val="ＭＳ Ｐゴシック"/>
      <family val="3"/>
      <charset val="128"/>
    </font>
    <font>
      <u val="single"/>
      <sz val="11"/>
      <color rgb="FF0000FF"/>
      <name val="ＭＳ Ｐゴシック"/>
      <family val="3"/>
      <charset val="128"/>
    </font>
    <font>
      <sz val="11"/>
      <color rgb="FFFF0000"/>
      <name val="ＭＳ Ｐゴシック"/>
      <family val="3"/>
      <charset val="128"/>
    </font>
    <font>
      <u val="single"/>
      <sz val="11"/>
      <name val="ＭＳ Ｐゴシック"/>
      <family val="3"/>
      <charset val="128"/>
    </font>
    <font>
      <sz val="11"/>
      <color rgb="FF000000"/>
      <name val="ＭＳ Ｐゴシック"/>
      <family val="3"/>
      <charset val="128"/>
    </font>
    <font>
      <sz val="11"/>
      <color rgb="FF000000"/>
      <name val="游明朝"/>
      <family val="2"/>
      <charset val="128"/>
    </font>
    <font>
      <sz val="6"/>
      <color rgb="FF000000"/>
      <name val="游明朝"/>
      <family val="2"/>
      <charset val="128"/>
    </font>
    <font>
      <b val="true"/>
      <u val="single"/>
      <sz val="11"/>
      <color rgb="FFFF0000"/>
      <name val="游明朝"/>
      <family val="2"/>
      <charset val="128"/>
    </font>
    <font>
      <sz val="11"/>
      <name val="ＭＳ Ｐ明朝"/>
      <family val="1"/>
      <charset val="128"/>
    </font>
    <font>
      <sz val="9"/>
      <color rgb="FF000000"/>
      <name val="ＭＳ 明朝"/>
      <family val="1"/>
      <charset val="128"/>
    </font>
    <font>
      <sz val="11"/>
      <color rgb="FF000000"/>
      <name val="ＭＳ 明朝"/>
      <family val="1"/>
      <charset val="128"/>
    </font>
    <font>
      <sz val="10"/>
      <color rgb="FF000000"/>
      <name val="ＭＳ 明朝"/>
      <family val="1"/>
      <charset val="128"/>
    </font>
    <font>
      <sz val="14"/>
      <color rgb="FF000000"/>
      <name val="ＭＳ 明朝"/>
      <family val="1"/>
      <charset val="128"/>
    </font>
    <font>
      <b val="true"/>
      <sz val="11"/>
      <color rgb="FF000000"/>
      <name val="ＭＳ 明朝"/>
      <family val="1"/>
      <charset val="128"/>
    </font>
    <font>
      <sz val="10"/>
      <name val="ＭＳ Ｐ明朝"/>
      <family val="1"/>
      <charset val="128"/>
    </font>
    <font>
      <sz val="10"/>
      <color rgb="FFFFFFFF"/>
      <name val="ＭＳ Ｐ明朝"/>
      <family val="1"/>
      <charset val="128"/>
    </font>
    <font>
      <sz val="8"/>
      <color rgb="FF000000"/>
      <name val="ＭＳ 明朝"/>
      <family val="1"/>
      <charset val="128"/>
    </font>
    <font>
      <sz val="11"/>
      <color rgb="FFFFFFFF"/>
      <name val="ＭＳ Ｐ明朝"/>
      <family val="1"/>
      <charset val="128"/>
    </font>
    <font>
      <u val="single"/>
      <sz val="8"/>
      <color rgb="FF000000"/>
      <name val="ＭＳ 明朝"/>
      <family val="1"/>
      <charset val="128"/>
    </font>
    <font>
      <sz val="6"/>
      <name val="ＭＳ 明朝"/>
      <family val="1"/>
      <charset val="128"/>
    </font>
    <font>
      <sz val="10"/>
      <name val="ＭＳ 明朝"/>
      <family val="1"/>
      <charset val="128"/>
    </font>
    <font>
      <b val="true"/>
      <sz val="10"/>
      <color rgb="FF000000"/>
      <name val="ＭＳ 明朝"/>
      <family val="1"/>
      <charset val="128"/>
    </font>
    <font>
      <sz val="11"/>
      <name val="ＭＳ 明朝"/>
      <family val="1"/>
      <charset val="128"/>
    </font>
    <font>
      <b val="true"/>
      <sz val="11"/>
      <name val="ＭＳ 明朝"/>
      <family val="1"/>
      <charset val="128"/>
    </font>
    <font>
      <b val="true"/>
      <sz val="11"/>
      <name val="ＭＳ Ｐ明朝"/>
      <family val="1"/>
      <charset val="128"/>
    </font>
    <font>
      <b val="true"/>
      <sz val="11"/>
      <color rgb="FFFFFFFF"/>
      <name val="ＭＳ Ｐ明朝"/>
      <family val="1"/>
      <charset val="128"/>
    </font>
    <font>
      <sz val="8.5"/>
      <color rgb="FF000000"/>
      <name val="ＭＳ 明朝"/>
      <family val="1"/>
      <charset val="128"/>
    </font>
    <font>
      <sz val="7.5"/>
      <color rgb="FF000000"/>
      <name val="ＭＳ 明朝"/>
      <family val="1"/>
      <charset val="128"/>
    </font>
    <font>
      <sz val="7"/>
      <color rgb="FF000000"/>
      <name val="ＭＳ 明朝"/>
      <family val="1"/>
      <charset val="128"/>
    </font>
    <font>
      <sz val="7"/>
      <name val="ＭＳ Ｐ明朝"/>
      <family val="1"/>
      <charset val="128"/>
    </font>
    <font>
      <b val="true"/>
      <sz val="10"/>
      <name val="ＭＳ Ｐ明朝"/>
      <family val="1"/>
      <charset val="128"/>
    </font>
    <font>
      <sz val="6"/>
      <color rgb="FF000000"/>
      <name val="ＭＳ 明朝"/>
      <family val="1"/>
      <charset val="128"/>
    </font>
    <font>
      <b val="true"/>
      <sz val="9"/>
      <color rgb="FF000000"/>
      <name val="ＭＳ Ｐ明朝"/>
      <family val="1"/>
      <charset val="128"/>
    </font>
    <font>
      <b val="true"/>
      <sz val="10"/>
      <color rgb="FF000000"/>
      <name val="ＭＳ Ｐ明朝"/>
      <family val="1"/>
      <charset val="128"/>
    </font>
    <font>
      <sz val="10"/>
      <color rgb="FF000000"/>
      <name val="ＭＳ Ｐ明朝"/>
      <family val="1"/>
      <charset val="128"/>
    </font>
    <font>
      <sz val="9"/>
      <color rgb="FF000000"/>
      <name val="ＭＳ Ｐ明朝"/>
      <family val="1"/>
      <charset val="128"/>
    </font>
    <font>
      <sz val="7"/>
      <color rgb="FF000000"/>
      <name val="ＭＳ Ｐ明朝"/>
      <family val="1"/>
      <charset val="128"/>
    </font>
    <font>
      <sz val="8"/>
      <color rgb="FF000000"/>
      <name val="ＭＳ Ｐ明朝"/>
      <family val="1"/>
      <charset val="128"/>
    </font>
    <font>
      <b val="true"/>
      <sz val="10.5"/>
      <color rgb="FF000000"/>
      <name val="ＭＳ 明朝"/>
      <family val="1"/>
      <charset val="128"/>
    </font>
    <font>
      <b val="true"/>
      <sz val="9"/>
      <color rgb="FF000000"/>
      <name val="ＭＳ 明朝"/>
      <family val="1"/>
      <charset val="128"/>
    </font>
    <font>
      <sz val="10.5"/>
      <name val="ＭＳ Ｐ明朝"/>
      <family val="1"/>
      <charset val="128"/>
    </font>
    <font>
      <sz val="10.5"/>
      <color rgb="FF000000"/>
      <name val="ＭＳ 明朝"/>
      <family val="1"/>
      <charset val="128"/>
    </font>
    <font>
      <b val="true"/>
      <sz val="10.5"/>
      <name val="ＭＳ Ｐ明朝"/>
      <family val="1"/>
      <charset val="128"/>
    </font>
    <font>
      <sz val="9"/>
      <name val="ＭＳ Ｐ明朝"/>
      <family val="1"/>
      <charset val="128"/>
    </font>
    <font>
      <sz val="14"/>
      <name val="ＭＳ Ｐ明朝"/>
      <family val="1"/>
      <charset val="128"/>
    </font>
    <font>
      <b val="true"/>
      <sz val="10"/>
      <color rgb="FF000000"/>
      <name val="MS P ゴシック"/>
      <family val="3"/>
      <charset val="128"/>
    </font>
    <font>
      <sz val="12"/>
      <name val="ＭＳ Ｐ明朝"/>
      <family val="1"/>
      <charset val="128"/>
    </font>
    <font>
      <u val="single"/>
      <sz val="12"/>
      <name val="ＭＳ Ｐ明朝"/>
      <family val="1"/>
      <charset val="128"/>
    </font>
    <font>
      <sz val="12"/>
      <color rgb="FF000000"/>
      <name val="ＭＳ Ｐ明朝"/>
      <family val="1"/>
      <charset val="128"/>
    </font>
    <font>
      <u val="single"/>
      <sz val="12"/>
      <color rgb="FF000000"/>
      <name val="ＭＳ Ｐ明朝"/>
      <family val="1"/>
      <charset val="128"/>
    </font>
    <font>
      <sz val="10"/>
      <name val="ＭＳ Ｐゴシック"/>
      <family val="3"/>
      <charset val="128"/>
    </font>
    <font>
      <sz val="9"/>
      <name val="ＭＳ Ｐゴシック"/>
      <family val="3"/>
      <charset val="128"/>
    </font>
    <font>
      <sz val="10.5"/>
      <name val="ＭＳ Ｐゴシック"/>
      <family val="3"/>
      <charset val="128"/>
    </font>
  </fonts>
  <fills count="11">
    <fill>
      <patternFill patternType="none"/>
    </fill>
    <fill>
      <patternFill patternType="gray125"/>
    </fill>
    <fill>
      <patternFill patternType="solid">
        <fgColor rgb="FFFFFFCC"/>
        <bgColor rgb="FFFDEADA"/>
      </patternFill>
    </fill>
    <fill>
      <patternFill patternType="solid">
        <fgColor rgb="FFD9D9D9"/>
        <bgColor rgb="FFFDEADA"/>
      </patternFill>
    </fill>
    <fill>
      <patternFill patternType="solid">
        <fgColor rgb="FFF2F2F2"/>
        <bgColor rgb="FFFDEADA"/>
      </patternFill>
    </fill>
    <fill>
      <patternFill patternType="solid">
        <fgColor rgb="FFFFFF99"/>
        <bgColor rgb="FFFFFFCC"/>
      </patternFill>
    </fill>
    <fill>
      <patternFill patternType="solid">
        <fgColor rgb="FFCCFFCC"/>
        <bgColor rgb="FFCCFFFF"/>
      </patternFill>
    </fill>
    <fill>
      <patternFill patternType="solid">
        <fgColor rgb="FFCCFFFF"/>
        <bgColor rgb="FFCCFFCC"/>
      </patternFill>
    </fill>
    <fill>
      <patternFill patternType="solid">
        <fgColor rgb="FFFFC000"/>
        <bgColor rgb="FFFF9900"/>
      </patternFill>
    </fill>
    <fill>
      <patternFill patternType="solid">
        <fgColor rgb="FFFDEADA"/>
        <bgColor rgb="FFF2F2F2"/>
      </patternFill>
    </fill>
    <fill>
      <patternFill patternType="solid">
        <fgColor rgb="FFFFFFFF"/>
        <bgColor rgb="FFF2F2F2"/>
      </patternFill>
    </fill>
  </fills>
  <borders count="75">
    <border diagonalUp="false" diagonalDown="false">
      <left/>
      <right/>
      <top/>
      <bottom/>
      <diagonal/>
    </border>
    <border diagonalUp="false" diagonalDown="false">
      <left/>
      <right/>
      <top/>
      <bottom style="double"/>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medium"/>
      <right style="medium"/>
      <top style="medium"/>
      <bottom style="medium"/>
      <diagonal/>
    </border>
    <border diagonalUp="false" diagonalDown="false">
      <left style="medium"/>
      <right style="medium"/>
      <top/>
      <bottom style="medium"/>
      <diagonal/>
    </border>
    <border diagonalUp="false" diagonalDown="false">
      <left style="thin"/>
      <right/>
      <top style="thin"/>
      <bottom/>
      <diagonal/>
    </border>
    <border diagonalUp="false" diagonalDown="false">
      <left style="thin"/>
      <right style="medium"/>
      <top/>
      <bottom style="thin"/>
      <diagonal/>
    </border>
    <border diagonalUp="false" diagonalDown="false">
      <left style="thin"/>
      <right style="thin"/>
      <top style="thin"/>
      <bottom/>
      <diagonal/>
    </border>
    <border diagonalUp="false" diagonalDown="false">
      <left style="medium"/>
      <right style="medium"/>
      <top style="medium"/>
      <bottom style="thin"/>
      <diagonal/>
    </border>
    <border diagonalUp="false" diagonalDown="false">
      <left style="thin"/>
      <right style="thin"/>
      <top/>
      <bottom style="thin"/>
      <diagonal/>
    </border>
    <border diagonalUp="false" diagonalDown="false">
      <left style="medium"/>
      <right style="medium"/>
      <top style="thin"/>
      <bottom style="thin"/>
      <diagonal/>
    </border>
    <border diagonalUp="false" diagonalDown="false">
      <left style="medium"/>
      <right style="hair"/>
      <top style="thin"/>
      <bottom style="thin"/>
      <diagonal/>
    </border>
    <border diagonalUp="false" diagonalDown="false">
      <left style="hair"/>
      <right style="hair"/>
      <top style="thin"/>
      <bottom style="thin"/>
      <diagonal/>
    </border>
    <border diagonalUp="false" diagonalDown="false">
      <left style="hair"/>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style="thin"/>
      <right style="thin"/>
      <top/>
      <bottom/>
      <diagonal/>
    </border>
    <border diagonalUp="false" diagonalDown="false">
      <left style="medium"/>
      <right style="medium"/>
      <top style="thin"/>
      <bottom/>
      <diagonal/>
    </border>
    <border diagonalUp="false" diagonalDown="false">
      <left style="medium"/>
      <right style="medium"/>
      <top/>
      <bottom style="thin"/>
      <diagonal/>
    </border>
    <border diagonalUp="false" diagonalDown="false">
      <left style="medium"/>
      <right style="medium"/>
      <top style="thin"/>
      <bottom style="medium"/>
      <diagonal/>
    </border>
    <border diagonalUp="false" diagonalDown="false">
      <left/>
      <right style="thin"/>
      <top style="thin"/>
      <bottom style="medium"/>
      <diagonal/>
    </border>
    <border diagonalUp="false" diagonalDown="false">
      <left style="thin"/>
      <right style="thin"/>
      <top style="thin"/>
      <bottom style="medium"/>
      <diagonal/>
    </border>
    <border diagonalUp="false" diagonalDown="false">
      <left style="medium"/>
      <right style="hair"/>
      <top style="medium"/>
      <bottom style="thin"/>
      <diagonal/>
    </border>
    <border diagonalUp="false" diagonalDown="false">
      <left style="hair"/>
      <right style="hair"/>
      <top style="medium"/>
      <bottom style="thin"/>
      <diagonal/>
    </border>
    <border diagonalUp="false" diagonalDown="false">
      <left style="hair"/>
      <right style="thin"/>
      <top style="medium"/>
      <bottom style="thin"/>
      <diagonal/>
    </border>
    <border diagonalUp="false" diagonalDown="false">
      <left style="thin"/>
      <right style="thin"/>
      <top style="medium"/>
      <bottom style="thin"/>
      <diagonal/>
    </border>
    <border diagonalUp="false" diagonalDown="false">
      <left style="thin"/>
      <right/>
      <top style="medium"/>
      <bottom style="thin"/>
      <diagonal/>
    </border>
    <border diagonalUp="false" diagonalDown="false">
      <left style="hair"/>
      <right style="thin"/>
      <top style="thin"/>
      <bottom style="thin"/>
      <diagonal/>
    </border>
    <border diagonalUp="false" diagonalDown="false">
      <left/>
      <right style="medium"/>
      <top style="thin"/>
      <bottom style="thin"/>
      <diagonal/>
    </border>
    <border diagonalUp="false" diagonalDown="false">
      <left style="medium"/>
      <right style="hair"/>
      <top style="thin"/>
      <bottom style="medium"/>
      <diagonal/>
    </border>
    <border diagonalUp="false" diagonalDown="false">
      <left style="hair"/>
      <right style="hair"/>
      <top style="thin"/>
      <bottom style="medium"/>
      <diagonal/>
    </border>
    <border diagonalUp="false" diagonalDown="false">
      <left style="hair"/>
      <right style="thin"/>
      <top style="thin"/>
      <bottom style="medium"/>
      <diagonal/>
    </border>
    <border diagonalUp="false" diagonalDown="false">
      <left/>
      <right style="medium"/>
      <top style="thin"/>
      <bottom style="medium"/>
      <diagonal/>
    </border>
    <border diagonalUp="false" diagonalDown="false">
      <left style="thin"/>
      <right style="thin"/>
      <top style="thin"/>
      <bottom style="hair"/>
      <diagonal/>
    </border>
    <border diagonalUp="false" diagonalDown="false">
      <left/>
      <right style="thin"/>
      <top style="thin"/>
      <bottom style="hair"/>
      <diagonal/>
    </border>
    <border diagonalUp="false" diagonalDown="false">
      <left/>
      <right style="thin"/>
      <top/>
      <bottom style="thin"/>
      <diagonal/>
    </border>
    <border diagonalUp="false" diagonalDown="false">
      <left/>
      <right/>
      <top/>
      <bottom style="hair"/>
      <diagonal/>
    </border>
    <border diagonalUp="false" diagonalDown="false">
      <left/>
      <right/>
      <top style="thin"/>
      <bottom style="thin"/>
      <diagonal/>
    </border>
    <border diagonalUp="false" diagonalDown="false">
      <left/>
      <right style="thin"/>
      <top style="thin"/>
      <bottom style="thin"/>
      <diagonal/>
    </border>
    <border diagonalUp="false" diagonalDown="false">
      <left/>
      <right style="medium"/>
      <top style="medium"/>
      <bottom style="medium"/>
      <diagonal/>
    </border>
    <border diagonalUp="false" diagonalDown="false">
      <left style="thin"/>
      <right/>
      <top/>
      <bottom/>
      <diagonal/>
    </border>
    <border diagonalUp="false" diagonalDown="false">
      <left style="thin"/>
      <right/>
      <top style="thin"/>
      <bottom style="hair"/>
      <diagonal/>
    </border>
    <border diagonalUp="false" diagonalDown="false">
      <left style="thin"/>
      <right/>
      <top style="hair"/>
      <bottom style="hair"/>
      <diagonal/>
    </border>
    <border diagonalUp="false" diagonalDown="false">
      <left/>
      <right style="thin"/>
      <top style="hair"/>
      <bottom style="hair"/>
      <diagonal/>
    </border>
    <border diagonalUp="false" diagonalDown="false">
      <left/>
      <right/>
      <top style="thin"/>
      <bottom/>
      <diagonal/>
    </border>
    <border diagonalUp="false" diagonalDown="false">
      <left/>
      <right style="hair"/>
      <top style="thin"/>
      <bottom/>
      <diagonal/>
    </border>
    <border diagonalUp="false" diagonalDown="false">
      <left style="hair"/>
      <right style="hair"/>
      <top style="thin"/>
      <bottom/>
      <diagonal/>
    </border>
    <border diagonalUp="false" diagonalDown="false">
      <left/>
      <right style="thin"/>
      <top style="thin"/>
      <bottom/>
      <diagonal/>
    </border>
    <border diagonalUp="false" diagonalDown="false">
      <left style="thin"/>
      <right style="medium"/>
      <top/>
      <bottom/>
      <diagonal/>
    </border>
    <border diagonalUp="false" diagonalDown="false">
      <left style="medium"/>
      <right style="thin"/>
      <top style="thin"/>
      <bottom style="thin"/>
      <diagonal/>
    </border>
    <border diagonalUp="false" diagonalDown="false">
      <left/>
      <right style="thin"/>
      <top/>
      <bottom/>
      <diagonal/>
    </border>
    <border diagonalUp="false" diagonalDown="false">
      <left style="hair"/>
      <right style="hair"/>
      <top/>
      <bottom style="thin"/>
      <diagonal/>
    </border>
    <border diagonalUp="false" diagonalDown="false">
      <left/>
      <right/>
      <top/>
      <bottom style="medium"/>
      <diagonal/>
    </border>
    <border diagonalUp="false" diagonalDown="false">
      <left style="medium"/>
      <right/>
      <top style="medium"/>
      <bottom style="thin"/>
      <diagonal/>
    </border>
    <border diagonalUp="false" diagonalDown="false">
      <left/>
      <right style="thin"/>
      <top style="medium"/>
      <bottom style="thin"/>
      <diagonal/>
    </border>
    <border diagonalUp="false" diagonalDown="false">
      <left style="medium"/>
      <right/>
      <top/>
      <bottom/>
      <diagonal/>
    </border>
    <border diagonalUp="false" diagonalDown="false">
      <left style="medium"/>
      <right/>
      <top style="thin"/>
      <bottom style="thin"/>
      <diagonal/>
    </border>
    <border diagonalUp="false" diagonalDown="false">
      <left style="thin"/>
      <right style="medium"/>
      <top style="thin"/>
      <bottom style="thin"/>
      <diagonal/>
    </border>
    <border diagonalUp="false" diagonalDown="false">
      <left style="medium"/>
      <right/>
      <top/>
      <bottom style="medium"/>
      <diagonal/>
    </border>
    <border diagonalUp="false" diagonalDown="false">
      <left/>
      <right style="thin"/>
      <top/>
      <bottom style="medium"/>
      <diagonal/>
    </border>
    <border diagonalUp="false" diagonalDown="false">
      <left style="thin"/>
      <right style="medium"/>
      <top/>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right style="medium"/>
      <top/>
      <bottom/>
      <diagonal/>
    </border>
    <border diagonalUp="false" diagonalDown="false">
      <left/>
      <right style="medium"/>
      <top/>
      <bottom style="medium"/>
      <diagonal/>
    </border>
    <border diagonalUp="false" diagonalDown="false">
      <left style="thin"/>
      <right/>
      <top/>
      <bottom style="thin"/>
      <diagonal/>
    </border>
    <border diagonalUp="false" diagonalDown="false">
      <left style="thin"/>
      <right style="hair"/>
      <top style="thin"/>
      <bottom style="thin"/>
      <diagonal/>
    </border>
    <border diagonalUp="false" diagonalDown="false">
      <left style="medium"/>
      <right style="thin"/>
      <top style="medium"/>
      <bottom style="thin"/>
      <diagonal/>
    </border>
    <border diagonalUp="false" diagonalDown="false">
      <left style="medium"/>
      <right/>
      <top style="thin"/>
      <bottom style="medium"/>
      <diagonal/>
    </border>
    <border diagonalUp="false" diagonalDown="false">
      <left/>
      <right/>
      <top style="thin"/>
      <bottom style="medium"/>
      <diagonal/>
    </border>
    <border diagonalUp="false" diagonalDown="false">
      <left/>
      <right/>
      <top style="medium"/>
      <bottom style="thin"/>
      <diagonal/>
    </border>
    <border diagonalUp="false" diagonalDown="false">
      <left style="medium"/>
      <right style="thin"/>
      <top style="thin"/>
      <bottom style="medium"/>
      <diagonal/>
    </border>
  </borders>
  <cellStyleXfs count="26">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73" fontId="0" fillId="0" borderId="0" applyFont="true" applyBorder="false" applyAlignment="true" applyProtection="false">
      <alignment horizontal="general" vertical="center" textRotation="0" wrapText="false" indent="0" shrinkToFit="false"/>
    </xf>
    <xf numFmtId="164" fontId="30" fillId="0" borderId="0" applyFont="true" applyBorder="false" applyAlignment="true" applyProtection="false">
      <alignment horizontal="general" vertical="center"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9" fontId="0" fillId="0" borderId="0" applyFont="true" applyBorder="false" applyAlignment="true" applyProtection="false">
      <alignment horizontal="general" vertical="center" textRotation="0" wrapText="false" indent="0" shrinkToFit="false"/>
    </xf>
  </cellStyleXfs>
  <cellXfs count="426">
    <xf numFmtId="164" fontId="0" fillId="0" borderId="0" xfId="0" applyFont="false" applyBorder="false" applyAlignment="fals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center"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6" fillId="0" borderId="1" xfId="0" applyFont="true" applyBorder="true" applyAlignment="true" applyProtection="false">
      <alignment horizontal="center" vertical="top" textRotation="0" wrapText="true" indent="0" shrinkToFit="false"/>
      <protection locked="true" hidden="false"/>
    </xf>
    <xf numFmtId="164" fontId="7" fillId="2" borderId="0" xfId="0" applyFont="true" applyBorder="true" applyAlignment="true" applyProtection="false">
      <alignment horizontal="center" vertical="top" textRotation="0" wrapText="true" indent="0" shrinkToFit="false"/>
      <protection locked="true" hidden="false"/>
    </xf>
    <xf numFmtId="164" fontId="8" fillId="0" borderId="2" xfId="0" applyFont="true" applyBorder="true" applyAlignment="true" applyProtection="false">
      <alignment horizontal="left" vertical="top" textRotation="0" wrapText="true" indent="0" shrinkToFit="false"/>
      <protection locked="true" hidden="false"/>
    </xf>
    <xf numFmtId="164" fontId="7" fillId="0" borderId="0" xfId="0" applyFont="true" applyBorder="false" applyAlignment="false" applyProtection="false">
      <alignment horizontal="general" vertical="center" textRotation="0" wrapText="false" indent="0" shrinkToFit="false"/>
      <protection locked="true" hidden="false"/>
    </xf>
    <xf numFmtId="164" fontId="9" fillId="3" borderId="3" xfId="0" applyFont="true" applyBorder="true" applyAlignment="true" applyProtection="false">
      <alignment horizontal="center" vertical="center" textRotation="0" wrapText="true" indent="0" shrinkToFit="false"/>
      <protection locked="true" hidden="false"/>
    </xf>
    <xf numFmtId="164" fontId="9" fillId="3" borderId="4" xfId="0" applyFont="true" applyBorder="true" applyAlignment="true" applyProtection="false">
      <alignment horizontal="center" vertical="center" textRotation="0" wrapText="true" indent="0" shrinkToFit="false"/>
      <protection locked="true" hidden="false"/>
    </xf>
    <xf numFmtId="164" fontId="9" fillId="3" borderId="4"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3" xfId="0" applyFont="true" applyBorder="true" applyAlignment="true" applyProtection="false">
      <alignment horizontal="left" vertical="top" textRotation="0" wrapText="true" indent="0" shrinkToFit="false"/>
      <protection locked="true" hidden="false"/>
    </xf>
    <xf numFmtId="164" fontId="0" fillId="0" borderId="4" xfId="0" applyFont="false" applyBorder="true" applyAlignment="true" applyProtection="false">
      <alignment horizontal="center" vertical="center" textRotation="0" wrapText="true" indent="0" shrinkToFit="false"/>
      <protection locked="true" hidden="false"/>
    </xf>
    <xf numFmtId="164" fontId="0" fillId="0" borderId="4" xfId="0" applyFont="true" applyBorder="true" applyAlignment="true" applyProtection="false">
      <alignment horizontal="left" vertical="center" textRotation="0" wrapText="false" indent="0" shrinkToFit="false"/>
      <protection locked="true" hidden="false"/>
    </xf>
    <xf numFmtId="164" fontId="0" fillId="0" borderId="3" xfId="0" applyFont="true" applyBorder="true" applyAlignment="true" applyProtection="false">
      <alignment horizontal="center" vertical="center" textRotation="0" wrapText="true" indent="0" shrinkToFit="false"/>
      <protection locked="true" hidden="false"/>
    </xf>
    <xf numFmtId="164" fontId="0" fillId="0" borderId="3" xfId="0" applyFont="true" applyBorder="true" applyAlignment="true" applyProtection="false">
      <alignment horizontal="general" vertical="top" textRotation="0" wrapText="true" indent="0" shrinkToFit="false"/>
      <protection locked="true" hidden="false"/>
    </xf>
    <xf numFmtId="164" fontId="10" fillId="0" borderId="4" xfId="0" applyFont="true" applyBorder="true" applyAlignment="true" applyProtection="false">
      <alignment horizontal="center" vertical="center" textRotation="0" wrapText="true" indent="0" shrinkToFit="false"/>
      <protection locked="true" hidden="false"/>
    </xf>
    <xf numFmtId="164" fontId="0" fillId="0" borderId="4" xfId="0" applyFont="true" applyBorder="true" applyAlignment="true" applyProtection="false">
      <alignment horizontal="general" vertical="center" textRotation="0" wrapText="true" indent="0" shrinkToFit="false"/>
      <protection locked="true" hidden="false"/>
    </xf>
    <xf numFmtId="164" fontId="11" fillId="2" borderId="3"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8" fillId="0" borderId="0" xfId="0" applyFont="tru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center" vertical="top" textRotation="0" wrapText="false" indent="0" shrinkToFit="false"/>
      <protection locked="true" hidden="false"/>
    </xf>
    <xf numFmtId="164" fontId="13" fillId="0" borderId="0" xfId="0" applyFont="true" applyBorder="false" applyAlignment="true" applyProtection="false">
      <alignment horizontal="general" vertical="top" textRotation="0" wrapText="false" indent="0" shrinkToFit="false"/>
      <protection locked="true" hidden="false"/>
    </xf>
    <xf numFmtId="164" fontId="13" fillId="0" borderId="0" xfId="0" applyFont="true" applyBorder="false" applyAlignment="true" applyProtection="false">
      <alignment horizontal="center" vertical="top" textRotation="0" wrapText="false" indent="0" shrinkToFit="false"/>
      <protection locked="true" hidden="false"/>
    </xf>
    <xf numFmtId="164" fontId="13" fillId="0" borderId="0" xfId="0" applyFont="true" applyBorder="false" applyAlignment="fals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left" vertical="top" textRotation="0" wrapText="false" indent="0" shrinkToFit="false"/>
      <protection locked="true" hidden="false"/>
    </xf>
    <xf numFmtId="164" fontId="15" fillId="4" borderId="3" xfId="0" applyFont="true" applyBorder="true" applyAlignment="true" applyProtection="false">
      <alignment horizontal="center" vertical="center" textRotation="0" wrapText="true" indent="0" shrinkToFit="false"/>
      <protection locked="true" hidden="false"/>
    </xf>
    <xf numFmtId="164" fontId="15" fillId="4" borderId="4" xfId="0" applyFont="true" applyBorder="true" applyAlignment="true" applyProtection="false">
      <alignment horizontal="center" vertical="center" textRotation="0" wrapText="true" indent="0" shrinkToFit="false"/>
      <protection locked="true" hidden="false"/>
    </xf>
    <xf numFmtId="164" fontId="15" fillId="4" borderId="5" xfId="0" applyFont="true" applyBorder="true" applyAlignment="true" applyProtection="false">
      <alignment horizontal="center" vertical="center" textRotation="0" wrapText="true" indent="0" shrinkToFit="false"/>
      <protection locked="true" hidden="false"/>
    </xf>
    <xf numFmtId="164" fontId="16" fillId="0" borderId="3" xfId="0" applyFont="true" applyBorder="true" applyAlignment="true" applyProtection="false">
      <alignment horizontal="center" vertical="center" textRotation="0" wrapText="false" indent="0" shrinkToFit="false"/>
      <protection locked="true" hidden="false"/>
    </xf>
    <xf numFmtId="164" fontId="17" fillId="0" borderId="4" xfId="0" applyFont="true" applyBorder="true" applyAlignment="true" applyProtection="false">
      <alignment horizontal="center" vertical="center" textRotation="0" wrapText="true" indent="0" shrinkToFit="false"/>
      <protection locked="true" hidden="false"/>
    </xf>
    <xf numFmtId="164" fontId="17" fillId="0" borderId="6" xfId="0" applyFont="true" applyBorder="true" applyAlignment="true" applyProtection="false">
      <alignment horizontal="center" vertical="center" textRotation="0" wrapText="true" indent="0" shrinkToFit="false"/>
      <protection locked="true" hidden="false"/>
    </xf>
    <xf numFmtId="164" fontId="17" fillId="0" borderId="7" xfId="0" applyFont="true" applyBorder="true" applyAlignment="true" applyProtection="false">
      <alignment horizontal="justify" vertical="center" textRotation="0" wrapText="true" indent="0" shrinkToFit="false"/>
      <protection locked="true" hidden="false"/>
    </xf>
    <xf numFmtId="164" fontId="17" fillId="0" borderId="8" xfId="0" applyFont="true" applyBorder="true" applyAlignment="true" applyProtection="false">
      <alignment horizontal="justify" vertical="center" textRotation="0" wrapText="true" indent="0" shrinkToFit="false"/>
      <protection locked="true" hidden="false"/>
    </xf>
    <xf numFmtId="164" fontId="8" fillId="0" borderId="0" xfId="0" applyFont="true" applyBorder="true" applyAlignment="true" applyProtection="false">
      <alignment horizontal="left" vertical="top" textRotation="0" wrapText="false" indent="0" shrinkToFit="false"/>
      <protection locked="true" hidden="false"/>
    </xf>
    <xf numFmtId="164" fontId="8" fillId="0" borderId="0" xfId="0" applyFont="true" applyBorder="false" applyAlignment="false" applyProtection="false">
      <alignment horizontal="general" vertical="center" textRotation="0" wrapText="false" indent="0" shrinkToFit="false"/>
      <protection locked="true" hidden="false"/>
    </xf>
    <xf numFmtId="164" fontId="18" fillId="0" borderId="0" xfId="0" applyFont="true" applyBorder="false" applyAlignment="true" applyProtection="false">
      <alignment horizontal="right" vertical="center" textRotation="0" wrapText="true" indent="0" shrinkToFit="false"/>
      <protection locked="true" hidden="false"/>
    </xf>
    <xf numFmtId="164" fontId="19" fillId="0" borderId="0" xfId="0" applyFont="true" applyBorder="false" applyAlignment="false" applyProtection="false">
      <alignment horizontal="general" vertical="center" textRotation="0" wrapText="fals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20" fillId="0" borderId="0" xfId="0" applyFont="true" applyBorder="false" applyAlignment="true" applyProtection="false">
      <alignment horizontal="general" vertical="top" textRotation="0" wrapText="false" indent="0" shrinkToFit="false"/>
      <protection locked="true" hidden="false"/>
    </xf>
    <xf numFmtId="164" fontId="20" fillId="0" borderId="0" xfId="0" applyFont="true" applyBorder="false" applyAlignment="true" applyProtection="false">
      <alignment horizontal="center" vertical="top" textRotation="0" wrapText="false" indent="0" shrinkToFit="false"/>
      <protection locked="true" hidden="false"/>
    </xf>
    <xf numFmtId="164" fontId="9" fillId="0" borderId="0" xfId="0" applyFont="true" applyBorder="false" applyAlignment="false" applyProtection="false">
      <alignment horizontal="general" vertical="center" textRotation="0" wrapText="false" indent="0" shrinkToFit="false"/>
      <protection locked="true" hidden="false"/>
    </xf>
    <xf numFmtId="164" fontId="29" fillId="0" borderId="0" xfId="0" applyFont="true" applyBorder="false" applyAlignment="false" applyProtection="false">
      <alignment horizontal="general" vertical="center" textRotation="0" wrapText="false" indent="0" shrinkToFit="false"/>
      <protection locked="true" hidden="false"/>
    </xf>
    <xf numFmtId="164" fontId="0" fillId="0" borderId="4" xfId="0" applyFont="true" applyBorder="true" applyAlignment="false" applyProtection="false">
      <alignment horizontal="general" vertical="center" textRotation="0" wrapText="false" indent="0" shrinkToFit="false"/>
      <protection locked="true" hidden="false"/>
    </xf>
    <xf numFmtId="164" fontId="0" fillId="5" borderId="5" xfId="0" applyFont="false" applyBorder="true" applyAlignment="true" applyProtection="false">
      <alignment horizontal="left" vertical="center" textRotation="0" wrapText="false" indent="0" shrinkToFit="false"/>
      <protection locked="true" hidden="false"/>
    </xf>
    <xf numFmtId="164" fontId="0" fillId="0" borderId="9" xfId="0" applyFont="true" applyBorder="true" applyAlignment="false" applyProtection="false">
      <alignment horizontal="general" vertical="center" textRotation="0" wrapText="false" indent="0" shrinkToFit="false"/>
      <protection locked="true" hidden="false"/>
    </xf>
    <xf numFmtId="164" fontId="0" fillId="5" borderId="10" xfId="0" applyFont="false" applyBorder="true" applyAlignment="true" applyProtection="false">
      <alignment horizontal="left" vertical="center" textRotation="0" wrapText="false" indent="0" shrinkToFit="false"/>
      <protection locked="true" hidden="false"/>
    </xf>
    <xf numFmtId="164" fontId="0" fillId="0" borderId="11" xfId="0" applyFont="false" applyBorder="true" applyAlignment="false" applyProtection="false">
      <alignment horizontal="general" vertical="center" textRotation="0" wrapText="false" indent="0" shrinkToFit="false"/>
      <protection locked="true" hidden="false"/>
    </xf>
    <xf numFmtId="164" fontId="0" fillId="5" borderId="12" xfId="0" applyFont="false" applyBorder="true" applyAlignment="true" applyProtection="false">
      <alignment horizontal="left" vertical="center" textRotation="0" wrapText="false" indent="0" shrinkToFit="false"/>
      <protection locked="true" hidden="false"/>
    </xf>
    <xf numFmtId="164" fontId="0" fillId="5" borderId="13" xfId="0" applyFont="false" applyBorder="true" applyAlignment="true" applyProtection="false">
      <alignment horizontal="general" vertical="center" textRotation="0" wrapText="false" indent="0" shrinkToFit="false"/>
      <protection locked="true" hidden="false"/>
    </xf>
    <xf numFmtId="164" fontId="0" fillId="5" borderId="14" xfId="0" applyFont="false" applyBorder="true" applyAlignment="true" applyProtection="false">
      <alignment horizontal="general" vertical="center" textRotation="0" wrapText="false" indent="0" shrinkToFit="false"/>
      <protection locked="true" hidden="false"/>
    </xf>
    <xf numFmtId="164" fontId="0" fillId="0" borderId="14" xfId="0" applyFont="true" applyBorder="true" applyAlignment="true" applyProtection="false">
      <alignment horizontal="general" vertical="center" textRotation="0" wrapText="false" indent="0" shrinkToFit="false"/>
      <protection locked="true" hidden="false"/>
    </xf>
    <xf numFmtId="164" fontId="0" fillId="5" borderId="15" xfId="0" applyFont="false" applyBorder="true" applyAlignment="true" applyProtection="false">
      <alignment horizontal="general" vertical="center" textRotation="0" wrapText="false" indent="0" shrinkToFit="false"/>
      <protection locked="true" hidden="false"/>
    </xf>
    <xf numFmtId="164" fontId="0" fillId="0" borderId="16" xfId="0" applyFont="false" applyBorder="true" applyAlignment="true" applyProtection="false">
      <alignment horizontal="general" vertical="center" textRotation="0" wrapText="false" indent="0" shrinkToFit="false"/>
      <protection locked="true" hidden="false"/>
    </xf>
    <xf numFmtId="164" fontId="0" fillId="0" borderId="17" xfId="0" applyFont="false" applyBorder="true" applyAlignment="true" applyProtection="false">
      <alignment horizontal="general" vertical="center" textRotation="0" wrapText="false" indent="0" shrinkToFit="false"/>
      <protection locked="true" hidden="false"/>
    </xf>
    <xf numFmtId="164" fontId="0" fillId="0" borderId="18" xfId="0" applyFont="false" applyBorder="true" applyAlignment="false" applyProtection="false">
      <alignment horizontal="general" vertical="center" textRotation="0" wrapText="false" indent="0" shrinkToFit="false"/>
      <protection locked="true" hidden="false"/>
    </xf>
    <xf numFmtId="164" fontId="0" fillId="5" borderId="19" xfId="0" applyFont="false" applyBorder="true" applyAlignment="true" applyProtection="false">
      <alignment horizontal="left" vertical="center" textRotation="0" wrapText="false" indent="0" shrinkToFit="false"/>
      <protection locked="true" hidden="false"/>
    </xf>
    <xf numFmtId="164" fontId="0" fillId="0" borderId="3" xfId="0" applyFont="true" applyBorder="true" applyAlignment="true" applyProtection="false">
      <alignment horizontal="general" vertical="center" textRotation="0" wrapText="true" indent="0" shrinkToFit="true"/>
      <protection locked="true" hidden="false"/>
    </xf>
    <xf numFmtId="164" fontId="0" fillId="0" borderId="3" xfId="0" applyFont="true" applyBorder="true" applyAlignment="true" applyProtection="false">
      <alignment horizontal="general" vertical="center" textRotation="0" wrapText="false" indent="0" shrinkToFit="false"/>
      <protection locked="true" hidden="false"/>
    </xf>
    <xf numFmtId="164" fontId="0" fillId="5" borderId="20" xfId="0" applyFont="false" applyBorder="true" applyAlignment="true" applyProtection="false">
      <alignment horizontal="left" vertical="center" textRotation="0" wrapText="false" indent="0" shrinkToFit="false"/>
      <protection locked="true" hidden="false"/>
    </xf>
    <xf numFmtId="164" fontId="0" fillId="0" borderId="11" xfId="0" applyFont="false" applyBorder="true" applyAlignment="true" applyProtection="false">
      <alignment horizontal="general" vertical="center" textRotation="0" wrapText="false" indent="0" shrinkToFit="true"/>
      <protection locked="true" hidden="false"/>
    </xf>
    <xf numFmtId="164" fontId="30" fillId="5" borderId="21" xfId="20" applyFont="false" applyBorder="true" applyAlignment="true" applyProtection="true">
      <alignment horizontal="left" vertical="center" textRotation="0" wrapText="false" indent="0" shrinkToFit="false"/>
      <protection locked="true" hidden="false"/>
    </xf>
    <xf numFmtId="164" fontId="0" fillId="0" borderId="0" xfId="0" applyFont="true" applyBorder="false" applyAlignment="true" applyProtection="false">
      <alignment horizontal="right" vertical="top" textRotation="0" wrapText="true" indent="0" shrinkToFit="false"/>
      <protection locked="true" hidden="false"/>
    </xf>
    <xf numFmtId="164" fontId="0" fillId="0" borderId="0" xfId="0" applyFont="true" applyBorder="true" applyAlignment="true" applyProtection="false">
      <alignment horizontal="left" vertical="top" textRotation="0" wrapText="true" indent="0" shrinkToFit="false"/>
      <protection locked="true" hidden="false"/>
    </xf>
    <xf numFmtId="164" fontId="0" fillId="0" borderId="3" xfId="0" applyFont="true" applyBorder="true" applyAlignment="true" applyProtection="false">
      <alignment horizontal="center" vertical="center" textRotation="0" wrapText="false" indent="0" shrinkToFit="false"/>
      <protection locked="true" hidden="false"/>
    </xf>
    <xf numFmtId="164" fontId="0" fillId="0" borderId="22" xfId="0" applyFont="true" applyBorder="true" applyAlignment="true" applyProtection="false">
      <alignment horizontal="center" vertical="center" textRotation="0" wrapText="false" indent="0" shrinkToFit="false"/>
      <protection locked="true" hidden="false"/>
    </xf>
    <xf numFmtId="164" fontId="0" fillId="0" borderId="23" xfId="0" applyFont="true" applyBorder="true" applyAlignment="true" applyProtection="false">
      <alignment horizontal="center" vertical="center" textRotation="0" wrapText="false" indent="0" shrinkToFit="false"/>
      <protection locked="true" hidden="false"/>
    </xf>
    <xf numFmtId="164" fontId="33" fillId="0" borderId="23" xfId="0" applyFont="true" applyBorder="true" applyAlignment="true" applyProtection="false">
      <alignment horizontal="center" vertical="center" textRotation="0" wrapText="true" indent="0" shrinkToFit="false"/>
      <protection locked="true" hidden="false"/>
    </xf>
    <xf numFmtId="164" fontId="0" fillId="0" borderId="23" xfId="0" applyFont="true" applyBorder="true" applyAlignment="true" applyProtection="false">
      <alignment horizontal="center" vertical="center" textRotation="0" wrapText="true" indent="0" shrinkToFit="false"/>
      <protection locked="true" hidden="false"/>
    </xf>
    <xf numFmtId="164" fontId="0" fillId="0" borderId="18" xfId="0" applyFont="true" applyBorder="true" applyAlignment="true" applyProtection="false">
      <alignment horizontal="center" vertical="center" textRotation="0" wrapText="true" indent="0" shrinkToFit="false"/>
      <protection locked="true" hidden="false"/>
    </xf>
    <xf numFmtId="164" fontId="0" fillId="0" borderId="18" xfId="0" applyFont="true" applyBorder="true" applyAlignment="true" applyProtection="false">
      <alignment horizontal="center" vertical="center" textRotation="0" wrapText="false" indent="0" shrinkToFit="false"/>
      <protection locked="true" hidden="false"/>
    </xf>
    <xf numFmtId="164" fontId="0" fillId="5" borderId="24" xfId="0" applyFont="false" applyBorder="true" applyAlignment="true" applyProtection="false">
      <alignment horizontal="center" vertical="center" textRotation="0" wrapText="false" indent="0" shrinkToFit="false"/>
      <protection locked="true" hidden="false"/>
    </xf>
    <xf numFmtId="164" fontId="0" fillId="5" borderId="25" xfId="0" applyFont="false" applyBorder="true" applyAlignment="true" applyProtection="false">
      <alignment horizontal="center" vertical="center" textRotation="0" wrapText="false" indent="0" shrinkToFit="false"/>
      <protection locked="true" hidden="false"/>
    </xf>
    <xf numFmtId="164" fontId="0" fillId="5" borderId="26" xfId="0" applyFont="false" applyBorder="true" applyAlignment="true" applyProtection="false">
      <alignment horizontal="center" vertical="center" textRotation="0" wrapText="false" indent="0" shrinkToFit="false"/>
      <protection locked="true" hidden="false"/>
    </xf>
    <xf numFmtId="164" fontId="0" fillId="5" borderId="27" xfId="0" applyFont="false" applyBorder="true" applyAlignment="true" applyProtection="false">
      <alignment horizontal="general" vertical="center" textRotation="0" wrapText="false" indent="0" shrinkToFit="false"/>
      <protection locked="true" hidden="false"/>
    </xf>
    <xf numFmtId="164" fontId="0" fillId="5" borderId="27" xfId="0" applyFont="false" applyBorder="true" applyAlignment="true" applyProtection="false">
      <alignment horizontal="general" vertical="center" textRotation="0" wrapText="true" indent="0" shrinkToFit="false"/>
      <protection locked="true" hidden="false"/>
    </xf>
    <xf numFmtId="165" fontId="0" fillId="4" borderId="27" xfId="0" applyFont="false" applyBorder="true" applyAlignment="false" applyProtection="false">
      <alignment horizontal="general" vertical="center" textRotation="0" wrapText="false" indent="0" shrinkToFit="false"/>
      <protection locked="true" hidden="false"/>
    </xf>
    <xf numFmtId="166" fontId="0" fillId="5" borderId="28" xfId="0" applyFont="false" applyBorder="true" applyAlignment="false" applyProtection="false">
      <alignment horizontal="general" vertical="center" textRotation="0" wrapText="false" indent="0" shrinkToFit="false"/>
      <protection locked="true" hidden="false"/>
    </xf>
    <xf numFmtId="165" fontId="0" fillId="2" borderId="27" xfId="0" applyFont="false" applyBorder="true" applyAlignment="false" applyProtection="false">
      <alignment horizontal="general" vertical="center" textRotation="0" wrapText="false" indent="0" shrinkToFit="false"/>
      <protection locked="true" hidden="false"/>
    </xf>
    <xf numFmtId="164" fontId="0" fillId="5" borderId="13" xfId="0" applyFont="false" applyBorder="true" applyAlignment="true" applyProtection="false">
      <alignment horizontal="center" vertical="center" textRotation="0" wrapText="false" indent="0" shrinkToFit="false"/>
      <protection locked="true" hidden="false"/>
    </xf>
    <xf numFmtId="164" fontId="0" fillId="5" borderId="14" xfId="0" applyFont="false" applyBorder="true" applyAlignment="true" applyProtection="false">
      <alignment horizontal="center" vertical="center" textRotation="0" wrapText="false" indent="0" shrinkToFit="false"/>
      <protection locked="true" hidden="false"/>
    </xf>
    <xf numFmtId="164" fontId="0" fillId="5" borderId="29" xfId="0" applyFont="false" applyBorder="true" applyAlignment="true" applyProtection="false">
      <alignment horizontal="center" vertical="center" textRotation="0" wrapText="false" indent="0" shrinkToFit="false"/>
      <protection locked="true" hidden="false"/>
    </xf>
    <xf numFmtId="164" fontId="0" fillId="5" borderId="3" xfId="0" applyFont="false" applyBorder="true" applyAlignment="true" applyProtection="false">
      <alignment horizontal="general" vertical="center" textRotation="0" wrapText="false" indent="0" shrinkToFit="false"/>
      <protection locked="true" hidden="false"/>
    </xf>
    <xf numFmtId="164" fontId="0" fillId="5" borderId="3" xfId="0" applyFont="false" applyBorder="true" applyAlignment="true" applyProtection="false">
      <alignment horizontal="general" vertical="center" textRotation="0" wrapText="true" indent="0" shrinkToFit="false"/>
      <protection locked="true" hidden="false"/>
    </xf>
    <xf numFmtId="165" fontId="0" fillId="4" borderId="3" xfId="0" applyFont="false" applyBorder="true" applyAlignment="false" applyProtection="false">
      <alignment horizontal="general" vertical="center" textRotation="0" wrapText="false" indent="0" shrinkToFit="false"/>
      <protection locked="true" hidden="false"/>
    </xf>
    <xf numFmtId="166" fontId="0" fillId="5" borderId="4" xfId="0" applyFont="false" applyBorder="true" applyAlignment="false" applyProtection="false">
      <alignment horizontal="general" vertical="center" textRotation="0" wrapText="false" indent="0" shrinkToFit="false"/>
      <protection locked="true" hidden="false"/>
    </xf>
    <xf numFmtId="165" fontId="0" fillId="2" borderId="3" xfId="0" applyFont="false" applyBorder="true" applyAlignment="false" applyProtection="false">
      <alignment horizontal="general" vertical="center" textRotation="0" wrapText="false" indent="0" shrinkToFit="false"/>
      <protection locked="true" hidden="false"/>
    </xf>
    <xf numFmtId="166" fontId="0" fillId="5" borderId="3" xfId="0" applyFont="false" applyBorder="true" applyAlignment="false" applyProtection="false">
      <alignment horizontal="general" vertical="center" textRotation="0" wrapText="false" indent="0" shrinkToFit="false"/>
      <protection locked="true" hidden="false"/>
    </xf>
    <xf numFmtId="166" fontId="0" fillId="2" borderId="3" xfId="0" applyFont="false" applyBorder="true" applyAlignment="false" applyProtection="false">
      <alignment horizontal="general" vertical="center" textRotation="0" wrapText="false" indent="0" shrinkToFit="false"/>
      <protection locked="true" hidden="false"/>
    </xf>
    <xf numFmtId="166" fontId="0" fillId="2" borderId="30" xfId="0" applyFont="false" applyBorder="true" applyAlignment="false" applyProtection="false">
      <alignment horizontal="general" vertical="center" textRotation="0" wrapText="false" indent="0" shrinkToFit="false"/>
      <protection locked="true" hidden="false"/>
    </xf>
    <xf numFmtId="164" fontId="0" fillId="5" borderId="31" xfId="0" applyFont="false" applyBorder="true" applyAlignment="true" applyProtection="false">
      <alignment horizontal="center" vertical="center" textRotation="0" wrapText="false" indent="0" shrinkToFit="false"/>
      <protection locked="true" hidden="false"/>
    </xf>
    <xf numFmtId="164" fontId="0" fillId="5" borderId="32" xfId="0" applyFont="false" applyBorder="true" applyAlignment="true" applyProtection="false">
      <alignment horizontal="center" vertical="center" textRotation="0" wrapText="false" indent="0" shrinkToFit="false"/>
      <protection locked="true" hidden="false"/>
    </xf>
    <xf numFmtId="164" fontId="0" fillId="5" borderId="33" xfId="0" applyFont="false" applyBorder="true" applyAlignment="true" applyProtection="false">
      <alignment horizontal="center" vertical="center" textRotation="0" wrapText="false" indent="0" shrinkToFit="false"/>
      <protection locked="true" hidden="false"/>
    </xf>
    <xf numFmtId="164" fontId="0" fillId="5" borderId="23" xfId="0" applyFont="false" applyBorder="true" applyAlignment="true" applyProtection="false">
      <alignment horizontal="general" vertical="center" textRotation="0" wrapText="false" indent="0" shrinkToFit="false"/>
      <protection locked="true" hidden="false"/>
    </xf>
    <xf numFmtId="164" fontId="0" fillId="5" borderId="23" xfId="0" applyFont="false" applyBorder="true" applyAlignment="true" applyProtection="false">
      <alignment horizontal="general" vertical="center" textRotation="0" wrapText="true" indent="0" shrinkToFit="false"/>
      <protection locked="true" hidden="false"/>
    </xf>
    <xf numFmtId="165" fontId="0" fillId="4" borderId="23" xfId="0" applyFont="false" applyBorder="true" applyAlignment="false" applyProtection="false">
      <alignment horizontal="general" vertical="center" textRotation="0" wrapText="false" indent="0" shrinkToFit="false"/>
      <protection locked="true" hidden="false"/>
    </xf>
    <xf numFmtId="166" fontId="0" fillId="5" borderId="23" xfId="0" applyFont="false" applyBorder="true" applyAlignment="false" applyProtection="false">
      <alignment horizontal="general" vertical="center" textRotation="0" wrapText="false" indent="0" shrinkToFit="false"/>
      <protection locked="true" hidden="false"/>
    </xf>
    <xf numFmtId="166" fontId="0" fillId="2" borderId="34" xfId="0" applyFont="false" applyBorder="true" applyAlignment="false" applyProtection="false">
      <alignment horizontal="general" vertical="center" textRotation="0" wrapText="false" indent="0" shrinkToFit="false"/>
      <protection locked="true" hidden="false"/>
    </xf>
    <xf numFmtId="164" fontId="0" fillId="0" borderId="0" xfId="0" applyFont="false" applyBorder="true" applyAlignment="false" applyProtection="false">
      <alignment horizontal="general" vertical="center" textRotation="0" wrapText="false" indent="0" shrinkToFit="false"/>
      <protection locked="true" hidden="false"/>
    </xf>
    <xf numFmtId="164" fontId="0" fillId="5" borderId="0" xfId="0" applyFont="false" applyBorder="true" applyAlignment="false" applyProtection="false">
      <alignment horizontal="general" vertical="center" textRotation="0" wrapText="false" indent="0" shrinkToFit="false"/>
      <protection locked="true" hidden="false"/>
    </xf>
    <xf numFmtId="164" fontId="0" fillId="6" borderId="0" xfId="0" applyFont="false" applyBorder="true" applyAlignment="false" applyProtection="false">
      <alignment horizontal="general" vertical="center" textRotation="0" wrapText="false" indent="0" shrinkToFit="false"/>
      <protection locked="true" hidden="false"/>
    </xf>
    <xf numFmtId="164" fontId="0" fillId="7" borderId="0" xfId="0" applyFont="false" applyBorder="true" applyAlignment="false" applyProtection="false">
      <alignment horizontal="general" vertical="center" textRotation="0" wrapText="false" indent="0" shrinkToFit="false"/>
      <protection locked="true" hidden="false"/>
    </xf>
    <xf numFmtId="164" fontId="37" fillId="0" borderId="0" xfId="0" applyFont="true" applyBorder="false" applyAlignment="false" applyProtection="false">
      <alignment horizontal="general" vertical="center" textRotation="0" wrapText="false" indent="0" shrinkToFit="false"/>
      <protection locked="true" hidden="false"/>
    </xf>
    <xf numFmtId="164" fontId="37" fillId="0" borderId="0" xfId="0" applyFont="true" applyBorder="false" applyAlignment="false" applyProtection="false">
      <alignment horizontal="general" vertical="center" textRotation="0" wrapText="false" indent="0" shrinkToFit="false"/>
      <protection locked="true" hidden="false"/>
    </xf>
    <xf numFmtId="164" fontId="38" fillId="0" borderId="0" xfId="0" applyFont="true" applyBorder="false" applyAlignment="false" applyProtection="false">
      <alignment horizontal="general" vertical="center" textRotation="0" wrapText="false" indent="0" shrinkToFit="false"/>
      <protection locked="true" hidden="false"/>
    </xf>
    <xf numFmtId="164" fontId="39" fillId="0" borderId="0" xfId="0" applyFont="true" applyBorder="false" applyAlignment="false" applyProtection="false">
      <alignment horizontal="general" vertical="center" textRotation="0" wrapText="false" indent="0" shrinkToFit="false"/>
      <protection locked="true" hidden="false"/>
    </xf>
    <xf numFmtId="164" fontId="40" fillId="0" borderId="3" xfId="0" applyFont="true" applyBorder="true" applyAlignment="true" applyProtection="false">
      <alignment horizontal="general" vertical="center" textRotation="0" wrapText="false" indent="0" shrinkToFit="false"/>
      <protection locked="true" hidden="false"/>
    </xf>
    <xf numFmtId="167" fontId="40" fillId="0" borderId="3" xfId="0" applyFont="true" applyBorder="true" applyAlignment="true" applyProtection="false">
      <alignment horizontal="center" vertical="center" textRotation="0" wrapText="false" indent="0" shrinkToFit="false"/>
      <protection locked="true" hidden="false"/>
    </xf>
    <xf numFmtId="164" fontId="39" fillId="0" borderId="0" xfId="0" applyFont="true" applyBorder="true" applyAlignment="true" applyProtection="false">
      <alignment horizontal="general" vertical="center" textRotation="0" wrapText="false" indent="0" shrinkToFit="false"/>
      <protection locked="true" hidden="false"/>
    </xf>
    <xf numFmtId="164" fontId="39" fillId="0" borderId="0" xfId="0" applyFont="true" applyBorder="false" applyAlignment="false" applyProtection="false">
      <alignment horizontal="general" vertical="center" textRotation="0" wrapText="false" indent="0" shrinkToFit="false"/>
      <protection locked="true" hidden="false"/>
    </xf>
    <xf numFmtId="164" fontId="41" fillId="0" borderId="0" xfId="0" applyFont="true" applyBorder="true" applyAlignment="true" applyProtection="false">
      <alignment horizontal="center" vertical="center" textRotation="0" wrapText="false" indent="0" shrinkToFit="false"/>
      <protection locked="true" hidden="false"/>
    </xf>
    <xf numFmtId="164" fontId="42" fillId="0" borderId="0" xfId="0" applyFont="true" applyBorder="false" applyAlignment="false" applyProtection="false">
      <alignment horizontal="general" vertical="center" textRotation="0" wrapText="false" indent="0" shrinkToFit="false"/>
      <protection locked="true" hidden="false"/>
    </xf>
    <xf numFmtId="164" fontId="39" fillId="0" borderId="0" xfId="0" applyFont="true" applyBorder="true" applyAlignment="false" applyProtection="false">
      <alignment horizontal="general" vertical="center" textRotation="0" wrapText="false" indent="0" shrinkToFit="false"/>
      <protection locked="true" hidden="false"/>
    </xf>
    <xf numFmtId="164" fontId="39" fillId="0" borderId="0" xfId="0" applyFont="true" applyBorder="true" applyAlignment="false" applyProtection="true">
      <alignment horizontal="general" vertical="center" textRotation="0" wrapText="false" indent="0" shrinkToFit="false"/>
      <protection locked="false" hidden="false"/>
    </xf>
    <xf numFmtId="164" fontId="39" fillId="0" borderId="0" xfId="0" applyFont="true" applyBorder="false" applyAlignment="false" applyProtection="true">
      <alignment horizontal="general" vertical="center" textRotation="0" wrapText="false" indent="0" shrinkToFit="false"/>
      <protection locked="false" hidden="false"/>
    </xf>
    <xf numFmtId="164" fontId="40" fillId="0" borderId="35" xfId="0" applyFont="true" applyBorder="true" applyAlignment="true" applyProtection="false">
      <alignment horizontal="center" vertical="center" textRotation="0" wrapText="false" indent="0" shrinkToFit="false"/>
      <protection locked="true" hidden="false"/>
    </xf>
    <xf numFmtId="167" fontId="40" fillId="0" borderId="36" xfId="0" applyFont="true" applyBorder="true" applyAlignment="true" applyProtection="true">
      <alignment horizontal="general" vertical="center" textRotation="0" wrapText="false" indent="0" shrinkToFit="false"/>
      <protection locked="false" hidden="false"/>
    </xf>
    <xf numFmtId="164" fontId="43" fillId="0" borderId="0" xfId="0" applyFont="true" applyBorder="false" applyAlignment="false" applyProtection="false">
      <alignment horizontal="general" vertical="center" textRotation="0" wrapText="false" indent="0" shrinkToFit="false"/>
      <protection locked="true" hidden="false"/>
    </xf>
    <xf numFmtId="164" fontId="40" fillId="0" borderId="11" xfId="0" applyFont="true" applyBorder="true" applyAlignment="true" applyProtection="false">
      <alignment horizontal="center" vertical="center" textRotation="0" wrapText="false" indent="0" shrinkToFit="false"/>
      <protection locked="true" hidden="false"/>
    </xf>
    <xf numFmtId="167" fontId="40" fillId="0" borderId="37" xfId="0" applyFont="true" applyBorder="true" applyAlignment="true" applyProtection="true">
      <alignment horizontal="general" vertical="center" textRotation="0" wrapText="true" indent="0" shrinkToFit="false"/>
      <protection locked="false" hidden="false"/>
    </xf>
    <xf numFmtId="164" fontId="40" fillId="0" borderId="9" xfId="0" applyFont="true" applyBorder="true" applyAlignment="true" applyProtection="false">
      <alignment horizontal="center" vertical="center" textRotation="0" wrapText="true" indent="0" shrinkToFit="false"/>
      <protection locked="true" hidden="false"/>
    </xf>
    <xf numFmtId="164" fontId="40" fillId="0" borderId="38" xfId="0" applyFont="true" applyBorder="true" applyAlignment="false" applyProtection="false">
      <alignment horizontal="general" vertical="center" textRotation="0" wrapText="false" indent="0" shrinkToFit="false"/>
      <protection locked="true" hidden="false"/>
    </xf>
    <xf numFmtId="167" fontId="40" fillId="0" borderId="38" xfId="0" applyFont="true" applyBorder="true" applyAlignment="true" applyProtection="true">
      <alignment horizontal="general" vertical="center" textRotation="0" wrapText="false" indent="0" shrinkToFit="false"/>
      <protection locked="false" hidden="false"/>
    </xf>
    <xf numFmtId="164" fontId="40" fillId="0" borderId="4" xfId="0" applyFont="true" applyBorder="true" applyAlignment="false" applyProtection="false">
      <alignment horizontal="general" vertical="center" textRotation="0" wrapText="false" indent="0" shrinkToFit="false"/>
      <protection locked="true" hidden="false"/>
    </xf>
    <xf numFmtId="164" fontId="40" fillId="0" borderId="39" xfId="0" applyFont="true" applyBorder="true" applyAlignment="false" applyProtection="false">
      <alignment horizontal="general" vertical="center" textRotation="0" wrapText="false" indent="0" shrinkToFit="false"/>
      <protection locked="true" hidden="false"/>
    </xf>
    <xf numFmtId="164" fontId="40" fillId="0" borderId="40" xfId="0" applyFont="true" applyBorder="true" applyAlignment="false" applyProtection="false">
      <alignment horizontal="general" vertical="center" textRotation="0" wrapText="false" indent="0" shrinkToFit="false"/>
      <protection locked="true" hidden="false"/>
    </xf>
    <xf numFmtId="167" fontId="40" fillId="0" borderId="18" xfId="0" applyFont="true" applyBorder="true" applyAlignment="true" applyProtection="true">
      <alignment horizontal="general" vertical="center" textRotation="0" wrapText="false" indent="0" shrinkToFit="false"/>
      <protection locked="false" hidden="false"/>
    </xf>
    <xf numFmtId="167" fontId="40" fillId="0" borderId="11" xfId="0" applyFont="true" applyBorder="true" applyAlignment="true" applyProtection="true">
      <alignment horizontal="general" vertical="center" textRotation="0" wrapText="false" indent="0" shrinkToFit="false"/>
      <protection locked="false" hidden="false"/>
    </xf>
    <xf numFmtId="164" fontId="40" fillId="0" borderId="35" xfId="0" applyFont="true" applyBorder="true" applyAlignment="true" applyProtection="false">
      <alignment horizontal="center" vertical="center" textRotation="0" wrapText="true" indent="0" shrinkToFit="false"/>
      <protection locked="true" hidden="false"/>
    </xf>
    <xf numFmtId="167" fontId="40" fillId="0" borderId="36" xfId="0" applyFont="true" applyBorder="true" applyAlignment="true" applyProtection="true">
      <alignment horizontal="left" vertical="center" textRotation="0" wrapText="false" indent="0" shrinkToFit="false"/>
      <protection locked="false" hidden="false"/>
    </xf>
    <xf numFmtId="164" fontId="40" fillId="0" borderId="18" xfId="0" applyFont="true" applyBorder="true" applyAlignment="true" applyProtection="false">
      <alignment horizontal="center" vertical="center" textRotation="0" wrapText="true" indent="0" shrinkToFit="false"/>
      <protection locked="true" hidden="false"/>
    </xf>
    <xf numFmtId="167" fontId="40" fillId="0" borderId="37" xfId="0" applyFont="true" applyBorder="true" applyAlignment="true" applyProtection="true">
      <alignment horizontal="general" vertical="center" textRotation="0" wrapText="false" indent="0" shrinkToFit="false"/>
      <protection locked="false" hidden="false"/>
    </xf>
    <xf numFmtId="164" fontId="40" fillId="0" borderId="3" xfId="0" applyFont="true" applyBorder="true" applyAlignment="true" applyProtection="true">
      <alignment horizontal="center" vertical="center" textRotation="0" wrapText="false" indent="0" shrinkToFit="false"/>
      <protection locked="false" hidden="false"/>
    </xf>
    <xf numFmtId="164" fontId="40" fillId="0" borderId="40" xfId="0" applyFont="true" applyBorder="true" applyAlignment="true" applyProtection="false">
      <alignment horizontal="center" vertical="center" textRotation="0" wrapText="false" indent="0" shrinkToFit="false"/>
      <protection locked="true" hidden="false"/>
    </xf>
    <xf numFmtId="167" fontId="40" fillId="0" borderId="3" xfId="0" applyFont="true" applyBorder="true" applyAlignment="true" applyProtection="true">
      <alignment horizontal="general" vertical="center" textRotation="0" wrapText="false" indent="0" shrinkToFit="false"/>
      <protection locked="false" hidden="false"/>
    </xf>
    <xf numFmtId="164" fontId="40" fillId="0" borderId="3" xfId="0" applyFont="true" applyBorder="true" applyAlignment="true" applyProtection="false">
      <alignment horizontal="center" vertical="center" textRotation="0" wrapText="false" indent="0" shrinkToFit="false"/>
      <protection locked="true" hidden="false"/>
    </xf>
    <xf numFmtId="167" fontId="40" fillId="0" borderId="3" xfId="0" applyFont="true" applyBorder="true" applyAlignment="true" applyProtection="true">
      <alignment horizontal="left" vertical="center" textRotation="0" wrapText="false" indent="0" shrinkToFit="false"/>
      <protection locked="false" hidden="false"/>
    </xf>
    <xf numFmtId="164" fontId="43" fillId="0" borderId="0" xfId="0" applyFont="true" applyBorder="false" applyAlignment="false" applyProtection="false">
      <alignment horizontal="general" vertical="center" textRotation="0" wrapText="false" indent="0" shrinkToFit="false"/>
      <protection locked="true" hidden="false"/>
    </xf>
    <xf numFmtId="164" fontId="44" fillId="0" borderId="0" xfId="0" applyFont="true" applyBorder="false" applyAlignment="false" applyProtection="false">
      <alignment horizontal="general" vertical="center" textRotation="0" wrapText="false" indent="0" shrinkToFit="false"/>
      <protection locked="true" hidden="false"/>
    </xf>
    <xf numFmtId="164" fontId="40" fillId="0" borderId="0" xfId="0" applyFont="true" applyBorder="true" applyAlignment="true" applyProtection="false">
      <alignment horizontal="left" vertical="center" textRotation="0" wrapText="true" indent="0" shrinkToFit="false"/>
      <protection locked="true" hidden="false"/>
    </xf>
    <xf numFmtId="164" fontId="40" fillId="0" borderId="0" xfId="0" applyFont="true" applyBorder="false" applyAlignment="true" applyProtection="false">
      <alignment horizontal="left" vertical="center" textRotation="0" wrapText="true" indent="0" shrinkToFit="false"/>
      <protection locked="true" hidden="false"/>
    </xf>
    <xf numFmtId="168" fontId="42" fillId="0" borderId="0" xfId="0" applyFont="true" applyBorder="false" applyAlignment="false" applyProtection="false">
      <alignment horizontal="general" vertical="center" textRotation="0" wrapText="false" indent="0" shrinkToFit="false"/>
      <protection locked="true" hidden="false"/>
    </xf>
    <xf numFmtId="164" fontId="39" fillId="0" borderId="0" xfId="0" applyFont="true" applyBorder="false" applyAlignment="true" applyProtection="false">
      <alignment horizontal="general" vertical="center" textRotation="0" wrapText="false" indent="0" shrinkToFit="false"/>
      <protection locked="true" hidden="false"/>
    </xf>
    <xf numFmtId="164" fontId="45" fillId="0" borderId="0" xfId="0" applyFont="true" applyBorder="true" applyAlignment="true" applyProtection="false">
      <alignment horizontal="left" vertical="center" textRotation="0" wrapText="false" indent="0" shrinkToFit="false"/>
      <protection locked="true" hidden="false"/>
    </xf>
    <xf numFmtId="164" fontId="46" fillId="0" borderId="0" xfId="0" applyFont="true" applyBorder="false" applyAlignment="false" applyProtection="false">
      <alignment horizontal="general" vertical="center" textRotation="0" wrapText="false" indent="0" shrinkToFit="false"/>
      <protection locked="true" hidden="false"/>
    </xf>
    <xf numFmtId="168" fontId="39" fillId="0" borderId="0" xfId="0" applyFont="true" applyBorder="false" applyAlignment="false" applyProtection="false">
      <alignment horizontal="general" vertical="center" textRotation="0" wrapText="false" indent="0" shrinkToFit="false"/>
      <protection locked="true" hidden="false"/>
    </xf>
    <xf numFmtId="164" fontId="45" fillId="0" borderId="0" xfId="0" applyFont="true" applyBorder="true" applyAlignment="true" applyProtection="false">
      <alignment horizontal="left" vertical="center" textRotation="0" wrapText="true" indent="0" shrinkToFit="false"/>
      <protection locked="true" hidden="false"/>
    </xf>
    <xf numFmtId="164" fontId="40" fillId="0" borderId="0" xfId="0" applyFont="true" applyBorder="false" applyAlignment="false" applyProtection="false">
      <alignment horizontal="general" vertical="center" textRotation="0" wrapText="false" indent="0" shrinkToFit="false"/>
      <protection locked="true" hidden="false"/>
    </xf>
    <xf numFmtId="164" fontId="48" fillId="0" borderId="23" xfId="0" applyFont="true" applyBorder="true" applyAlignment="true" applyProtection="false">
      <alignment horizontal="center" vertical="center" textRotation="255" wrapText="false" indent="0" shrinkToFit="false"/>
      <protection locked="true" hidden="false"/>
    </xf>
    <xf numFmtId="164" fontId="40" fillId="0" borderId="7" xfId="0" applyFont="true" applyBorder="true" applyAlignment="true" applyProtection="false">
      <alignment horizontal="left" vertical="center" textRotation="0" wrapText="false" indent="0" shrinkToFit="false"/>
      <protection locked="true" hidden="false"/>
    </xf>
    <xf numFmtId="165" fontId="40" fillId="0" borderId="5" xfId="0" applyFont="true" applyBorder="true" applyAlignment="true" applyProtection="true">
      <alignment horizontal="right" vertical="center" textRotation="0" wrapText="false" indent="0" shrinkToFit="false"/>
      <protection locked="false" hidden="false"/>
    </xf>
    <xf numFmtId="164" fontId="49" fillId="0" borderId="40" xfId="0" applyFont="true" applyBorder="true" applyAlignment="true" applyProtection="false">
      <alignment horizontal="center" vertical="center" textRotation="0" wrapText="false" indent="0" shrinkToFit="false"/>
      <protection locked="true" hidden="false"/>
    </xf>
    <xf numFmtId="164" fontId="49" fillId="0" borderId="0" xfId="0" applyFont="true" applyBorder="false" applyAlignment="false" applyProtection="false">
      <alignment horizontal="general" vertical="center" textRotation="0" wrapText="false" indent="0" shrinkToFit="false"/>
      <protection locked="true" hidden="false"/>
    </xf>
    <xf numFmtId="164" fontId="40" fillId="0" borderId="7" xfId="0" applyFont="true" applyBorder="true" applyAlignment="true" applyProtection="false">
      <alignment horizontal="left" vertical="center" textRotation="0" wrapText="false" indent="0" shrinkToFit="false"/>
      <protection locked="true" hidden="false"/>
    </xf>
    <xf numFmtId="165" fontId="40" fillId="0" borderId="6" xfId="0" applyFont="true" applyBorder="true" applyAlignment="true" applyProtection="false">
      <alignment horizontal="general" vertical="center" textRotation="0" wrapText="false" indent="0" shrinkToFit="false"/>
      <protection locked="true" hidden="false"/>
    </xf>
    <xf numFmtId="164" fontId="51" fillId="0" borderId="0" xfId="0" applyFont="true" applyBorder="false" applyAlignment="false" applyProtection="false">
      <alignment horizontal="general" vertical="center" textRotation="0" wrapText="false" indent="0" shrinkToFit="false"/>
      <protection locked="true" hidden="false"/>
    </xf>
    <xf numFmtId="167" fontId="52" fillId="8" borderId="5" xfId="0" applyFont="true" applyBorder="true" applyAlignment="true" applyProtection="false">
      <alignment horizontal="center" vertical="center" textRotation="0" wrapText="false" indent="0" shrinkToFit="false"/>
      <protection locked="true" hidden="false"/>
    </xf>
    <xf numFmtId="164" fontId="53" fillId="9" borderId="16" xfId="0" applyFont="true" applyBorder="true" applyAlignment="false" applyProtection="false">
      <alignment horizontal="general" vertical="center" textRotation="0" wrapText="false" indent="0" shrinkToFit="false"/>
      <protection locked="true" hidden="false"/>
    </xf>
    <xf numFmtId="164" fontId="53" fillId="9" borderId="17" xfId="0" applyFont="true" applyBorder="true" applyAlignment="false" applyProtection="false">
      <alignment horizontal="general" vertical="center" textRotation="0" wrapText="false" indent="0" shrinkToFit="false"/>
      <protection locked="true" hidden="false"/>
    </xf>
    <xf numFmtId="164" fontId="54" fillId="9" borderId="41" xfId="0" applyFont="true" applyBorder="true" applyAlignment="false" applyProtection="false">
      <alignment horizontal="general" vertical="center" textRotation="0" wrapText="false" indent="0" shrinkToFit="false"/>
      <protection locked="true" hidden="false"/>
    </xf>
    <xf numFmtId="164" fontId="39" fillId="0" borderId="42" xfId="0" applyFont="true" applyBorder="true" applyAlignment="false" applyProtection="false">
      <alignment horizontal="general" vertical="center" textRotation="0" wrapText="false" indent="0" shrinkToFit="false"/>
      <protection locked="true" hidden="false"/>
    </xf>
    <xf numFmtId="164" fontId="55" fillId="0" borderId="43" xfId="0" applyFont="true" applyBorder="true" applyAlignment="true" applyProtection="false">
      <alignment horizontal="left" vertical="center" textRotation="0" wrapText="true" indent="0" shrinkToFit="false"/>
      <protection locked="true" hidden="false"/>
    </xf>
    <xf numFmtId="165" fontId="40" fillId="2" borderId="11" xfId="0" applyFont="true" applyBorder="true" applyAlignment="true" applyProtection="true">
      <alignment horizontal="right" vertical="center" textRotation="0" wrapText="false" indent="0" shrinkToFit="false"/>
      <protection locked="false" hidden="false"/>
    </xf>
    <xf numFmtId="164" fontId="40" fillId="0" borderId="36" xfId="0" applyFont="true" applyBorder="true" applyAlignment="true" applyProtection="false">
      <alignment horizontal="center" vertical="center" textRotation="0" wrapText="false" indent="0" shrinkToFit="false"/>
      <protection locked="true" hidden="false"/>
    </xf>
    <xf numFmtId="164" fontId="51" fillId="0" borderId="0" xfId="0" applyFont="true" applyBorder="false" applyAlignment="false" applyProtection="false">
      <alignment horizontal="general" vertical="center" textRotation="0" wrapText="false" indent="0" shrinkToFit="false"/>
      <protection locked="true" hidden="false"/>
    </xf>
    <xf numFmtId="164" fontId="40" fillId="0" borderId="42" xfId="0" applyFont="true" applyBorder="true" applyAlignment="true" applyProtection="false">
      <alignment horizontal="center" vertical="center" textRotation="0" wrapText="false" indent="0" shrinkToFit="false"/>
      <protection locked="true" hidden="false"/>
    </xf>
    <xf numFmtId="164" fontId="55" fillId="0" borderId="44" xfId="0" applyFont="true" applyBorder="true" applyAlignment="true" applyProtection="false">
      <alignment horizontal="left" vertical="center" textRotation="0" wrapText="true" indent="0" shrinkToFit="true"/>
      <protection locked="true" hidden="false"/>
    </xf>
    <xf numFmtId="165" fontId="40" fillId="2" borderId="3" xfId="0" applyFont="true" applyBorder="true" applyAlignment="true" applyProtection="true">
      <alignment horizontal="right" vertical="center" textRotation="0" wrapText="false" indent="0" shrinkToFit="false"/>
      <protection locked="false" hidden="false"/>
    </xf>
    <xf numFmtId="164" fontId="40" fillId="0" borderId="45" xfId="0" applyFont="true" applyBorder="true" applyAlignment="true" applyProtection="false">
      <alignment horizontal="center" vertical="center" textRotation="0" wrapText="false" indent="0" shrinkToFit="false"/>
      <protection locked="true" hidden="false"/>
    </xf>
    <xf numFmtId="164" fontId="40" fillId="0" borderId="9" xfId="0" applyFont="true" applyBorder="true" applyAlignment="true" applyProtection="false">
      <alignment horizontal="left" vertical="center" textRotation="0" wrapText="true" indent="0" shrinkToFit="true"/>
      <protection locked="true" hidden="false"/>
    </xf>
    <xf numFmtId="164" fontId="55" fillId="0" borderId="0" xfId="0" applyFont="true" applyBorder="true" applyAlignment="true" applyProtection="false">
      <alignment horizontal="general" vertical="center" textRotation="0" wrapText="true" indent="0" shrinkToFit="true"/>
      <protection locked="true" hidden="false"/>
    </xf>
    <xf numFmtId="164" fontId="55" fillId="0" borderId="2" xfId="0" applyFont="true" applyBorder="true" applyAlignment="true" applyProtection="false">
      <alignment horizontal="general" vertical="center" textRotation="0" wrapText="false" indent="0" shrinkToFit="true"/>
      <protection locked="true" hidden="false"/>
    </xf>
    <xf numFmtId="164" fontId="55" fillId="0" borderId="0" xfId="0" applyFont="true" applyBorder="true" applyAlignment="true" applyProtection="false">
      <alignment horizontal="general" vertical="center" textRotation="0" wrapText="false" indent="0" shrinkToFit="true"/>
      <protection locked="true" hidden="false"/>
    </xf>
    <xf numFmtId="164" fontId="55" fillId="0" borderId="0" xfId="0" applyFont="true" applyBorder="true" applyAlignment="false" applyProtection="false">
      <alignment horizontal="general" vertical="center" textRotation="0" wrapText="false" indent="0" shrinkToFit="false"/>
      <protection locked="true" hidden="false"/>
    </xf>
    <xf numFmtId="165" fontId="55" fillId="0" borderId="0" xfId="0" applyFont="true" applyBorder="true" applyAlignment="true" applyProtection="true">
      <alignment horizontal="general" vertical="center" textRotation="0" wrapText="false" indent="0" shrinkToFit="false"/>
      <protection locked="false" hidden="false"/>
    </xf>
    <xf numFmtId="165" fontId="55" fillId="0" borderId="46" xfId="0" applyFont="true" applyBorder="true" applyAlignment="true" applyProtection="true">
      <alignment horizontal="general" vertical="center" textRotation="0" wrapText="false" indent="0" shrinkToFit="false"/>
      <protection locked="false" hidden="false"/>
    </xf>
    <xf numFmtId="164" fontId="40" fillId="0" borderId="0" xfId="0" applyFont="true" applyBorder="true" applyAlignment="true" applyProtection="false">
      <alignment horizontal="center" vertical="center" textRotation="0" wrapText="false" indent="0" shrinkToFit="false"/>
      <protection locked="true" hidden="false"/>
    </xf>
    <xf numFmtId="164" fontId="39" fillId="0" borderId="42" xfId="0" applyFont="true" applyBorder="true" applyAlignment="true" applyProtection="false">
      <alignment horizontal="center" vertical="center" textRotation="0" wrapText="false" indent="0" shrinkToFit="false"/>
      <protection locked="true" hidden="false"/>
    </xf>
    <xf numFmtId="164" fontId="55" fillId="0" borderId="7" xfId="0" applyFont="true" applyBorder="true" applyAlignment="true" applyProtection="false">
      <alignment horizontal="center" vertical="center" textRotation="0" wrapText="true" indent="0" shrinkToFit="false"/>
      <protection locked="true" hidden="false"/>
    </xf>
    <xf numFmtId="164" fontId="55" fillId="0" borderId="47" xfId="0" applyFont="true" applyBorder="true" applyAlignment="true" applyProtection="false">
      <alignment horizontal="center" vertical="center" textRotation="0" wrapText="false" indent="0" shrinkToFit="false"/>
      <protection locked="true" hidden="false"/>
    </xf>
    <xf numFmtId="169" fontId="55" fillId="10" borderId="48" xfId="0" applyFont="true" applyBorder="true" applyAlignment="true" applyProtection="false">
      <alignment horizontal="center" vertical="center" textRotation="0" wrapText="false" indent="0" shrinkToFit="true"/>
      <protection locked="true" hidden="false"/>
    </xf>
    <xf numFmtId="164" fontId="55" fillId="10" borderId="40" xfId="0" applyFont="true" applyBorder="true" applyAlignment="true" applyProtection="false">
      <alignment horizontal="general" vertical="center" textRotation="0" wrapText="false" indent="0" shrinkToFit="true"/>
      <protection locked="true" hidden="false"/>
    </xf>
    <xf numFmtId="164" fontId="55" fillId="0" borderId="7" xfId="0" applyFont="true" applyBorder="true" applyAlignment="true" applyProtection="false">
      <alignment horizontal="general" vertical="center" textRotation="0" wrapText="false" indent="0" shrinkToFit="true"/>
      <protection locked="true" hidden="false"/>
    </xf>
    <xf numFmtId="170" fontId="55" fillId="0" borderId="46" xfId="0" applyFont="true" applyBorder="true" applyAlignment="true" applyProtection="false">
      <alignment horizontal="general" vertical="center" textRotation="0" wrapText="false" indent="0" shrinkToFit="true"/>
      <protection locked="true" hidden="false"/>
    </xf>
    <xf numFmtId="164" fontId="55" fillId="0" borderId="46" xfId="0" applyFont="true" applyBorder="true" applyAlignment="true" applyProtection="false">
      <alignment horizontal="general" vertical="center" textRotation="0" wrapText="false" indent="0" shrinkToFit="true"/>
      <protection locked="true" hidden="false"/>
    </xf>
    <xf numFmtId="164" fontId="55" fillId="0" borderId="49" xfId="0" applyFont="true" applyBorder="true" applyAlignment="true" applyProtection="false">
      <alignment horizontal="general" vertical="center" textRotation="0" wrapText="false" indent="0" shrinkToFit="true"/>
      <protection locked="true" hidden="false"/>
    </xf>
    <xf numFmtId="164" fontId="51" fillId="0" borderId="50" xfId="0" applyFont="true" applyBorder="true" applyAlignment="true" applyProtection="false">
      <alignment horizontal="center" vertical="center" textRotation="0" wrapText="false" indent="0" shrinkToFit="false"/>
      <protection locked="true" hidden="false"/>
    </xf>
    <xf numFmtId="164" fontId="55" fillId="0" borderId="51" xfId="0" applyFont="true" applyBorder="true" applyAlignment="true" applyProtection="false">
      <alignment horizontal="center" vertical="center" textRotation="255" wrapText="false" indent="0" shrinkToFit="true"/>
      <protection locked="true" hidden="false"/>
    </xf>
    <xf numFmtId="164" fontId="56" fillId="0" borderId="4" xfId="0" applyFont="true" applyBorder="true" applyAlignment="true" applyProtection="false">
      <alignment horizontal="center" vertical="center" textRotation="0" wrapText="true" indent="0" shrinkToFit="false"/>
      <protection locked="true" hidden="false"/>
    </xf>
    <xf numFmtId="169" fontId="55" fillId="10" borderId="5" xfId="0" applyFont="true" applyBorder="true" applyAlignment="true" applyProtection="false">
      <alignment horizontal="center" vertical="center" textRotation="0" wrapText="false" indent="0" shrinkToFit="true"/>
      <protection locked="true" hidden="false"/>
    </xf>
    <xf numFmtId="164" fontId="55" fillId="10" borderId="36" xfId="0" applyFont="true" applyBorder="true" applyAlignment="true" applyProtection="false">
      <alignment horizontal="general" vertical="center" textRotation="0" wrapText="false" indent="0" shrinkToFit="true"/>
      <protection locked="true" hidden="false"/>
    </xf>
    <xf numFmtId="164" fontId="55" fillId="0" borderId="42" xfId="0" applyFont="true" applyBorder="true" applyAlignment="true" applyProtection="false">
      <alignment horizontal="right" vertical="center" textRotation="0" wrapText="false" indent="0" shrinkToFit="true"/>
      <protection locked="true" hidden="false"/>
    </xf>
    <xf numFmtId="170" fontId="55" fillId="0" borderId="5" xfId="0" applyFont="true" applyBorder="true" applyAlignment="true" applyProtection="false">
      <alignment horizontal="center" vertical="center" textRotation="0" wrapText="false" indent="0" shrinkToFit="true"/>
      <protection locked="true" hidden="false"/>
    </xf>
    <xf numFmtId="164" fontId="55" fillId="0" borderId="52" xfId="0" applyFont="true" applyBorder="true" applyAlignment="true" applyProtection="false">
      <alignment horizontal="general" vertical="center" textRotation="0" wrapText="false" indent="0" shrinkToFit="true"/>
      <protection locked="true" hidden="false"/>
    </xf>
    <xf numFmtId="164" fontId="57" fillId="10" borderId="25" xfId="0" applyFont="true" applyBorder="true" applyAlignment="true" applyProtection="false">
      <alignment horizontal="center" vertical="center" textRotation="0" wrapText="false" indent="0" shrinkToFit="true"/>
      <protection locked="true" hidden="false"/>
    </xf>
    <xf numFmtId="167" fontId="55" fillId="10" borderId="53" xfId="0" applyFont="true" applyBorder="true" applyAlignment="true" applyProtection="false">
      <alignment horizontal="center" vertical="center" textRotation="0" wrapText="false" indent="0" shrinkToFit="true"/>
      <protection locked="true" hidden="false"/>
    </xf>
    <xf numFmtId="164" fontId="58" fillId="10" borderId="37" xfId="0" applyFont="true" applyBorder="true" applyAlignment="true" applyProtection="false">
      <alignment horizontal="general" vertical="center" textRotation="0" wrapText="false" indent="0" shrinkToFit="false"/>
      <protection locked="true" hidden="false"/>
    </xf>
    <xf numFmtId="170" fontId="55" fillId="0" borderId="38" xfId="0" applyFont="true" applyBorder="true" applyAlignment="true" applyProtection="false">
      <alignment horizontal="center" vertical="center" textRotation="0" wrapText="false" indent="0" shrinkToFit="true"/>
      <protection locked="true" hidden="false"/>
    </xf>
    <xf numFmtId="164" fontId="59" fillId="0" borderId="5" xfId="0" applyFont="true" applyBorder="true" applyAlignment="true" applyProtection="false">
      <alignment horizontal="left" vertical="center" textRotation="0" wrapText="false" indent="0" shrinkToFit="false"/>
      <protection locked="true" hidden="false"/>
    </xf>
    <xf numFmtId="164" fontId="51" fillId="0" borderId="8" xfId="0" applyFont="true" applyBorder="true" applyAlignment="true" applyProtection="false">
      <alignment horizontal="center" vertical="center" textRotation="0" wrapText="false" indent="0" shrinkToFit="false"/>
      <protection locked="true" hidden="false"/>
    </xf>
    <xf numFmtId="167" fontId="52" fillId="8" borderId="10" xfId="0" applyFont="true" applyBorder="true" applyAlignment="true" applyProtection="false">
      <alignment horizontal="center" vertical="center" textRotation="0" wrapText="false" indent="0" shrinkToFit="false"/>
      <protection locked="true" hidden="false"/>
    </xf>
    <xf numFmtId="164" fontId="59" fillId="0" borderId="0" xfId="0" applyFont="true" applyBorder="true" applyAlignment="true" applyProtection="false">
      <alignment horizontal="left" vertical="center" textRotation="0" wrapText="false" indent="0" shrinkToFit="false"/>
      <protection locked="true" hidden="false"/>
    </xf>
    <xf numFmtId="164" fontId="40" fillId="0" borderId="39" xfId="0" applyFont="true" applyBorder="true" applyAlignment="true" applyProtection="false">
      <alignment horizontal="left" vertical="center" textRotation="0" wrapText="false" indent="0" shrinkToFit="false"/>
      <protection locked="true" hidden="false"/>
    </xf>
    <xf numFmtId="164" fontId="40" fillId="0" borderId="4" xfId="0" applyFont="true" applyBorder="true" applyAlignment="true" applyProtection="false">
      <alignment horizontal="right" vertical="center" textRotation="0" wrapText="false" indent="0" shrinkToFit="false"/>
      <protection locked="true" hidden="false"/>
    </xf>
    <xf numFmtId="164" fontId="40" fillId="2" borderId="3" xfId="0" applyFont="true" applyBorder="true" applyAlignment="true" applyProtection="true">
      <alignment horizontal="center" vertical="center" textRotation="0" wrapText="false" indent="0" shrinkToFit="false"/>
      <protection locked="false" hidden="false"/>
    </xf>
    <xf numFmtId="164" fontId="40" fillId="0" borderId="39" xfId="0" applyFont="true" applyBorder="true" applyAlignment="true" applyProtection="false">
      <alignment horizontal="center" vertical="center" textRotation="0" wrapText="false" indent="0" shrinkToFit="false"/>
      <protection locked="true" hidden="false"/>
    </xf>
    <xf numFmtId="164" fontId="49" fillId="0" borderId="39" xfId="0" applyFont="true" applyBorder="true" applyAlignment="false" applyProtection="false">
      <alignment horizontal="general" vertical="center" textRotation="0" wrapText="false" indent="0" shrinkToFit="false"/>
      <protection locked="true" hidden="false"/>
    </xf>
    <xf numFmtId="164" fontId="40" fillId="0" borderId="42" xfId="0" applyFont="true" applyBorder="true" applyAlignment="true" applyProtection="false">
      <alignment horizontal="center" vertical="center" textRotation="0" wrapText="false" indent="0" shrinkToFit="false"/>
      <protection locked="true" hidden="false"/>
    </xf>
    <xf numFmtId="164" fontId="49" fillId="0" borderId="0" xfId="0" applyFont="true" applyBorder="true" applyAlignment="false" applyProtection="false">
      <alignment horizontal="general" vertical="center" textRotation="0" wrapText="false" indent="0" shrinkToFit="false"/>
      <protection locked="true" hidden="false"/>
    </xf>
    <xf numFmtId="164" fontId="60" fillId="0" borderId="46" xfId="0" applyFont="true" applyBorder="true" applyAlignment="true" applyProtection="false">
      <alignment horizontal="general" vertical="center" textRotation="0" wrapText="false" indent="0" shrinkToFit="false"/>
      <protection locked="true" hidden="false"/>
    </xf>
    <xf numFmtId="164" fontId="40" fillId="0" borderId="46" xfId="0" applyFont="true" applyBorder="true" applyAlignment="true" applyProtection="false">
      <alignment horizontal="general" vertical="bottom" textRotation="0" wrapText="false" indent="0" shrinkToFit="false"/>
      <protection locked="true" hidden="false"/>
    </xf>
    <xf numFmtId="164" fontId="40" fillId="0" borderId="0" xfId="0" applyFont="true" applyBorder="true" applyAlignment="true" applyProtection="false">
      <alignment horizontal="general" vertical="bottom" textRotation="0" wrapText="false" indent="0" shrinkToFit="false"/>
      <protection locked="true" hidden="false"/>
    </xf>
    <xf numFmtId="164" fontId="40" fillId="0" borderId="0" xfId="0" applyFont="true" applyBorder="false" applyAlignment="true" applyProtection="false">
      <alignment horizontal="general" vertical="bottom" textRotation="0" wrapText="false" indent="0" shrinkToFit="false"/>
      <protection locked="true" hidden="false"/>
    </xf>
    <xf numFmtId="164" fontId="45" fillId="0" borderId="0" xfId="0" applyFont="true" applyBorder="true" applyAlignment="true" applyProtection="false">
      <alignment horizontal="general" vertical="center" textRotation="0" wrapText="false" indent="0" shrinkToFit="false"/>
      <protection locked="true" hidden="false"/>
    </xf>
    <xf numFmtId="164" fontId="45" fillId="0" borderId="0" xfId="0" applyFont="true" applyBorder="true" applyAlignment="true" applyProtection="false">
      <alignment horizontal="general" vertical="bottom" textRotation="0" wrapText="false" indent="0" shrinkToFit="false"/>
      <protection locked="true" hidden="false"/>
    </xf>
    <xf numFmtId="164" fontId="45" fillId="0" borderId="0" xfId="0" applyFont="true" applyBorder="false" applyAlignment="true" applyProtection="false">
      <alignment horizontal="general" vertical="bottom" textRotation="0" wrapText="false" indent="0" shrinkToFit="false"/>
      <protection locked="true" hidden="false"/>
    </xf>
    <xf numFmtId="164" fontId="45" fillId="0" borderId="0" xfId="0" applyFont="true" applyBorder="false" applyAlignment="true" applyProtection="false">
      <alignment horizontal="right" vertical="top" textRotation="0" wrapText="false" indent="0" shrinkToFit="false"/>
      <protection locked="true" hidden="false"/>
    </xf>
    <xf numFmtId="164" fontId="45" fillId="0" borderId="0" xfId="0" applyFont="true" applyBorder="true" applyAlignment="true" applyProtection="false">
      <alignment horizontal="general" vertical="center" textRotation="0" wrapText="true" indent="0" shrinkToFit="false"/>
      <protection locked="true" hidden="false"/>
    </xf>
    <xf numFmtId="164" fontId="45" fillId="0" borderId="0" xfId="0" applyFont="true" applyBorder="true" applyAlignment="true" applyProtection="false">
      <alignment horizontal="left" vertical="top" textRotation="0" wrapText="true" indent="0" shrinkToFit="false"/>
      <protection locked="true" hidden="false"/>
    </xf>
    <xf numFmtId="164" fontId="37" fillId="0" borderId="0" xfId="0" applyFont="true" applyBorder="false" applyAlignment="true" applyProtection="false">
      <alignment horizontal="general" vertical="center" textRotation="0" wrapText="false" indent="0" shrinkToFit="false"/>
      <protection locked="true" hidden="false"/>
    </xf>
    <xf numFmtId="164" fontId="46" fillId="0" borderId="0" xfId="0" applyFont="true" applyBorder="false" applyAlignment="true" applyProtection="false">
      <alignment horizontal="general" vertical="center" textRotation="0" wrapText="false" indent="0" shrinkToFit="false"/>
      <protection locked="true" hidden="false"/>
    </xf>
    <xf numFmtId="164" fontId="61" fillId="0" borderId="0" xfId="0" applyFont="true" applyBorder="true" applyAlignment="true" applyProtection="false">
      <alignment horizontal="general" vertical="center" textRotation="0" wrapText="false" indent="0" shrinkToFit="false"/>
      <protection locked="true" hidden="false"/>
    </xf>
    <xf numFmtId="164" fontId="63" fillId="0" borderId="0" xfId="0" applyFont="true" applyBorder="true" applyAlignment="false" applyProtection="false">
      <alignment horizontal="general" vertical="center" textRotation="0" wrapText="false" indent="0" shrinkToFit="false"/>
      <protection locked="true" hidden="false"/>
    </xf>
    <xf numFmtId="164" fontId="64" fillId="0" borderId="0" xfId="0" applyFont="true" applyBorder="true" applyAlignment="true" applyProtection="false">
      <alignment horizontal="general" vertical="center" textRotation="0" wrapText="true" indent="0" shrinkToFit="false"/>
      <protection locked="true" hidden="false"/>
    </xf>
    <xf numFmtId="164" fontId="64" fillId="0" borderId="0" xfId="0" applyFont="true" applyBorder="false" applyAlignment="true" applyProtection="false">
      <alignment horizontal="general" vertical="center" textRotation="0" wrapText="true" indent="0" shrinkToFit="false"/>
      <protection locked="true" hidden="false"/>
    </xf>
    <xf numFmtId="164" fontId="64" fillId="0" borderId="3" xfId="0" applyFont="true" applyBorder="true" applyAlignment="true" applyProtection="false">
      <alignment horizontal="center" vertical="center" textRotation="0" wrapText="true" indent="0" shrinkToFit="false"/>
      <protection locked="true" hidden="false"/>
    </xf>
    <xf numFmtId="164" fontId="65" fillId="0" borderId="9" xfId="0" applyFont="true" applyBorder="true" applyAlignment="true" applyProtection="false">
      <alignment horizontal="center" vertical="center" textRotation="0" wrapText="true" indent="0" shrinkToFit="false"/>
      <protection locked="true" hidden="false"/>
    </xf>
    <xf numFmtId="164" fontId="63" fillId="2" borderId="39" xfId="0" applyFont="true" applyBorder="true" applyAlignment="true" applyProtection="true">
      <alignment horizontal="general" vertical="center" textRotation="0" wrapText="false" indent="0" shrinkToFit="false"/>
      <protection locked="false" hidden="false"/>
    </xf>
    <xf numFmtId="164" fontId="65" fillId="0" borderId="39" xfId="0" applyFont="true" applyBorder="true" applyAlignment="true" applyProtection="true">
      <alignment horizontal="center" vertical="center" textRotation="0" wrapText="false" indent="0" shrinkToFit="false"/>
      <protection locked="false" hidden="false"/>
    </xf>
    <xf numFmtId="164" fontId="65" fillId="0" borderId="39" xfId="0" applyFont="true" applyBorder="true" applyAlignment="true" applyProtection="true">
      <alignment horizontal="center" vertical="center" textRotation="0" wrapText="true" indent="0" shrinkToFit="false"/>
      <protection locked="false" hidden="false"/>
    </xf>
    <xf numFmtId="164" fontId="63" fillId="0" borderId="46" xfId="0" applyFont="true" applyBorder="true" applyAlignment="true" applyProtection="true">
      <alignment horizontal="general" vertical="center" textRotation="0" wrapText="false" indent="0" shrinkToFit="false"/>
      <protection locked="false" hidden="false"/>
    </xf>
    <xf numFmtId="164" fontId="63" fillId="0" borderId="39" xfId="0" applyFont="true" applyBorder="true" applyAlignment="true" applyProtection="true">
      <alignment horizontal="general" vertical="center" textRotation="0" wrapText="false" indent="0" shrinkToFit="false"/>
      <protection locked="false" hidden="false"/>
    </xf>
    <xf numFmtId="164" fontId="63" fillId="0" borderId="40" xfId="0" applyFont="true" applyBorder="true" applyAlignment="true" applyProtection="true">
      <alignment horizontal="general" vertical="center" textRotation="0" wrapText="false" indent="0" shrinkToFit="false"/>
      <protection locked="false" hidden="false"/>
    </xf>
    <xf numFmtId="164" fontId="66" fillId="0" borderId="3" xfId="0" applyFont="true" applyBorder="true" applyAlignment="true" applyProtection="false">
      <alignment horizontal="center" vertical="center" textRotation="0" wrapText="true" indent="0" shrinkToFit="false"/>
      <protection locked="true" hidden="false"/>
    </xf>
    <xf numFmtId="164" fontId="66" fillId="0" borderId="39" xfId="0" applyFont="true" applyBorder="true" applyAlignment="true" applyProtection="true">
      <alignment horizontal="center" vertical="center" textRotation="0" wrapText="false" indent="0" shrinkToFit="false"/>
      <protection locked="false" hidden="false"/>
    </xf>
    <xf numFmtId="164" fontId="63" fillId="10" borderId="40" xfId="0" applyFont="true" applyBorder="true" applyAlignment="true" applyProtection="true">
      <alignment horizontal="general" vertical="center" textRotation="0" wrapText="false" indent="0" shrinkToFit="false"/>
      <protection locked="false" hidden="false"/>
    </xf>
    <xf numFmtId="164" fontId="64" fillId="0" borderId="4" xfId="0" applyFont="true" applyBorder="true" applyAlignment="true" applyProtection="false">
      <alignment horizontal="center" vertical="center" textRotation="0" wrapText="true" indent="0" shrinkToFit="false"/>
      <protection locked="true" hidden="false"/>
    </xf>
    <xf numFmtId="164" fontId="64" fillId="0" borderId="7" xfId="0" applyFont="true" applyBorder="true" applyAlignment="true" applyProtection="true">
      <alignment horizontal="general" vertical="center" textRotation="0" wrapText="false" indent="0" shrinkToFit="false"/>
      <protection locked="false" hidden="false"/>
    </xf>
    <xf numFmtId="164" fontId="66" fillId="0" borderId="46" xfId="0" applyFont="true" applyBorder="true" applyAlignment="true" applyProtection="true">
      <alignment horizontal="general" vertical="center" textRotation="0" wrapText="false" indent="0" shrinkToFit="false"/>
      <protection locked="false" hidden="false"/>
    </xf>
    <xf numFmtId="164" fontId="63" fillId="0" borderId="49" xfId="0" applyFont="true" applyBorder="true" applyAlignment="false" applyProtection="true">
      <alignment horizontal="general" vertical="center" textRotation="0" wrapText="false" indent="0" shrinkToFit="false"/>
      <protection locked="false" hidden="false"/>
    </xf>
    <xf numFmtId="164" fontId="63" fillId="2" borderId="42" xfId="0" applyFont="true" applyBorder="true" applyAlignment="true" applyProtection="true">
      <alignment horizontal="general" vertical="center" textRotation="0" wrapText="false" indent="0" shrinkToFit="false"/>
      <protection locked="false" hidden="false"/>
    </xf>
    <xf numFmtId="164" fontId="66" fillId="0" borderId="0" xfId="0" applyFont="true" applyBorder="true" applyAlignment="true" applyProtection="true">
      <alignment horizontal="general" vertical="center" textRotation="0" wrapText="false" indent="0" shrinkToFit="false"/>
      <protection locked="false" hidden="false"/>
    </xf>
    <xf numFmtId="164" fontId="63" fillId="0" borderId="0" xfId="0" applyFont="true" applyBorder="true" applyAlignment="true" applyProtection="true">
      <alignment horizontal="general" vertical="center" textRotation="0" wrapText="false" indent="0" shrinkToFit="false"/>
      <protection locked="false" hidden="false"/>
    </xf>
    <xf numFmtId="164" fontId="63" fillId="2" borderId="0" xfId="0" applyFont="true" applyBorder="true" applyAlignment="true" applyProtection="true">
      <alignment horizontal="general" vertical="center" textRotation="0" wrapText="false" indent="0" shrinkToFit="false"/>
      <protection locked="false" hidden="false"/>
    </xf>
    <xf numFmtId="164" fontId="64" fillId="0" borderId="0" xfId="0" applyFont="true" applyBorder="true" applyAlignment="true" applyProtection="true">
      <alignment horizontal="general" vertical="center" textRotation="0" wrapText="false" indent="0" shrinkToFit="false"/>
      <protection locked="false" hidden="false"/>
    </xf>
    <xf numFmtId="164" fontId="64" fillId="2" borderId="0" xfId="0" applyFont="true" applyBorder="true" applyAlignment="true" applyProtection="true">
      <alignment horizontal="general" vertical="center" textRotation="0" wrapText="false" indent="0" shrinkToFit="false"/>
      <protection locked="false" hidden="false"/>
    </xf>
    <xf numFmtId="164" fontId="66" fillId="2" borderId="0" xfId="0" applyFont="true" applyBorder="true" applyAlignment="true" applyProtection="true">
      <alignment horizontal="general" vertical="center" textRotation="0" wrapText="false" indent="0" shrinkToFit="false"/>
      <protection locked="false" hidden="false"/>
    </xf>
    <xf numFmtId="164" fontId="66" fillId="0" borderId="52" xfId="0" applyFont="true" applyBorder="true" applyAlignment="false" applyProtection="true">
      <alignment horizontal="general" vertical="center" textRotation="0" wrapText="false" indent="0" shrinkToFit="false"/>
      <protection locked="false" hidden="false"/>
    </xf>
    <xf numFmtId="164" fontId="64" fillId="0" borderId="42" xfId="0" applyFont="true" applyBorder="true" applyAlignment="true" applyProtection="true">
      <alignment horizontal="general" vertical="center" textRotation="0" wrapText="false" indent="0" shrinkToFit="false"/>
      <protection locked="false" hidden="false"/>
    </xf>
    <xf numFmtId="164" fontId="64" fillId="0" borderId="0" xfId="0" applyFont="true" applyBorder="true" applyAlignment="true" applyProtection="true">
      <alignment horizontal="center" vertical="center" textRotation="0" wrapText="false" indent="0" shrinkToFit="false"/>
      <protection locked="false" hidden="false"/>
    </xf>
    <xf numFmtId="164" fontId="64" fillId="0" borderId="52" xfId="0" applyFont="true" applyBorder="true" applyAlignment="false" applyProtection="true">
      <alignment horizontal="general" vertical="center" textRotation="0" wrapText="false" indent="0" shrinkToFit="false"/>
      <protection locked="false" hidden="false"/>
    </xf>
    <xf numFmtId="164" fontId="66" fillId="2" borderId="3" xfId="0" applyFont="true" applyBorder="true" applyAlignment="true" applyProtection="true">
      <alignment horizontal="general" vertical="center" textRotation="0" wrapText="true" indent="0" shrinkToFit="false"/>
      <protection locked="false" hidden="false"/>
    </xf>
    <xf numFmtId="164" fontId="64" fillId="0" borderId="0" xfId="0" applyFont="true" applyBorder="true" applyAlignment="true" applyProtection="false">
      <alignment horizontal="left" vertical="center" textRotation="0" wrapText="true" indent="0" shrinkToFit="false"/>
      <protection locked="true" hidden="false"/>
    </xf>
    <xf numFmtId="164" fontId="64" fillId="0" borderId="0" xfId="0" applyFont="true" applyBorder="true" applyAlignment="true" applyProtection="true">
      <alignment horizontal="left" vertical="center" textRotation="0" wrapText="false" indent="0" shrinkToFit="false"/>
      <protection locked="false" hidden="false"/>
    </xf>
    <xf numFmtId="164" fontId="63" fillId="0" borderId="0" xfId="0" applyFont="true" applyBorder="true" applyAlignment="true" applyProtection="true">
      <alignment horizontal="center" vertical="center" textRotation="0" wrapText="false" indent="0" shrinkToFit="false"/>
      <protection locked="false" hidden="false"/>
    </xf>
    <xf numFmtId="164" fontId="66" fillId="0" borderId="0" xfId="0" applyFont="true" applyBorder="true" applyAlignment="true" applyProtection="true">
      <alignment horizontal="center" vertical="center" textRotation="0" wrapText="false" indent="0" shrinkToFit="false"/>
      <protection locked="false" hidden="false"/>
    </xf>
    <xf numFmtId="164" fontId="66" fillId="0" borderId="0" xfId="0" applyFont="true" applyBorder="true" applyAlignment="true" applyProtection="true">
      <alignment horizontal="left" vertical="center" textRotation="0" wrapText="false" indent="0" shrinkToFit="false"/>
      <protection locked="false" hidden="false"/>
    </xf>
    <xf numFmtId="164" fontId="63" fillId="0" borderId="0" xfId="0" applyFont="true" applyBorder="false" applyAlignment="true" applyProtection="true">
      <alignment horizontal="center" vertical="center" textRotation="0" wrapText="false" indent="0" shrinkToFit="false"/>
      <protection locked="false" hidden="false"/>
    </xf>
    <xf numFmtId="164" fontId="64" fillId="0" borderId="0" xfId="0" applyFont="true" applyBorder="true" applyAlignment="true" applyProtection="false">
      <alignment horizontal="general" vertical="center" textRotation="0" wrapText="false" indent="0" shrinkToFit="false"/>
      <protection locked="true" hidden="false"/>
    </xf>
    <xf numFmtId="164" fontId="39" fillId="0" borderId="54" xfId="0" applyFont="true" applyBorder="true" applyAlignment="false" applyProtection="false">
      <alignment horizontal="general" vertical="center" textRotation="0" wrapText="false" indent="0" shrinkToFit="false"/>
      <protection locked="true" hidden="false"/>
    </xf>
    <xf numFmtId="164" fontId="39" fillId="0" borderId="54" xfId="0" applyFont="true" applyBorder="true" applyAlignment="false" applyProtection="false">
      <alignment horizontal="general" vertical="center" textRotation="0" wrapText="false" indent="0" shrinkToFit="false"/>
      <protection locked="true" hidden="false"/>
    </xf>
    <xf numFmtId="164" fontId="37" fillId="0" borderId="0" xfId="0" applyFont="true" applyBorder="true" applyAlignment="false" applyProtection="false">
      <alignment horizontal="general" vertical="center" textRotation="0" wrapText="false" indent="0" shrinkToFit="false"/>
      <protection locked="true" hidden="false"/>
    </xf>
    <xf numFmtId="164" fontId="67" fillId="10" borderId="0" xfId="0" applyFont="true" applyBorder="true" applyAlignment="true" applyProtection="false">
      <alignment horizontal="general" vertical="center" textRotation="0" wrapText="true" indent="0" shrinkToFit="false"/>
      <protection locked="true" hidden="false"/>
    </xf>
    <xf numFmtId="164" fontId="38" fillId="10" borderId="0" xfId="0" applyFont="true" applyBorder="true" applyAlignment="true" applyProtection="false">
      <alignment horizontal="general" vertical="center" textRotation="0" wrapText="false" indent="0" shrinkToFit="false"/>
      <protection locked="true" hidden="false"/>
    </xf>
    <xf numFmtId="164" fontId="67" fillId="10" borderId="0" xfId="0" applyFont="true" applyBorder="false" applyAlignment="true" applyProtection="false">
      <alignment horizontal="general" vertical="center" textRotation="0" wrapText="true" indent="0" shrinkToFit="false"/>
      <protection locked="true" hidden="false"/>
    </xf>
    <xf numFmtId="164" fontId="68" fillId="3" borderId="23" xfId="0" applyFont="true" applyBorder="true" applyAlignment="true" applyProtection="false">
      <alignment horizontal="center" vertical="center" textRotation="0" wrapText="true" indent="0" shrinkToFit="false"/>
      <protection locked="true" hidden="false"/>
    </xf>
    <xf numFmtId="164" fontId="38" fillId="3" borderId="23" xfId="0" applyFont="true" applyBorder="true" applyAlignment="true" applyProtection="false">
      <alignment horizontal="center" vertical="center" textRotation="0" wrapText="false" indent="0" shrinkToFit="false"/>
      <protection locked="true" hidden="false"/>
    </xf>
    <xf numFmtId="164" fontId="38" fillId="10" borderId="0" xfId="0" applyFont="true" applyBorder="true" applyAlignment="true" applyProtection="false">
      <alignment horizontal="general" vertical="center" textRotation="0" wrapText="true" indent="0" shrinkToFit="false"/>
      <protection locked="true" hidden="false"/>
    </xf>
    <xf numFmtId="164" fontId="67" fillId="2" borderId="55" xfId="0" applyFont="true" applyBorder="true" applyAlignment="true" applyProtection="false">
      <alignment horizontal="general" vertical="center" textRotation="0" wrapText="true" indent="0" shrinkToFit="false"/>
      <protection locked="true" hidden="false"/>
    </xf>
    <xf numFmtId="164" fontId="38" fillId="10" borderId="56" xfId="0" applyFont="true" applyBorder="true" applyAlignment="true" applyProtection="false">
      <alignment horizontal="left" vertical="center" textRotation="0" wrapText="false" indent="0" shrinkToFit="false"/>
      <protection locked="true" hidden="false"/>
    </xf>
    <xf numFmtId="164" fontId="38" fillId="0" borderId="8" xfId="0" applyFont="true" applyBorder="true" applyAlignment="true" applyProtection="false">
      <alignment horizontal="center" vertical="center" textRotation="0" wrapText="false" indent="0" shrinkToFit="false"/>
      <protection locked="true" hidden="false"/>
    </xf>
    <xf numFmtId="164" fontId="67" fillId="2" borderId="57" xfId="0" applyFont="true" applyBorder="true" applyAlignment="true" applyProtection="false">
      <alignment horizontal="general" vertical="center" textRotation="0" wrapText="true" indent="0" shrinkToFit="false"/>
      <protection locked="true" hidden="false"/>
    </xf>
    <xf numFmtId="164" fontId="38" fillId="10" borderId="37" xfId="0" applyFont="true" applyBorder="true" applyAlignment="true" applyProtection="false">
      <alignment horizontal="left" vertical="center" textRotation="0" wrapText="true" indent="0" shrinkToFit="false"/>
      <protection locked="true" hidden="false"/>
    </xf>
    <xf numFmtId="164" fontId="67" fillId="2" borderId="58" xfId="0" applyFont="true" applyBorder="true" applyAlignment="true" applyProtection="false">
      <alignment horizontal="general" vertical="center" textRotation="0" wrapText="true" indent="0" shrinkToFit="false"/>
      <protection locked="true" hidden="false"/>
    </xf>
    <xf numFmtId="164" fontId="38" fillId="10" borderId="40" xfId="0" applyFont="true" applyBorder="true" applyAlignment="true" applyProtection="false">
      <alignment horizontal="left" vertical="center" textRotation="0" wrapText="false" indent="0" shrinkToFit="false"/>
      <protection locked="true" hidden="false"/>
    </xf>
    <xf numFmtId="164" fontId="38" fillId="0" borderId="59" xfId="0" applyFont="true" applyBorder="true" applyAlignment="true" applyProtection="false">
      <alignment horizontal="general" vertical="center" textRotation="0" wrapText="false" indent="0" shrinkToFit="false"/>
      <protection locked="true" hidden="false"/>
    </xf>
    <xf numFmtId="164" fontId="38" fillId="10" borderId="39" xfId="0" applyFont="true" applyBorder="true" applyAlignment="false" applyProtection="false">
      <alignment horizontal="general" vertical="center" textRotation="0" wrapText="false" indent="0" shrinkToFit="false"/>
      <protection locked="true" hidden="false"/>
    </xf>
    <xf numFmtId="164" fontId="39" fillId="10" borderId="39" xfId="0" applyFont="true" applyBorder="true" applyAlignment="false" applyProtection="false">
      <alignment horizontal="general" vertical="center" textRotation="0" wrapText="false" indent="0" shrinkToFit="false"/>
      <protection locked="true" hidden="false"/>
    </xf>
    <xf numFmtId="164" fontId="39" fillId="10" borderId="40" xfId="0" applyFont="true" applyBorder="true" applyAlignment="false" applyProtection="false">
      <alignment horizontal="general" vertical="center" textRotation="0" wrapText="false" indent="0" shrinkToFit="false"/>
      <protection locked="true" hidden="false"/>
    </xf>
    <xf numFmtId="164" fontId="38" fillId="10" borderId="40" xfId="0" applyFont="true" applyBorder="true" applyAlignment="true" applyProtection="false">
      <alignment horizontal="general" vertical="center" textRotation="0" wrapText="true" indent="0" shrinkToFit="false"/>
      <protection locked="true" hidden="false"/>
    </xf>
    <xf numFmtId="164" fontId="38" fillId="0" borderId="59" xfId="0" applyFont="true" applyBorder="true" applyAlignment="true" applyProtection="false">
      <alignment horizontal="center" vertical="center" textRotation="0" wrapText="false" indent="0" shrinkToFit="false"/>
      <protection locked="true" hidden="false"/>
    </xf>
    <xf numFmtId="164" fontId="38" fillId="0" borderId="59" xfId="0" applyFont="true" applyBorder="true" applyAlignment="true" applyProtection="false">
      <alignment horizontal="general" vertical="center" textRotation="0" wrapText="true" indent="0" shrinkToFit="false"/>
      <protection locked="true" hidden="false"/>
    </xf>
    <xf numFmtId="164" fontId="69" fillId="0" borderId="0" xfId="0" applyFont="true" applyBorder="false" applyAlignment="false" applyProtection="false">
      <alignment horizontal="general" vertical="center" textRotation="0" wrapText="false" indent="0" shrinkToFit="false"/>
      <protection locked="true" hidden="false"/>
    </xf>
    <xf numFmtId="164" fontId="67" fillId="2" borderId="60" xfId="0" applyFont="true" applyBorder="true" applyAlignment="true" applyProtection="false">
      <alignment horizontal="general" vertical="center" textRotation="0" wrapText="true" indent="0" shrinkToFit="false"/>
      <protection locked="true" hidden="false"/>
    </xf>
    <xf numFmtId="164" fontId="38" fillId="10" borderId="54" xfId="0" applyFont="true" applyBorder="true" applyAlignment="true" applyProtection="false">
      <alignment horizontal="general" vertical="center" textRotation="0" wrapText="false" indent="0" shrinkToFit="false"/>
      <protection locked="true" hidden="false"/>
    </xf>
    <xf numFmtId="164" fontId="67" fillId="10" borderId="54" xfId="0" applyFont="true" applyBorder="true" applyAlignment="true" applyProtection="false">
      <alignment horizontal="general" vertical="center" textRotation="0" wrapText="true" indent="0" shrinkToFit="false"/>
      <protection locked="true" hidden="false"/>
    </xf>
    <xf numFmtId="164" fontId="67" fillId="10" borderId="61" xfId="0" applyFont="true" applyBorder="true" applyAlignment="true" applyProtection="false">
      <alignment horizontal="general" vertical="center" textRotation="0" wrapText="true" indent="0" shrinkToFit="false"/>
      <protection locked="true" hidden="false"/>
    </xf>
    <xf numFmtId="164" fontId="38" fillId="0" borderId="62" xfId="0" applyFont="true" applyBorder="true" applyAlignment="true" applyProtection="false">
      <alignment horizontal="general" vertical="center" textRotation="0" wrapText="false" indent="0" shrinkToFit="false"/>
      <protection locked="true" hidden="false"/>
    </xf>
    <xf numFmtId="164" fontId="45" fillId="10" borderId="0" xfId="0" applyFont="true" applyBorder="true" applyAlignment="true" applyProtection="false">
      <alignment horizontal="right" vertical="top" textRotation="0" wrapText="false" indent="0" shrinkToFit="false"/>
      <protection locked="true" hidden="false"/>
    </xf>
    <xf numFmtId="164" fontId="45" fillId="10" borderId="0" xfId="0" applyFont="true" applyBorder="true" applyAlignment="true" applyProtection="false">
      <alignment horizontal="general" vertical="top" textRotation="0" wrapText="false" indent="0" shrinkToFit="false"/>
      <protection locked="true" hidden="false"/>
    </xf>
    <xf numFmtId="164" fontId="45" fillId="10" borderId="0" xfId="0" applyFont="true" applyBorder="true" applyAlignment="true" applyProtection="false">
      <alignment horizontal="right" vertical="top" textRotation="0" wrapText="true" indent="0" shrinkToFit="false"/>
      <protection locked="true" hidden="false"/>
    </xf>
    <xf numFmtId="164" fontId="45" fillId="10" borderId="0" xfId="0" applyFont="true" applyBorder="true" applyAlignment="true" applyProtection="false">
      <alignment horizontal="left" vertical="center" textRotation="0" wrapText="true" indent="0" shrinkToFit="false"/>
      <protection locked="true" hidden="false"/>
    </xf>
    <xf numFmtId="164" fontId="45" fillId="10" borderId="0" xfId="0" applyFont="true" applyBorder="true" applyAlignment="true" applyProtection="false">
      <alignment horizontal="general" vertical="top" textRotation="0" wrapText="true" indent="0" shrinkToFit="false"/>
      <protection locked="true" hidden="false"/>
    </xf>
    <xf numFmtId="164" fontId="45" fillId="10" borderId="0" xfId="0" applyFont="true" applyBorder="false" applyAlignment="true" applyProtection="false">
      <alignment horizontal="general" vertical="top" textRotation="0" wrapText="true" indent="0" shrinkToFit="false"/>
      <protection locked="true" hidden="false"/>
    </xf>
    <xf numFmtId="164" fontId="67" fillId="10" borderId="63" xfId="0" applyFont="true" applyBorder="true" applyAlignment="true" applyProtection="false">
      <alignment horizontal="general" vertical="center" textRotation="0" wrapText="true" indent="0" shrinkToFit="false"/>
      <protection locked="true" hidden="false"/>
    </xf>
    <xf numFmtId="164" fontId="67" fillId="10" borderId="64" xfId="0" applyFont="true" applyBorder="true" applyAlignment="true" applyProtection="false">
      <alignment horizontal="general" vertical="center" textRotation="0" wrapText="true" indent="0" shrinkToFit="false"/>
      <protection locked="true" hidden="false"/>
    </xf>
    <xf numFmtId="164" fontId="67" fillId="10" borderId="65" xfId="0" applyFont="true" applyBorder="true" applyAlignment="true" applyProtection="false">
      <alignment horizontal="general" vertical="center" textRotation="0" wrapText="true" indent="0" shrinkToFit="false"/>
      <protection locked="true" hidden="false"/>
    </xf>
    <xf numFmtId="164" fontId="67" fillId="10" borderId="57" xfId="0" applyFont="true" applyBorder="true" applyAlignment="true" applyProtection="false">
      <alignment horizontal="general" vertical="center" textRotation="0" wrapText="true" indent="0" shrinkToFit="false"/>
      <protection locked="true" hidden="false"/>
    </xf>
    <xf numFmtId="164" fontId="67" fillId="10" borderId="0" xfId="0" applyFont="true" applyBorder="true" applyAlignment="true" applyProtection="false">
      <alignment horizontal="left" vertical="center" textRotation="0" wrapText="true" indent="0" shrinkToFit="false"/>
      <protection locked="true" hidden="false"/>
    </xf>
    <xf numFmtId="164" fontId="67" fillId="10" borderId="66" xfId="0" applyFont="true" applyBorder="true" applyAlignment="true" applyProtection="false">
      <alignment horizontal="general" vertical="center" textRotation="0" wrapText="true" indent="0" shrinkToFit="false"/>
      <protection locked="true" hidden="false"/>
    </xf>
    <xf numFmtId="164" fontId="67" fillId="0" borderId="57" xfId="0" applyFont="true" applyBorder="true" applyAlignment="false" applyProtection="false">
      <alignment horizontal="general" vertical="center" textRotation="0" wrapText="false" indent="0" shrinkToFit="false"/>
      <protection locked="true" hidden="false"/>
    </xf>
    <xf numFmtId="164" fontId="67" fillId="0" borderId="0" xfId="0" applyFont="true" applyBorder="true" applyAlignment="false" applyProtection="false">
      <alignment horizontal="general" vertical="center" textRotation="0" wrapText="false" indent="0" shrinkToFit="false"/>
      <protection locked="true" hidden="false"/>
    </xf>
    <xf numFmtId="164" fontId="67" fillId="10" borderId="0" xfId="0" applyFont="true" applyBorder="true" applyAlignment="true" applyProtection="true">
      <alignment horizontal="center" vertical="center" textRotation="0" wrapText="false" indent="0" shrinkToFit="false"/>
      <protection locked="false" hidden="false"/>
    </xf>
    <xf numFmtId="164" fontId="67" fillId="2" borderId="0" xfId="0" applyFont="true" applyBorder="true" applyAlignment="true" applyProtection="true">
      <alignment horizontal="center" vertical="center" textRotation="0" wrapText="false" indent="0" shrinkToFit="false"/>
      <protection locked="false" hidden="false"/>
    </xf>
    <xf numFmtId="164" fontId="67" fillId="0" borderId="0" xfId="0" applyFont="true" applyBorder="true" applyAlignment="true" applyProtection="false">
      <alignment horizontal="general" vertical="center" textRotation="0" wrapText="true" indent="0" shrinkToFit="false"/>
      <protection locked="true" hidden="false"/>
    </xf>
    <xf numFmtId="164" fontId="67" fillId="0" borderId="0" xfId="0" applyFont="true" applyBorder="true" applyAlignment="true" applyProtection="false">
      <alignment horizontal="center" vertical="center" textRotation="0" wrapText="false" indent="0" shrinkToFit="false"/>
      <protection locked="true" hidden="false"/>
    </xf>
    <xf numFmtId="167" fontId="67" fillId="2" borderId="66" xfId="0" applyFont="true" applyBorder="true" applyAlignment="true" applyProtection="false">
      <alignment horizontal="general" vertical="center" textRotation="0" wrapText="false" indent="0" shrinkToFit="true"/>
      <protection locked="true" hidden="false"/>
    </xf>
    <xf numFmtId="164" fontId="69" fillId="0" borderId="0" xfId="0" applyFont="true" applyBorder="false" applyAlignment="false" applyProtection="false">
      <alignment horizontal="general" vertical="center" textRotation="0" wrapText="false" indent="0" shrinkToFit="false"/>
      <protection locked="true" hidden="false"/>
    </xf>
    <xf numFmtId="164" fontId="67" fillId="10" borderId="57" xfId="0" applyFont="true" applyBorder="true" applyAlignment="false" applyProtection="false">
      <alignment horizontal="general" vertical="center" textRotation="0" wrapText="false" indent="0" shrinkToFit="false"/>
      <protection locked="true" hidden="false"/>
    </xf>
    <xf numFmtId="164" fontId="70" fillId="10" borderId="0" xfId="0" applyFont="true" applyBorder="true" applyAlignment="false" applyProtection="false">
      <alignment horizontal="general" vertical="center" textRotation="0" wrapText="false" indent="0" shrinkToFit="false"/>
      <protection locked="true" hidden="false"/>
    </xf>
    <xf numFmtId="164" fontId="67" fillId="10" borderId="0" xfId="0" applyFont="true" applyBorder="true" applyAlignment="false" applyProtection="false">
      <alignment horizontal="general" vertical="center" textRotation="0" wrapText="false" indent="0" shrinkToFit="false"/>
      <protection locked="true" hidden="false"/>
    </xf>
    <xf numFmtId="164" fontId="67" fillId="0" borderId="0" xfId="0" applyFont="true" applyBorder="true" applyAlignment="true" applyProtection="false">
      <alignment horizontal="center" vertical="center" textRotation="0" wrapText="true" indent="0" shrinkToFit="false"/>
      <protection locked="true" hidden="false"/>
    </xf>
    <xf numFmtId="164" fontId="68" fillId="0" borderId="0" xfId="0" applyFont="true" applyBorder="true" applyAlignment="true" applyProtection="false">
      <alignment horizontal="center" vertical="center" textRotation="0" wrapText="false" indent="0" shrinkToFit="false"/>
      <protection locked="true" hidden="false"/>
    </xf>
    <xf numFmtId="164" fontId="67" fillId="2" borderId="0" xfId="0" applyFont="true" applyBorder="true" applyAlignment="true" applyProtection="true">
      <alignment horizontal="general" vertical="center" textRotation="0" wrapText="false" indent="0" shrinkToFit="true"/>
      <protection locked="false" hidden="false"/>
    </xf>
    <xf numFmtId="164" fontId="68" fillId="0" borderId="0" xfId="0" applyFont="true" applyBorder="true" applyAlignment="true" applyProtection="true">
      <alignment horizontal="center" vertical="center" textRotation="0" wrapText="false" indent="0" shrinkToFit="true"/>
      <protection locked="false" hidden="false"/>
    </xf>
    <xf numFmtId="164" fontId="70" fillId="0" borderId="66" xfId="0" applyFont="true" applyBorder="true" applyAlignment="true" applyProtection="false">
      <alignment horizontal="center" vertical="center" textRotation="0" wrapText="false" indent="0" shrinkToFit="false"/>
      <protection locked="true" hidden="false"/>
    </xf>
    <xf numFmtId="164" fontId="67" fillId="0" borderId="60" xfId="0" applyFont="true" applyBorder="true" applyAlignment="false" applyProtection="false">
      <alignment horizontal="general" vertical="center" textRotation="0" wrapText="false" indent="0" shrinkToFit="false"/>
      <protection locked="true" hidden="false"/>
    </xf>
    <xf numFmtId="164" fontId="70" fillId="0" borderId="54" xfId="0" applyFont="true" applyBorder="true" applyAlignment="false" applyProtection="false">
      <alignment horizontal="general" vertical="center" textRotation="0" wrapText="false" indent="0" shrinkToFit="false"/>
      <protection locked="true" hidden="false"/>
    </xf>
    <xf numFmtId="164" fontId="67" fillId="0" borderId="54" xfId="0" applyFont="true" applyBorder="true" applyAlignment="false" applyProtection="false">
      <alignment horizontal="general" vertical="center" textRotation="0" wrapText="false" indent="0" shrinkToFit="false"/>
      <protection locked="true" hidden="false"/>
    </xf>
    <xf numFmtId="164" fontId="67" fillId="0" borderId="54" xfId="0" applyFont="true" applyBorder="true" applyAlignment="true" applyProtection="false">
      <alignment horizontal="general" vertical="center" textRotation="0" wrapText="false" indent="0" shrinkToFit="false"/>
      <protection locked="true" hidden="false"/>
    </xf>
    <xf numFmtId="164" fontId="67" fillId="0" borderId="54" xfId="0" applyFont="true" applyBorder="true" applyAlignment="true" applyProtection="false">
      <alignment horizontal="center" vertical="center" textRotation="0" wrapText="false" indent="0" shrinkToFit="false"/>
      <protection locked="true" hidden="false"/>
    </xf>
    <xf numFmtId="164" fontId="67" fillId="0" borderId="54" xfId="0" applyFont="true" applyBorder="true" applyAlignment="true" applyProtection="true">
      <alignment horizontal="general" vertical="center" textRotation="0" wrapText="false" indent="0" shrinkToFit="true"/>
      <protection locked="false" hidden="false"/>
    </xf>
    <xf numFmtId="164" fontId="70" fillId="0" borderId="54" xfId="0" applyFont="true" applyBorder="true" applyAlignment="true" applyProtection="false">
      <alignment horizontal="center" vertical="center" textRotation="0" wrapText="false" indent="0" shrinkToFit="false"/>
      <protection locked="true" hidden="false"/>
    </xf>
    <xf numFmtId="164" fontId="70" fillId="0" borderId="67" xfId="0" applyFont="true" applyBorder="true" applyAlignment="false" applyProtection="false">
      <alignment horizontal="general" vertical="center" textRotation="0" wrapText="false" indent="0" shrinkToFit="false"/>
      <protection locked="true" hidden="false"/>
    </xf>
    <xf numFmtId="164" fontId="71" fillId="0" borderId="57" xfId="0" applyFont="true" applyBorder="true" applyAlignment="true" applyProtection="false">
      <alignment horizontal="general" vertical="center" textRotation="0" wrapText="true" indent="0" shrinkToFit="false"/>
      <protection locked="true" hidden="false"/>
    </xf>
    <xf numFmtId="164" fontId="72" fillId="0" borderId="0" xfId="0" applyFont="true" applyBorder="true" applyAlignment="true" applyProtection="false">
      <alignment horizontal="general" vertical="center" textRotation="0" wrapText="false" indent="0" shrinkToFit="false"/>
      <protection locked="true" hidden="false"/>
    </xf>
    <xf numFmtId="164" fontId="71" fillId="0" borderId="0" xfId="0" applyFont="true" applyBorder="true" applyAlignment="true" applyProtection="false">
      <alignment horizontal="general" vertical="center" textRotation="0" wrapText="true" indent="0" shrinkToFit="false"/>
      <protection locked="true" hidden="false"/>
    </xf>
    <xf numFmtId="164" fontId="71" fillId="0" borderId="64" xfId="0" applyFont="true" applyBorder="true" applyAlignment="true" applyProtection="false">
      <alignment horizontal="general" vertical="center" textRotation="0" wrapText="true" indent="0" shrinkToFit="false"/>
      <protection locked="true" hidden="false"/>
    </xf>
    <xf numFmtId="164" fontId="71" fillId="0" borderId="0" xfId="0" applyFont="true" applyBorder="true" applyAlignment="false" applyProtection="false">
      <alignment horizontal="general" vertical="center" textRotation="0" wrapText="false" indent="0" shrinkToFit="false"/>
      <protection locked="true" hidden="false"/>
    </xf>
    <xf numFmtId="164" fontId="37" fillId="10" borderId="0" xfId="0" applyFont="true" applyBorder="false" applyAlignment="false" applyProtection="false">
      <alignment horizontal="general" vertical="center" textRotation="0" wrapText="false" indent="0" shrinkToFit="false"/>
      <protection locked="true" hidden="false"/>
    </xf>
    <xf numFmtId="164" fontId="37" fillId="0" borderId="0" xfId="0" applyFont="true" applyBorder="true" applyAlignment="false" applyProtection="false">
      <alignment horizontal="general" vertical="center" textRotation="0" wrapText="false" indent="0" shrinkToFit="false"/>
      <protection locked="true" hidden="false"/>
    </xf>
    <xf numFmtId="164" fontId="73" fillId="10" borderId="0" xfId="0" applyFont="true" applyBorder="false" applyAlignment="false" applyProtection="false">
      <alignment horizontal="general" vertical="center" textRotation="0" wrapText="false" indent="0" shrinkToFit="false"/>
      <protection locked="true" hidden="false"/>
    </xf>
    <xf numFmtId="164" fontId="37" fillId="10" borderId="0" xfId="0" applyFont="true" applyBorder="false" applyAlignment="true" applyProtection="false">
      <alignment horizontal="center" vertical="center" textRotation="0" wrapText="false" indent="0" shrinkToFit="false"/>
      <protection locked="true" hidden="false"/>
    </xf>
    <xf numFmtId="164" fontId="73" fillId="0" borderId="0" xfId="0" applyFont="true" applyBorder="false" applyAlignment="false" applyProtection="false">
      <alignment horizontal="general" vertical="center" textRotation="0" wrapText="false" indent="0" shrinkToFit="false"/>
      <protection locked="true" hidden="false"/>
    </xf>
    <xf numFmtId="164" fontId="73" fillId="0" borderId="0" xfId="0" applyFont="true" applyBorder="false" applyAlignment="true" applyProtection="false">
      <alignment horizontal="general" vertical="center" textRotation="0" wrapText="false" indent="0" shrinkToFit="false"/>
      <protection locked="true" hidden="false"/>
    </xf>
    <xf numFmtId="164" fontId="37" fillId="0" borderId="0" xfId="0" applyFont="true" applyBorder="true" applyAlignment="true" applyProtection="false">
      <alignment horizontal="general" vertical="center" textRotation="0" wrapText="false" indent="0" shrinkToFit="false"/>
      <protection locked="true" hidden="false"/>
    </xf>
    <xf numFmtId="171" fontId="75" fillId="0" borderId="0" xfId="0" applyFont="true" applyBorder="true" applyAlignment="true" applyProtection="false">
      <alignment horizontal="general" vertical="center" textRotation="0" wrapText="false" indent="0" shrinkToFit="false"/>
      <protection locked="true" hidden="false"/>
    </xf>
    <xf numFmtId="164" fontId="75" fillId="0" borderId="4" xfId="0" applyFont="true" applyBorder="true" applyAlignment="true" applyProtection="false">
      <alignment horizontal="center" vertical="center" textRotation="0" wrapText="false" indent="0" shrinkToFit="false"/>
      <protection locked="true" hidden="false"/>
    </xf>
    <xf numFmtId="167" fontId="75" fillId="0" borderId="5" xfId="0" applyFont="true" applyBorder="true" applyAlignment="true" applyProtection="false">
      <alignment horizontal="general" vertical="center" textRotation="0" wrapText="false" indent="0" shrinkToFit="false"/>
      <protection locked="true" hidden="false"/>
    </xf>
    <xf numFmtId="164" fontId="75" fillId="0" borderId="0" xfId="0" applyFont="true" applyBorder="true" applyAlignment="true" applyProtection="false">
      <alignment horizontal="general" vertical="center" textRotation="0" wrapText="false" indent="0" shrinkToFit="false"/>
      <protection locked="true" hidden="false"/>
    </xf>
    <xf numFmtId="164" fontId="37" fillId="0" borderId="0" xfId="0" applyFont="true" applyBorder="true" applyAlignment="true" applyProtection="false">
      <alignment horizontal="center" vertical="center" textRotation="0" wrapText="false" indent="0" shrinkToFit="false"/>
      <protection locked="true" hidden="false"/>
    </xf>
    <xf numFmtId="164" fontId="75" fillId="0" borderId="0" xfId="0" applyFont="true" applyBorder="true" applyAlignment="true" applyProtection="false">
      <alignment horizontal="center" vertical="center" textRotation="0" wrapText="false" indent="0" shrinkToFit="false"/>
      <protection locked="true" hidden="false"/>
    </xf>
    <xf numFmtId="164" fontId="75" fillId="0" borderId="0" xfId="0" applyFont="true" applyBorder="true" applyAlignment="true" applyProtection="false">
      <alignment horizontal="left" vertical="center" textRotation="0" wrapText="false" indent="0" shrinkToFit="false"/>
      <protection locked="true" hidden="false"/>
    </xf>
    <xf numFmtId="164" fontId="75" fillId="0" borderId="4" xfId="0" applyFont="true" applyBorder="true" applyAlignment="true" applyProtection="false">
      <alignment horizontal="general" vertical="center" textRotation="0" wrapText="false" indent="0" shrinkToFit="false"/>
      <protection locked="true" hidden="false"/>
    </xf>
    <xf numFmtId="171" fontId="75" fillId="0" borderId="5" xfId="0" applyFont="true" applyBorder="true" applyAlignment="true" applyProtection="false">
      <alignment horizontal="general" vertical="center" textRotation="0" wrapText="false" indent="0" shrinkToFit="false"/>
      <protection locked="true" hidden="false"/>
    </xf>
    <xf numFmtId="164" fontId="37" fillId="0" borderId="2" xfId="0" applyFont="true" applyBorder="true" applyAlignment="false" applyProtection="false">
      <alignment horizontal="general" vertical="center" textRotation="0" wrapText="false" indent="0" shrinkToFit="false"/>
      <protection locked="true" hidden="false"/>
    </xf>
    <xf numFmtId="164" fontId="37" fillId="0" borderId="0" xfId="0" applyFont="true" applyBorder="false" applyAlignment="true" applyProtection="false">
      <alignment horizontal="right" vertical="center" textRotation="0" wrapText="false" indent="0" shrinkToFit="false"/>
      <protection locked="true" hidden="false"/>
    </xf>
    <xf numFmtId="164" fontId="37" fillId="10" borderId="9" xfId="0" applyFont="true" applyBorder="true" applyAlignment="true" applyProtection="false">
      <alignment horizontal="center" vertical="center" textRotation="255" wrapText="true" indent="0" shrinkToFit="false"/>
      <protection locked="true" hidden="false"/>
    </xf>
    <xf numFmtId="164" fontId="75" fillId="10" borderId="9" xfId="0" applyFont="true" applyBorder="true" applyAlignment="true" applyProtection="false">
      <alignment horizontal="center" vertical="center" textRotation="0" wrapText="true" indent="0" shrinkToFit="true"/>
      <protection locked="true" hidden="false"/>
    </xf>
    <xf numFmtId="164" fontId="37" fillId="0" borderId="7" xfId="0" applyFont="true" applyBorder="true" applyAlignment="false" applyProtection="false">
      <alignment horizontal="general" vertical="center" textRotation="0" wrapText="false" indent="0" shrinkToFit="false"/>
      <protection locked="true" hidden="false"/>
    </xf>
    <xf numFmtId="164" fontId="75" fillId="10" borderId="49" xfId="0" applyFont="true" applyBorder="true" applyAlignment="true" applyProtection="false">
      <alignment horizontal="general" vertical="center" textRotation="0" wrapText="true" indent="0" shrinkToFit="true"/>
      <protection locked="true" hidden="false"/>
    </xf>
    <xf numFmtId="164" fontId="75" fillId="10" borderId="9" xfId="0" applyFont="true" applyBorder="true" applyAlignment="true" applyProtection="false">
      <alignment horizontal="center" vertical="center" textRotation="0" wrapText="false" indent="0" shrinkToFit="true"/>
      <protection locked="true" hidden="false"/>
    </xf>
    <xf numFmtId="164" fontId="75" fillId="10" borderId="7" xfId="0" applyFont="true" applyBorder="true" applyAlignment="true" applyProtection="false">
      <alignment horizontal="center" vertical="center" textRotation="0" wrapText="false" indent="0" shrinkToFit="true"/>
      <protection locked="true" hidden="false"/>
    </xf>
    <xf numFmtId="164" fontId="75" fillId="10" borderId="9" xfId="0" applyFont="true" applyBorder="true" applyAlignment="true" applyProtection="false">
      <alignment horizontal="center" vertical="center" textRotation="0" wrapText="true" indent="0" shrinkToFit="false"/>
      <protection locked="true" hidden="false"/>
    </xf>
    <xf numFmtId="164" fontId="75" fillId="10" borderId="7" xfId="0" applyFont="true" applyBorder="true" applyAlignment="true" applyProtection="false">
      <alignment horizontal="center" vertical="center" textRotation="0" wrapText="true" indent="0" shrinkToFit="false"/>
      <protection locked="true" hidden="false"/>
    </xf>
    <xf numFmtId="164" fontId="75" fillId="10" borderId="7" xfId="0" applyFont="true" applyBorder="true" applyAlignment="true" applyProtection="false">
      <alignment horizontal="center" vertical="center" textRotation="255" wrapText="false" indent="0" shrinkToFit="false"/>
      <protection locked="true" hidden="false"/>
    </xf>
    <xf numFmtId="164" fontId="75" fillId="10" borderId="9" xfId="0" applyFont="true" applyBorder="true" applyAlignment="true" applyProtection="false">
      <alignment horizontal="center" vertical="center" textRotation="0" wrapText="false" indent="0" shrinkToFit="false"/>
      <protection locked="true" hidden="false"/>
    </xf>
    <xf numFmtId="164" fontId="75" fillId="2" borderId="9" xfId="0" applyFont="true" applyBorder="true" applyAlignment="true" applyProtection="false">
      <alignment horizontal="center" vertical="center" textRotation="0" wrapText="false" indent="0" shrinkToFit="false"/>
      <protection locked="true" hidden="false"/>
    </xf>
    <xf numFmtId="164" fontId="75" fillId="10" borderId="18" xfId="0" applyFont="true" applyBorder="true" applyAlignment="true" applyProtection="false">
      <alignment horizontal="center" vertical="center" textRotation="0" wrapText="false" indent="0" shrinkToFit="false"/>
      <protection locked="true" hidden="false"/>
    </xf>
    <xf numFmtId="164" fontId="75" fillId="2" borderId="37" xfId="0" applyFont="true" applyBorder="true" applyAlignment="true" applyProtection="false">
      <alignment horizontal="center" vertical="center" textRotation="0" wrapText="true" indent="0" shrinkToFit="false"/>
      <protection locked="true" hidden="false"/>
    </xf>
    <xf numFmtId="164" fontId="75" fillId="10" borderId="68" xfId="0" applyFont="true" applyBorder="true" applyAlignment="true" applyProtection="false">
      <alignment horizontal="general" vertical="center" textRotation="0" wrapText="true" indent="0" shrinkToFit="true"/>
      <protection locked="true" hidden="false"/>
    </xf>
    <xf numFmtId="164" fontId="75" fillId="10" borderId="37" xfId="0" applyFont="true" applyBorder="true" applyAlignment="true" applyProtection="false">
      <alignment horizontal="center" vertical="center" textRotation="0" wrapText="true" indent="0" shrinkToFit="true"/>
      <protection locked="true" hidden="false"/>
    </xf>
    <xf numFmtId="164" fontId="75" fillId="10" borderId="52" xfId="0" applyFont="true" applyBorder="true" applyAlignment="true" applyProtection="false">
      <alignment horizontal="left" vertical="center" textRotation="0" wrapText="true" indent="0" shrinkToFit="false"/>
      <protection locked="true" hidden="false"/>
    </xf>
    <xf numFmtId="164" fontId="75" fillId="10" borderId="18" xfId="0" applyFont="true" applyBorder="true" applyAlignment="true" applyProtection="false">
      <alignment horizontal="left" vertical="center" textRotation="0" wrapText="true" indent="0" shrinkToFit="false"/>
      <protection locked="true" hidden="false"/>
    </xf>
    <xf numFmtId="164" fontId="75" fillId="10" borderId="42" xfId="0" applyFont="true" applyBorder="true" applyAlignment="true" applyProtection="false">
      <alignment horizontal="left" vertical="center" textRotation="0" wrapText="true" indent="0" shrinkToFit="false"/>
      <protection locked="true" hidden="false"/>
    </xf>
    <xf numFmtId="164" fontId="75" fillId="10" borderId="18" xfId="0" applyFont="true" applyBorder="true" applyAlignment="true" applyProtection="false">
      <alignment horizontal="center" vertical="center" textRotation="0" wrapText="true" indent="0" shrinkToFit="true"/>
      <protection locked="true" hidden="false"/>
    </xf>
    <xf numFmtId="164" fontId="75" fillId="10" borderId="9" xfId="0" applyFont="true" applyBorder="true" applyAlignment="true" applyProtection="false">
      <alignment horizontal="left" vertical="center" textRotation="0" wrapText="true" indent="0" shrinkToFit="false"/>
      <protection locked="true" hidden="false"/>
    </xf>
    <xf numFmtId="164" fontId="37" fillId="10" borderId="11" xfId="0" applyFont="true" applyBorder="true" applyAlignment="true" applyProtection="false">
      <alignment horizontal="center" vertical="center" textRotation="255" wrapText="true" indent="0" shrinkToFit="false"/>
      <protection locked="true" hidden="false"/>
    </xf>
    <xf numFmtId="164" fontId="75" fillId="10" borderId="68" xfId="0" applyFont="true" applyBorder="true" applyAlignment="true" applyProtection="false">
      <alignment horizontal="center" vertical="center" textRotation="0" wrapText="true" indent="0" shrinkToFit="true"/>
      <protection locked="true" hidden="false"/>
    </xf>
    <xf numFmtId="164" fontId="75" fillId="10" borderId="2" xfId="0" applyFont="true" applyBorder="true" applyAlignment="true" applyProtection="false">
      <alignment horizontal="center" vertical="center" textRotation="0" wrapText="true" indent="0" shrinkToFit="true"/>
      <protection locked="true" hidden="false"/>
    </xf>
    <xf numFmtId="164" fontId="75" fillId="10" borderId="11" xfId="0" applyFont="true" applyBorder="true" applyAlignment="true" applyProtection="false">
      <alignment horizontal="center" vertical="center" textRotation="0" wrapText="true" indent="0" shrinkToFit="true"/>
      <protection locked="true" hidden="false"/>
    </xf>
    <xf numFmtId="164" fontId="75" fillId="10" borderId="11" xfId="0" applyFont="true" applyBorder="true" applyAlignment="true" applyProtection="false">
      <alignment horizontal="center" vertical="center" textRotation="0" wrapText="false" indent="0" shrinkToFit="true"/>
      <protection locked="true" hidden="false"/>
    </xf>
    <xf numFmtId="164" fontId="75" fillId="10" borderId="68" xfId="0" applyFont="true" applyBorder="true" applyAlignment="true" applyProtection="false">
      <alignment horizontal="center" vertical="center" textRotation="0" wrapText="false" indent="0" shrinkToFit="true"/>
      <protection locked="true" hidden="false"/>
    </xf>
    <xf numFmtId="164" fontId="75" fillId="10" borderId="11" xfId="0" applyFont="true" applyBorder="true" applyAlignment="true" applyProtection="false">
      <alignment horizontal="center" vertical="center" textRotation="0" wrapText="true" indent="0" shrinkToFit="false"/>
      <protection locked="true" hidden="false"/>
    </xf>
    <xf numFmtId="164" fontId="75" fillId="10" borderId="68" xfId="0" applyFont="true" applyBorder="true" applyAlignment="true" applyProtection="false">
      <alignment horizontal="center" vertical="center" textRotation="0" wrapText="true" indent="0" shrinkToFit="false"/>
      <protection locked="true" hidden="false"/>
    </xf>
    <xf numFmtId="164" fontId="75" fillId="10" borderId="11" xfId="0" applyFont="true" applyBorder="true" applyAlignment="true" applyProtection="false">
      <alignment horizontal="center" vertical="center" textRotation="255" wrapText="false" indent="0" shrinkToFit="false"/>
      <protection locked="true" hidden="false"/>
    </xf>
    <xf numFmtId="164" fontId="75" fillId="10" borderId="68" xfId="0" applyFont="true" applyBorder="true" applyAlignment="true" applyProtection="false">
      <alignment horizontal="center" vertical="center" textRotation="0" wrapText="false" indent="0" shrinkToFit="false"/>
      <protection locked="true" hidden="false"/>
    </xf>
    <xf numFmtId="164" fontId="75" fillId="10" borderId="2" xfId="0" applyFont="true" applyBorder="true" applyAlignment="true" applyProtection="false">
      <alignment horizontal="center" vertical="center" textRotation="0" wrapText="false" indent="0" shrinkToFit="false"/>
      <protection locked="true" hidden="false"/>
    </xf>
    <xf numFmtId="164" fontId="37" fillId="10" borderId="37" xfId="0" applyFont="true" applyBorder="true" applyAlignment="false" applyProtection="false">
      <alignment horizontal="general" vertical="center" textRotation="0" wrapText="false" indent="0" shrinkToFit="false"/>
      <protection locked="true" hidden="false"/>
    </xf>
    <xf numFmtId="164" fontId="37" fillId="10" borderId="52" xfId="0" applyFont="true" applyBorder="true" applyAlignment="false" applyProtection="false">
      <alignment horizontal="general" vertical="center" textRotation="0" wrapText="false" indent="0" shrinkToFit="false"/>
      <protection locked="true" hidden="false"/>
    </xf>
    <xf numFmtId="164" fontId="75" fillId="0" borderId="3" xfId="0" applyFont="true" applyBorder="true" applyAlignment="true" applyProtection="false">
      <alignment horizontal="general" vertical="center" textRotation="0" wrapText="true" indent="0" shrinkToFit="false"/>
      <protection locked="true" hidden="false"/>
    </xf>
    <xf numFmtId="167" fontId="75" fillId="0" borderId="69" xfId="0" applyFont="true" applyBorder="true" applyAlignment="true" applyProtection="false">
      <alignment horizontal="center" vertical="center" textRotation="0" wrapText="false" indent="0" shrinkToFit="false"/>
      <protection locked="true" hidden="false"/>
    </xf>
    <xf numFmtId="167" fontId="75" fillId="0" borderId="14" xfId="0" applyFont="true" applyBorder="true" applyAlignment="true" applyProtection="false">
      <alignment horizontal="center" vertical="center" textRotation="0" wrapText="false" indent="0" shrinkToFit="false"/>
      <protection locked="true" hidden="false"/>
    </xf>
    <xf numFmtId="167" fontId="75" fillId="0" borderId="14" xfId="0" applyFont="true" applyBorder="true" applyAlignment="true" applyProtection="true">
      <alignment horizontal="center" vertical="center" textRotation="0" wrapText="false" indent="0" shrinkToFit="false"/>
      <protection locked="false" hidden="false"/>
    </xf>
    <xf numFmtId="167" fontId="75" fillId="0" borderId="29" xfId="0" applyFont="true" applyBorder="true" applyAlignment="true" applyProtection="true">
      <alignment horizontal="center" vertical="center" textRotation="0" wrapText="false" indent="0" shrinkToFit="false"/>
      <protection locked="false" hidden="false"/>
    </xf>
    <xf numFmtId="167" fontId="75" fillId="0" borderId="3" xfId="0" applyFont="true" applyBorder="true" applyAlignment="true" applyProtection="true">
      <alignment horizontal="general" vertical="center" textRotation="0" wrapText="true" indent="0" shrinkToFit="false"/>
      <protection locked="false" hidden="false"/>
    </xf>
    <xf numFmtId="167" fontId="75" fillId="0" borderId="3" xfId="0" applyFont="true" applyBorder="true" applyAlignment="true" applyProtection="false">
      <alignment horizontal="general" vertical="center" textRotation="0" wrapText="true" indent="0" shrinkToFit="false"/>
      <protection locked="true" hidden="false"/>
    </xf>
    <xf numFmtId="167" fontId="37" fillId="0" borderId="4" xfId="0" applyFont="true" applyBorder="true" applyAlignment="true" applyProtection="false">
      <alignment horizontal="general" vertical="center" textRotation="0" wrapText="true" indent="0" shrinkToFit="false"/>
      <protection locked="true" hidden="false"/>
    </xf>
    <xf numFmtId="164" fontId="75" fillId="2" borderId="3" xfId="0" applyFont="true" applyBorder="true" applyAlignment="true" applyProtection="true">
      <alignment horizontal="center" vertical="center" textRotation="0" wrapText="false" indent="0" shrinkToFit="false"/>
      <protection locked="false" hidden="false"/>
    </xf>
    <xf numFmtId="169" fontId="75" fillId="0" borderId="3" xfId="25" applyFont="true" applyBorder="true" applyAlignment="true" applyProtection="true">
      <alignment horizontal="general" vertical="center" textRotation="0" wrapText="false" indent="0" shrinkToFit="true"/>
      <protection locked="false" hidden="false"/>
    </xf>
    <xf numFmtId="172" fontId="75" fillId="0" borderId="4" xfId="25" applyFont="true" applyBorder="true" applyAlignment="true" applyProtection="true">
      <alignment horizontal="general" vertical="center" textRotation="0" wrapText="false" indent="0" shrinkToFit="true"/>
      <protection locked="false" hidden="false"/>
    </xf>
    <xf numFmtId="174" fontId="75" fillId="0" borderId="3" xfId="19" applyFont="true" applyBorder="true" applyAlignment="true" applyProtection="true">
      <alignment horizontal="general" vertical="center" textRotation="0" wrapText="false" indent="0" shrinkToFit="true"/>
      <protection locked="true" hidden="false"/>
    </xf>
    <xf numFmtId="164" fontId="43" fillId="0" borderId="4" xfId="0" applyFont="true" applyBorder="true" applyAlignment="true" applyProtection="false">
      <alignment horizontal="general" vertical="center" textRotation="0" wrapText="false" indent="0" shrinkToFit="false"/>
      <protection locked="true" hidden="false"/>
    </xf>
    <xf numFmtId="164" fontId="75" fillId="10" borderId="39" xfId="0" applyFont="true" applyBorder="true" applyAlignment="true" applyProtection="true">
      <alignment horizontal="center" vertical="center" textRotation="0" wrapText="false" indent="0" shrinkToFit="false"/>
      <protection locked="false" hidden="false"/>
    </xf>
    <xf numFmtId="164" fontId="43" fillId="10" borderId="39" xfId="0" applyFont="true" applyBorder="true" applyAlignment="true" applyProtection="false">
      <alignment horizontal="general" vertical="center" textRotation="0" wrapText="false" indent="0" shrinkToFit="false"/>
      <protection locked="true" hidden="false"/>
    </xf>
    <xf numFmtId="164" fontId="75" fillId="2" borderId="39" xfId="0" applyFont="true" applyBorder="true" applyAlignment="true" applyProtection="true">
      <alignment horizontal="center" vertical="center" textRotation="0" wrapText="false" indent="0" shrinkToFit="false"/>
      <protection locked="false" hidden="false"/>
    </xf>
    <xf numFmtId="164" fontId="43" fillId="0" borderId="39" xfId="0" applyFont="true" applyBorder="true" applyAlignment="true" applyProtection="true">
      <alignment horizontal="general" vertical="center" textRotation="0" wrapText="false" indent="0" shrinkToFit="false"/>
      <protection locked="false" hidden="false"/>
    </xf>
    <xf numFmtId="164" fontId="75" fillId="10" borderId="39" xfId="0" applyFont="true" applyBorder="true" applyAlignment="true" applyProtection="false">
      <alignment horizontal="center" vertical="center" textRotation="0" wrapText="false" indent="0" shrinkToFit="false"/>
      <protection locked="true" hidden="false"/>
    </xf>
    <xf numFmtId="164" fontId="43" fillId="0" borderId="39" xfId="0" applyFont="true" applyBorder="true" applyAlignment="true" applyProtection="false">
      <alignment horizontal="general" vertical="center" textRotation="0" wrapText="false" indent="0" shrinkToFit="false"/>
      <protection locked="true" hidden="false"/>
    </xf>
    <xf numFmtId="164" fontId="75" fillId="2" borderId="39" xfId="0" applyFont="true" applyBorder="true" applyAlignment="true" applyProtection="false">
      <alignment horizontal="center" vertical="center" textRotation="0" wrapText="false" indent="0" shrinkToFit="false"/>
      <protection locked="true" hidden="false"/>
    </xf>
    <xf numFmtId="164" fontId="37" fillId="0" borderId="39" xfId="0" applyFont="true" applyBorder="true" applyAlignment="false" applyProtection="false">
      <alignment horizontal="general" vertical="center" textRotation="0" wrapText="false" indent="0" shrinkToFit="false"/>
      <protection locked="true" hidden="false"/>
    </xf>
    <xf numFmtId="167" fontId="37" fillId="0" borderId="39" xfId="0" applyFont="true" applyBorder="true" applyAlignment="true" applyProtection="false">
      <alignment horizontal="center" vertical="center" textRotation="0" wrapText="false" indent="0" shrinkToFit="false"/>
      <protection locked="true" hidden="false"/>
    </xf>
    <xf numFmtId="164" fontId="37" fillId="0" borderId="39" xfId="0" applyFont="true" applyBorder="true" applyAlignment="true" applyProtection="false">
      <alignment horizontal="general" vertical="center" textRotation="0" wrapText="false" indent="0" shrinkToFit="false"/>
      <protection locked="true" hidden="false"/>
    </xf>
    <xf numFmtId="171" fontId="75" fillId="0" borderId="3" xfId="0" applyFont="true" applyBorder="true" applyAlignment="false" applyProtection="false">
      <alignment horizontal="general" vertical="center" textRotation="0" wrapText="false" indent="0" shrinkToFit="false"/>
      <protection locked="true" hidden="false"/>
    </xf>
    <xf numFmtId="169" fontId="75" fillId="2" borderId="40" xfId="25" applyFont="true" applyBorder="true" applyAlignment="true" applyProtection="true">
      <alignment horizontal="general" vertical="center" textRotation="0" wrapText="false" indent="0" shrinkToFit="false"/>
      <protection locked="true" hidden="false"/>
    </xf>
    <xf numFmtId="169" fontId="75" fillId="2" borderId="3" xfId="25" applyFont="true" applyBorder="true" applyAlignment="true" applyProtection="true">
      <alignment horizontal="general" vertical="center" textRotation="0" wrapText="false" indent="0" shrinkToFit="false"/>
      <protection locked="true" hidden="false"/>
    </xf>
    <xf numFmtId="164" fontId="37" fillId="0" borderId="40"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79" fillId="0" borderId="0" xfId="0" applyFont="true" applyBorder="true" applyAlignment="true" applyProtection="false">
      <alignment horizontal="general" vertical="center" textRotation="0" wrapText="false" indent="0" shrinkToFit="false"/>
      <protection locked="true" hidden="false"/>
    </xf>
    <xf numFmtId="164" fontId="80" fillId="0" borderId="7" xfId="0" applyFont="true" applyBorder="true" applyAlignment="true" applyProtection="false">
      <alignment horizontal="center" vertical="center" textRotation="0" wrapText="true" indent="0" shrinkToFit="false"/>
      <protection locked="true" hidden="false"/>
    </xf>
    <xf numFmtId="164" fontId="80" fillId="0" borderId="70" xfId="0" applyFont="true" applyBorder="true" applyAlignment="true" applyProtection="false">
      <alignment horizontal="center" vertical="center" textRotation="0" wrapText="false" indent="0" shrinkToFit="false"/>
      <protection locked="true" hidden="false"/>
    </xf>
    <xf numFmtId="164" fontId="79" fillId="0" borderId="58" xfId="0" applyFont="true" applyBorder="true" applyAlignment="true" applyProtection="false">
      <alignment horizontal="general" vertical="center" textRotation="0" wrapText="true" indent="0" shrinkToFit="false"/>
      <protection locked="true" hidden="false"/>
    </xf>
    <xf numFmtId="164" fontId="79" fillId="0" borderId="39" xfId="0" applyFont="true" applyBorder="true" applyAlignment="true" applyProtection="false">
      <alignment horizontal="general" vertical="center" textRotation="0" wrapText="true" indent="0" shrinkToFit="false"/>
      <protection locked="true" hidden="false"/>
    </xf>
    <xf numFmtId="174" fontId="79" fillId="0" borderId="51" xfId="19" applyFont="true" applyBorder="true" applyAlignment="true" applyProtection="true">
      <alignment horizontal="general" vertical="center" textRotation="0" wrapText="true" indent="0" shrinkToFit="false"/>
      <protection locked="true" hidden="false"/>
    </xf>
    <xf numFmtId="164" fontId="80" fillId="0" borderId="51" xfId="0" applyFont="true" applyBorder="true" applyAlignment="true" applyProtection="false">
      <alignment horizontal="center" vertical="center" textRotation="0" wrapText="true" indent="0" shrinkToFit="false"/>
      <protection locked="true" hidden="false"/>
    </xf>
    <xf numFmtId="164" fontId="79" fillId="0" borderId="58" xfId="0" applyFont="true" applyBorder="true" applyAlignment="true" applyProtection="false">
      <alignment horizontal="general" vertical="center" textRotation="0" wrapText="false" indent="0" shrinkToFit="false"/>
      <protection locked="true" hidden="false"/>
    </xf>
    <xf numFmtId="164" fontId="80" fillId="0" borderId="3" xfId="0" applyFont="true" applyBorder="true" applyAlignment="true" applyProtection="false">
      <alignment horizontal="center" vertical="center" textRotation="0" wrapText="true" indent="0" shrinkToFit="false"/>
      <protection locked="true" hidden="false"/>
    </xf>
    <xf numFmtId="164" fontId="79" fillId="0" borderId="71" xfId="0" applyFont="true" applyBorder="true" applyAlignment="true" applyProtection="false">
      <alignment horizontal="general" vertical="center" textRotation="0" wrapText="false" indent="0" shrinkToFit="false"/>
      <protection locked="true" hidden="false"/>
    </xf>
    <xf numFmtId="164" fontId="79" fillId="0" borderId="72" xfId="0" applyFont="true" applyBorder="true" applyAlignment="true" applyProtection="false">
      <alignment horizontal="general" vertical="center" textRotation="0" wrapText="true" indent="0" shrinkToFit="false"/>
      <protection locked="true" hidden="false"/>
    </xf>
    <xf numFmtId="164" fontId="79" fillId="0" borderId="55" xfId="0" applyFont="true" applyBorder="true" applyAlignment="true" applyProtection="false">
      <alignment horizontal="general" vertical="center" textRotation="0" wrapText="false" indent="0" shrinkToFit="false"/>
      <protection locked="true" hidden="false"/>
    </xf>
    <xf numFmtId="164" fontId="79" fillId="0" borderId="73" xfId="0" applyFont="true" applyBorder="true" applyAlignment="true" applyProtection="false">
      <alignment horizontal="general" vertical="center" textRotation="0" wrapText="true" indent="0" shrinkToFit="false"/>
      <protection locked="true" hidden="false"/>
    </xf>
    <xf numFmtId="174" fontId="79" fillId="0" borderId="70" xfId="19" applyFont="true" applyBorder="true" applyAlignment="true" applyProtection="true">
      <alignment horizontal="general" vertical="center" textRotation="0" wrapText="true" indent="0" shrinkToFit="false"/>
      <protection locked="true" hidden="false"/>
    </xf>
    <xf numFmtId="174" fontId="79" fillId="0" borderId="74" xfId="19" applyFont="true" applyBorder="true" applyAlignment="true" applyProtection="true">
      <alignment horizontal="general" vertical="center" textRotation="0" wrapText="true" indent="0" shrinkToFit="false"/>
      <protection locked="true" hidden="false"/>
    </xf>
    <xf numFmtId="164" fontId="81" fillId="0" borderId="0" xfId="0" applyFont="true" applyBorder="false" applyAlignment="true" applyProtection="false">
      <alignment horizontal="general" vertical="center" textRotation="0" wrapText="fals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標準 2" xfId="21"/>
    <cellStyle name="標準 3" xfId="22"/>
    <cellStyle name="標準 3 2" xfId="23"/>
    <cellStyle name="標準 3 3" xfId="24"/>
    <cellStyle name="*unknown*" xfId="20" builtinId="8"/>
    <cellStyle name="Excel Built-in Comma [0]" xfId="2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DEADA"/>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
<Relationship Id="rId1" Type="http://schemas.openxmlformats.org/officeDocument/2006/relationships/styles" Target="styles.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5" Type="http://schemas.openxmlformats.org/officeDocument/2006/relationships/worksheet" Target="worksheets/sheet4.xml"/>
<Relationship Id="rId6" Type="http://schemas.openxmlformats.org/officeDocument/2006/relationships/worksheet" Target="worksheets/sheet5.xml"/>



<Relationship Id="rId10" Type="http://schemas.openxmlformats.org/officeDocument/2006/relationships/sharedStrings" Target="sharedStrings.xml"/>

</Relationships>

</file>

<file path=xl/drawings/_rels/drawing1.xml.rels><?xml version="1.0" encoding="UTF-8"?><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4</xdr:col>
      <xdr:colOff>211680</xdr:colOff>
      <xdr:row>28</xdr:row>
      <xdr:rowOff>201240</xdr:rowOff>
    </xdr:from>
    <xdr:to>
      <xdr:col>4</xdr:col>
      <xdr:colOff>2550240</xdr:colOff>
      <xdr:row>29</xdr:row>
      <xdr:rowOff>642600</xdr:rowOff>
    </xdr:to>
    <xdr:sp>
      <xdr:nvSpPr>
        <xdr:cNvPr id="0" name="CustomShape 1"/>
        <xdr:cNvSpPr/>
      </xdr:nvSpPr>
      <xdr:spPr>
        <a:xfrm>
          <a:off x="9073080" y="10792080"/>
          <a:ext cx="2338560" cy="1249200"/>
        </a:xfrm>
        <a:prstGeom prst="rect">
          <a:avLst/>
        </a:prstGeom>
        <a:noFill/>
        <a:ln w="9360">
          <a:noFill/>
        </a:ln>
      </xdr:spPr>
      <xdr:style>
        <a:lnRef idx="0"/>
        <a:fillRef idx="0"/>
        <a:effectRef idx="0"/>
        <a:fontRef idx="minor"/>
      </xdr:style>
      <xdr:txBody>
        <a:bodyPr lIns="18360" rIns="0" tIns="0" bIns="0">
          <a:noAutofit/>
        </a:bodyPr>
        <a:p>
          <a:pPr algn="ctr">
            <a:lnSpc>
              <a:spcPct val="100000"/>
            </a:lnSpc>
          </a:pPr>
          <a:r>
            <a:rPr b="0" lang="ja-JP" sz="1400" spc="-1" strike="noStrike">
              <a:latin typeface="Times New Roman"/>
            </a:rPr>
            <a:t>当該年度（４～３月）の</a:t>
          </a:r>
          <a:endParaRPr b="0" lang="en-US" sz="1400" spc="-1" strike="noStrike">
            <a:latin typeface="Times New Roman"/>
          </a:endParaRPr>
        </a:p>
        <a:p>
          <a:pPr algn="ctr">
            <a:lnSpc>
              <a:spcPct val="100000"/>
            </a:lnSpc>
          </a:pPr>
          <a:r>
            <a:rPr b="0" lang="ja-JP" sz="1400" spc="-1" strike="noStrike">
              <a:latin typeface="Times New Roman"/>
            </a:rPr>
            <a:t>グループ別の賃金総額</a:t>
          </a:r>
          <a:endParaRPr b="0" lang="en-US" sz="1400" spc="-1" strike="noStrike">
            <a:latin typeface="Times New Roman"/>
          </a:endParaRPr>
        </a:p>
        <a:p>
          <a:pPr algn="ctr">
            <a:lnSpc>
              <a:spcPct val="100000"/>
            </a:lnSpc>
          </a:pPr>
          <a:endParaRPr b="0" lang="en-US" sz="1400" spc="-1" strike="noStrike">
            <a:latin typeface="Times New Roman"/>
          </a:endParaRPr>
        </a:p>
        <a:p>
          <a:pPr algn="ctr">
            <a:lnSpc>
              <a:spcPct val="100000"/>
            </a:lnSpc>
          </a:pPr>
          <a:r>
            <a:rPr b="0" lang="ja-JP" sz="1400" spc="-1" strike="noStrike">
              <a:latin typeface="Times New Roman"/>
            </a:rPr>
            <a:t>当該年度（４～３月）の</a:t>
          </a:r>
          <a:endParaRPr b="0" lang="en-US" sz="1400" spc="-1" strike="noStrike">
            <a:latin typeface="Times New Roman"/>
          </a:endParaRPr>
        </a:p>
        <a:p>
          <a:pPr algn="ctr">
            <a:lnSpc>
              <a:spcPct val="100000"/>
            </a:lnSpc>
          </a:pPr>
          <a:r>
            <a:rPr b="0" lang="ja-JP" sz="1400" spc="-1" strike="noStrike">
              <a:latin typeface="Times New Roman"/>
            </a:rPr>
            <a:t>グループ別の常勤換算職員数</a:t>
          </a:r>
          <a:endParaRPr b="0" lang="en-US" sz="1400" spc="-1" strike="noStrike">
            <a:latin typeface="Times New Roman"/>
          </a:endParaRPr>
        </a:p>
      </xdr:txBody>
    </xdr:sp>
    <xdr:clientData/>
  </xdr:twoCellAnchor>
  <xdr:twoCellAnchor editAs="absolute">
    <xdr:from>
      <xdr:col>0</xdr:col>
      <xdr:colOff>1888920</xdr:colOff>
      <xdr:row>9</xdr:row>
      <xdr:rowOff>76320</xdr:rowOff>
    </xdr:from>
    <xdr:to>
      <xdr:col>4</xdr:col>
      <xdr:colOff>1939320</xdr:colOff>
      <xdr:row>16</xdr:row>
      <xdr:rowOff>121320</xdr:rowOff>
    </xdr:to>
    <xdr:sp>
      <xdr:nvSpPr>
        <xdr:cNvPr id="1" name="CustomShape 1"/>
        <xdr:cNvSpPr/>
      </xdr:nvSpPr>
      <xdr:spPr>
        <a:xfrm>
          <a:off x="1888920" y="5208120"/>
          <a:ext cx="8911800" cy="1747440"/>
        </a:xfrm>
        <a:prstGeom prst="roundRect">
          <a:avLst>
            <a:gd name="adj" fmla="val 0"/>
          </a:avLst>
        </a:prstGeom>
        <a:ln>
          <a:round/>
        </a:ln>
      </xdr:spPr>
      <xdr:style>
        <a:lnRef idx="2">
          <a:schemeClr val="accent1"/>
        </a:lnRef>
        <a:fillRef idx="1">
          <a:schemeClr val="lt1"/>
        </a:fillRef>
        <a:effectRef idx="0">
          <a:schemeClr val="accent1"/>
        </a:effectRef>
        <a:fontRef idx="minor"/>
      </xdr:style>
    </xdr:sp>
    <xdr:clientData/>
  </xdr:twoCellAnchor>
  <xdr:twoCellAnchor editAs="absolute">
    <xdr:from>
      <xdr:col>2</xdr:col>
      <xdr:colOff>279000</xdr:colOff>
      <xdr:row>10</xdr:row>
      <xdr:rowOff>172080</xdr:rowOff>
    </xdr:from>
    <xdr:to>
      <xdr:col>2</xdr:col>
      <xdr:colOff>1382760</xdr:colOff>
      <xdr:row>15</xdr:row>
      <xdr:rowOff>67320</xdr:rowOff>
    </xdr:to>
    <xdr:sp>
      <xdr:nvSpPr>
        <xdr:cNvPr id="2" name="CustomShape 1"/>
        <xdr:cNvSpPr/>
      </xdr:nvSpPr>
      <xdr:spPr>
        <a:xfrm>
          <a:off x="3107880" y="5547240"/>
          <a:ext cx="1103760" cy="1111320"/>
        </a:xfrm>
        <a:prstGeom prst="flowChartDocument">
          <a:avLst/>
        </a:prstGeom>
        <a:solidFill>
          <a:schemeClr val="bg2"/>
        </a:solidFill>
        <a:ln>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1" lang="ja-JP" sz="1800" spc="-1" strike="noStrike">
              <a:solidFill>
                <a:srgbClr val="000000"/>
              </a:solidFill>
              <a:latin typeface="Calibri"/>
            </a:rPr>
            <a:t>基本情報入力シート</a:t>
          </a:r>
          <a:endParaRPr b="0" lang="en-US" sz="1800" spc="-1" strike="noStrike">
            <a:latin typeface="Times New Roman"/>
          </a:endParaRPr>
        </a:p>
        <a:p>
          <a:pPr>
            <a:lnSpc>
              <a:spcPct val="100000"/>
            </a:lnSpc>
          </a:pPr>
          <a:endParaRPr b="0" lang="en-US" sz="1800" spc="-1" strike="noStrike">
            <a:latin typeface="Times New Roman"/>
          </a:endParaRPr>
        </a:p>
      </xdr:txBody>
    </xdr:sp>
    <xdr:clientData/>
  </xdr:twoCellAnchor>
  <xdr:twoCellAnchor editAs="absolute">
    <xdr:from>
      <xdr:col>3</xdr:col>
      <xdr:colOff>1844640</xdr:colOff>
      <xdr:row>9</xdr:row>
      <xdr:rowOff>225000</xdr:rowOff>
    </xdr:from>
    <xdr:to>
      <xdr:col>3</xdr:col>
      <xdr:colOff>2941200</xdr:colOff>
      <xdr:row>14</xdr:row>
      <xdr:rowOff>120240</xdr:rowOff>
    </xdr:to>
    <xdr:sp>
      <xdr:nvSpPr>
        <xdr:cNvPr id="3" name="CustomShape 1"/>
        <xdr:cNvSpPr/>
      </xdr:nvSpPr>
      <xdr:spPr>
        <a:xfrm>
          <a:off x="6061320" y="5356800"/>
          <a:ext cx="1096560" cy="1111320"/>
        </a:xfrm>
        <a:prstGeom prst="flowChartDocument">
          <a:avLst/>
        </a:prstGeom>
        <a:solidFill>
          <a:schemeClr val="bg2"/>
        </a:solidFill>
        <a:ln>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1" lang="ja-JP" sz="1800" spc="-1" strike="noStrike">
              <a:solidFill>
                <a:srgbClr val="000000"/>
              </a:solidFill>
              <a:latin typeface="Calibri"/>
            </a:rPr>
            <a:t>様式</a:t>
          </a:r>
          <a:r>
            <a:rPr b="1" lang="en-US" sz="1800" spc="-1" strike="noStrike">
              <a:solidFill>
                <a:srgbClr val="000000"/>
              </a:solidFill>
              <a:latin typeface="Calibri"/>
            </a:rPr>
            <a:t>2-2</a:t>
          </a:r>
          <a:endParaRPr b="0" lang="en-US" sz="1800" spc="-1" strike="noStrike">
            <a:latin typeface="Times New Roman"/>
          </a:endParaRPr>
        </a:p>
        <a:p>
          <a:pPr>
            <a:lnSpc>
              <a:spcPct val="100000"/>
            </a:lnSpc>
          </a:pPr>
          <a:endParaRPr b="0" lang="en-US" sz="1800" spc="-1" strike="noStrike">
            <a:latin typeface="Times New Roman"/>
          </a:endParaRPr>
        </a:p>
      </xdr:txBody>
    </xdr:sp>
    <xdr:clientData/>
  </xdr:twoCellAnchor>
  <xdr:twoCellAnchor editAs="absolute">
    <xdr:from>
      <xdr:col>3</xdr:col>
      <xdr:colOff>2199240</xdr:colOff>
      <xdr:row>11</xdr:row>
      <xdr:rowOff>215280</xdr:rowOff>
    </xdr:from>
    <xdr:to>
      <xdr:col>3</xdr:col>
      <xdr:colOff>3295800</xdr:colOff>
      <xdr:row>16</xdr:row>
      <xdr:rowOff>110520</xdr:rowOff>
    </xdr:to>
    <xdr:sp>
      <xdr:nvSpPr>
        <xdr:cNvPr id="4" name="CustomShape 1"/>
        <xdr:cNvSpPr/>
      </xdr:nvSpPr>
      <xdr:spPr>
        <a:xfrm>
          <a:off x="6415920" y="5833440"/>
          <a:ext cx="1096560" cy="1111320"/>
        </a:xfrm>
        <a:prstGeom prst="flowChartDocument">
          <a:avLst/>
        </a:prstGeom>
        <a:solidFill>
          <a:schemeClr val="bg2"/>
        </a:solidFill>
        <a:ln>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1" lang="ja-JP" sz="1800" spc="-1" strike="noStrike">
              <a:solidFill>
                <a:srgbClr val="000000"/>
              </a:solidFill>
              <a:latin typeface="Calibri"/>
            </a:rPr>
            <a:t>様式</a:t>
          </a:r>
          <a:r>
            <a:rPr b="1" lang="en-US" sz="1800" spc="-1" strike="noStrike">
              <a:solidFill>
                <a:srgbClr val="000000"/>
              </a:solidFill>
              <a:latin typeface="Calibri"/>
            </a:rPr>
            <a:t>2-3</a:t>
          </a:r>
          <a:endParaRPr b="0" lang="en-US" sz="1800" spc="-1" strike="noStrike">
            <a:latin typeface="Times New Roman"/>
          </a:endParaRPr>
        </a:p>
      </xdr:txBody>
    </xdr:sp>
    <xdr:clientData/>
  </xdr:twoCellAnchor>
  <xdr:twoCellAnchor editAs="absolute">
    <xdr:from>
      <xdr:col>4</xdr:col>
      <xdr:colOff>601920</xdr:colOff>
      <xdr:row>10</xdr:row>
      <xdr:rowOff>172080</xdr:rowOff>
    </xdr:from>
    <xdr:to>
      <xdr:col>4</xdr:col>
      <xdr:colOff>1698480</xdr:colOff>
      <xdr:row>15</xdr:row>
      <xdr:rowOff>67320</xdr:rowOff>
    </xdr:to>
    <xdr:sp>
      <xdr:nvSpPr>
        <xdr:cNvPr id="5" name="CustomShape 1"/>
        <xdr:cNvSpPr/>
      </xdr:nvSpPr>
      <xdr:spPr>
        <a:xfrm>
          <a:off x="9463320" y="5547240"/>
          <a:ext cx="1096560" cy="1111320"/>
        </a:xfrm>
        <a:prstGeom prst="flowChartDocument">
          <a:avLst/>
        </a:prstGeom>
        <a:solidFill>
          <a:schemeClr val="bg2"/>
        </a:solidFill>
        <a:ln>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1" lang="ja-JP" sz="1800" spc="-1" strike="noStrike">
              <a:solidFill>
                <a:srgbClr val="000000"/>
              </a:solidFill>
              <a:latin typeface="Calibri"/>
            </a:rPr>
            <a:t>様式</a:t>
          </a:r>
          <a:r>
            <a:rPr b="1" lang="en-US" sz="1800" spc="-1" strike="noStrike">
              <a:solidFill>
                <a:srgbClr val="000000"/>
              </a:solidFill>
              <a:latin typeface="Calibri"/>
            </a:rPr>
            <a:t>2-1</a:t>
          </a:r>
          <a:endParaRPr b="0" lang="en-US" sz="1800" spc="-1" strike="noStrike">
            <a:latin typeface="Times New Roman"/>
          </a:endParaRPr>
        </a:p>
      </xdr:txBody>
    </xdr:sp>
    <xdr:clientData/>
  </xdr:twoCellAnchor>
  <xdr:twoCellAnchor editAs="absolute">
    <xdr:from>
      <xdr:col>3</xdr:col>
      <xdr:colOff>183600</xdr:colOff>
      <xdr:row>12</xdr:row>
      <xdr:rowOff>2880</xdr:rowOff>
    </xdr:from>
    <xdr:to>
      <xdr:col>3</xdr:col>
      <xdr:colOff>1703160</xdr:colOff>
      <xdr:row>13</xdr:row>
      <xdr:rowOff>130320</xdr:rowOff>
    </xdr:to>
    <xdr:sp>
      <xdr:nvSpPr>
        <xdr:cNvPr id="6" name="CustomShape 1"/>
        <xdr:cNvSpPr/>
      </xdr:nvSpPr>
      <xdr:spPr>
        <a:xfrm>
          <a:off x="4400280" y="5864400"/>
          <a:ext cx="1519560" cy="370800"/>
        </a:xfrm>
        <a:prstGeom prst="rightArrow">
          <a:avLst>
            <a:gd name="adj1" fmla="val 50000"/>
            <a:gd name="adj2" fmla="val 50000"/>
          </a:avLst>
        </a:prstGeom>
        <a:solidFill>
          <a:srgbClr val="ffffff"/>
        </a:solidFill>
        <a:ln w="9360">
          <a:solidFill>
            <a:srgbClr val="0000ff"/>
          </a:solidFill>
          <a:round/>
        </a:ln>
      </xdr:spPr>
      <xdr:style>
        <a:lnRef idx="0"/>
        <a:fillRef idx="0"/>
        <a:effectRef idx="0"/>
        <a:fontRef idx="minor"/>
      </xdr:style>
    </xdr:sp>
    <xdr:clientData/>
  </xdr:twoCellAnchor>
  <xdr:twoCellAnchor editAs="absolute">
    <xdr:from>
      <xdr:col>0</xdr:col>
      <xdr:colOff>1888920</xdr:colOff>
      <xdr:row>9</xdr:row>
      <xdr:rowOff>76320</xdr:rowOff>
    </xdr:from>
    <xdr:to>
      <xdr:col>2</xdr:col>
      <xdr:colOff>212040</xdr:colOff>
      <xdr:row>11</xdr:row>
      <xdr:rowOff>193680</xdr:rowOff>
    </xdr:to>
    <xdr:sp>
      <xdr:nvSpPr>
        <xdr:cNvPr id="7" name="CustomShape 1"/>
        <xdr:cNvSpPr/>
      </xdr:nvSpPr>
      <xdr:spPr>
        <a:xfrm>
          <a:off x="1888920" y="5208120"/>
          <a:ext cx="1152000" cy="603720"/>
        </a:xfrm>
        <a:prstGeom prst="roundRect">
          <a:avLst>
            <a:gd name="adj" fmla="val 16667"/>
          </a:avLst>
        </a:prstGeom>
        <a:ln>
          <a:round/>
        </a:ln>
      </xdr:spPr>
      <xdr:style>
        <a:lnRef idx="2">
          <a:schemeClr val="accent1"/>
        </a:lnRef>
        <a:fillRef idx="1">
          <a:schemeClr val="lt1"/>
        </a:fillRef>
        <a:effectRef idx="0">
          <a:schemeClr val="accent1"/>
        </a:effectRef>
        <a:fontRef idx="minor"/>
      </xdr:style>
      <xdr:txBody>
        <a:bodyPr lIns="18360" rIns="0" tIns="0" bIns="0" anchor="ctr">
          <a:noAutofit/>
        </a:bodyPr>
        <a:p>
          <a:pPr algn="ctr">
            <a:lnSpc>
              <a:spcPct val="100000"/>
            </a:lnSpc>
          </a:pPr>
          <a:r>
            <a:rPr b="1" lang="ja-JP" sz="1400" spc="-1" strike="noStrike">
              <a:solidFill>
                <a:srgbClr val="000000"/>
              </a:solidFill>
              <a:latin typeface="Calibri"/>
            </a:rPr>
            <a:t>ワークシート入力の流れ</a:t>
          </a:r>
          <a:endParaRPr b="0" lang="en-US" sz="1400" spc="-1" strike="noStrike">
            <a:latin typeface="Times New Roman"/>
          </a:endParaRPr>
        </a:p>
      </xdr:txBody>
    </xdr:sp>
    <xdr:clientData/>
  </xdr:twoCellAnchor>
  <xdr:twoCellAnchor editAs="absolute">
    <xdr:from>
      <xdr:col>3</xdr:col>
      <xdr:colOff>3473640</xdr:colOff>
      <xdr:row>12</xdr:row>
      <xdr:rowOff>2880</xdr:rowOff>
    </xdr:from>
    <xdr:to>
      <xdr:col>4</xdr:col>
      <xdr:colOff>357840</xdr:colOff>
      <xdr:row>13</xdr:row>
      <xdr:rowOff>130320</xdr:rowOff>
    </xdr:to>
    <xdr:sp>
      <xdr:nvSpPr>
        <xdr:cNvPr id="8" name="CustomShape 1"/>
        <xdr:cNvSpPr/>
      </xdr:nvSpPr>
      <xdr:spPr>
        <a:xfrm>
          <a:off x="7690320" y="5864400"/>
          <a:ext cx="1528920" cy="370800"/>
        </a:xfrm>
        <a:prstGeom prst="rightArrow">
          <a:avLst>
            <a:gd name="adj1" fmla="val 50000"/>
            <a:gd name="adj2" fmla="val 50000"/>
          </a:avLst>
        </a:prstGeom>
        <a:solidFill>
          <a:srgbClr val="ffffff"/>
        </a:solidFill>
        <a:ln w="9360">
          <a:solidFill>
            <a:srgbClr val="0000ff"/>
          </a:solidFill>
          <a:round/>
        </a:ln>
      </xdr:spPr>
      <xdr:style>
        <a:lnRef idx="0"/>
        <a:fillRef idx="0"/>
        <a:effectRef idx="0"/>
        <a:fontRef idx="minor"/>
      </xdr:style>
    </xdr:sp>
    <xdr:clientData/>
  </xdr:twoCellAnchor>
  <xdr:twoCellAnchor editAs="absolute">
    <xdr:from>
      <xdr:col>3</xdr:col>
      <xdr:colOff>185040</xdr:colOff>
      <xdr:row>13</xdr:row>
      <xdr:rowOff>151920</xdr:rowOff>
    </xdr:from>
    <xdr:to>
      <xdr:col>3</xdr:col>
      <xdr:colOff>1584000</xdr:colOff>
      <xdr:row>14</xdr:row>
      <xdr:rowOff>222840</xdr:rowOff>
    </xdr:to>
    <xdr:sp>
      <xdr:nvSpPr>
        <xdr:cNvPr id="9" name="CustomShape 1"/>
        <xdr:cNvSpPr/>
      </xdr:nvSpPr>
      <xdr:spPr>
        <a:xfrm>
          <a:off x="4401720" y="6256800"/>
          <a:ext cx="1398960" cy="31392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1" lang="ja-JP" sz="1600" spc="-1" strike="noStrike">
              <a:solidFill>
                <a:srgbClr val="000000"/>
              </a:solidFill>
              <a:latin typeface="Calibri"/>
            </a:rPr>
            <a:t>一部自動転記</a:t>
          </a:r>
          <a:endParaRPr b="0" lang="en-US" sz="1600" spc="-1" strike="noStrike">
            <a:latin typeface="Times New Roman"/>
          </a:endParaRPr>
        </a:p>
      </xdr:txBody>
    </xdr:sp>
    <xdr:clientData/>
  </xdr:twoCellAnchor>
  <xdr:twoCellAnchor editAs="absolute">
    <xdr:from>
      <xdr:col>3</xdr:col>
      <xdr:colOff>3463920</xdr:colOff>
      <xdr:row>13</xdr:row>
      <xdr:rowOff>151920</xdr:rowOff>
    </xdr:from>
    <xdr:to>
      <xdr:col>4</xdr:col>
      <xdr:colOff>218160</xdr:colOff>
      <xdr:row>14</xdr:row>
      <xdr:rowOff>222840</xdr:rowOff>
    </xdr:to>
    <xdr:sp>
      <xdr:nvSpPr>
        <xdr:cNvPr id="10" name="CustomShape 1"/>
        <xdr:cNvSpPr/>
      </xdr:nvSpPr>
      <xdr:spPr>
        <a:xfrm>
          <a:off x="7680600" y="6256800"/>
          <a:ext cx="1398960" cy="31392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1" lang="ja-JP" sz="1600" spc="-1" strike="noStrike">
              <a:solidFill>
                <a:srgbClr val="000000"/>
              </a:solidFill>
              <a:latin typeface="Calibri"/>
            </a:rPr>
            <a:t>一部自動転記</a:t>
          </a:r>
          <a:endParaRPr b="0" lang="en-US" sz="1600" spc="-1" strike="noStrike">
            <a:latin typeface="Times New Roman"/>
          </a:endParaRPr>
        </a:p>
      </xdr:txBody>
    </xdr:sp>
    <xdr:clientData/>
  </xdr:twoCellAnchor>
  <xdr:twoCellAnchor editAs="oneCell">
    <xdr:from>
      <xdr:col>3</xdr:col>
      <xdr:colOff>286920</xdr:colOff>
      <xdr:row>26</xdr:row>
      <xdr:rowOff>302760</xdr:rowOff>
    </xdr:from>
    <xdr:to>
      <xdr:col>3</xdr:col>
      <xdr:colOff>4560840</xdr:colOff>
      <xdr:row>27</xdr:row>
      <xdr:rowOff>493920</xdr:rowOff>
    </xdr:to>
    <xdr:pic>
      <xdr:nvPicPr>
        <xdr:cNvPr id="11" name="図 12" descr=""/>
        <xdr:cNvPicPr/>
      </xdr:nvPicPr>
      <xdr:blipFill>
        <a:blip r:embed="rId1"/>
        <a:stretch/>
      </xdr:blipFill>
      <xdr:spPr>
        <a:xfrm>
          <a:off x="4503600" y="9278280"/>
          <a:ext cx="4273920" cy="999000"/>
        </a:xfrm>
        <a:prstGeom prst="rect">
          <a:avLst/>
        </a:prstGeom>
        <a:ln>
          <a:noFill/>
        </a:ln>
      </xdr:spPr>
    </xdr:pic>
    <xdr:clientData/>
  </xdr:twoCellAnchor>
  <xdr:twoCellAnchor editAs="oneCell">
    <xdr:from>
      <xdr:col>3</xdr:col>
      <xdr:colOff>307800</xdr:colOff>
      <xdr:row>28</xdr:row>
      <xdr:rowOff>346680</xdr:rowOff>
    </xdr:from>
    <xdr:to>
      <xdr:col>4</xdr:col>
      <xdr:colOff>1080</xdr:colOff>
      <xdr:row>29</xdr:row>
      <xdr:rowOff>503280</xdr:rowOff>
    </xdr:to>
    <xdr:pic>
      <xdr:nvPicPr>
        <xdr:cNvPr id="12" name="図 13" descr=""/>
        <xdr:cNvPicPr/>
      </xdr:nvPicPr>
      <xdr:blipFill>
        <a:blip r:embed="rId2"/>
        <a:stretch/>
      </xdr:blipFill>
      <xdr:spPr>
        <a:xfrm>
          <a:off x="4524480" y="10937520"/>
          <a:ext cx="4338000" cy="964440"/>
        </a:xfrm>
        <a:prstGeom prst="rect">
          <a:avLst/>
        </a:prstGeom>
        <a:ln>
          <a:noFill/>
        </a:ln>
      </xdr:spPr>
    </xdr:pic>
    <xdr:clientData/>
  </xdr:twoCellAnchor>
  <xdr:twoCellAnchor editAs="twoCell">
    <xdr:from>
      <xdr:col>4</xdr:col>
      <xdr:colOff>317520</xdr:colOff>
      <xdr:row>26</xdr:row>
      <xdr:rowOff>349200</xdr:rowOff>
    </xdr:from>
    <xdr:to>
      <xdr:col>4</xdr:col>
      <xdr:colOff>2465640</xdr:colOff>
      <xdr:row>27</xdr:row>
      <xdr:rowOff>702360</xdr:rowOff>
    </xdr:to>
    <xdr:sp>
      <xdr:nvSpPr>
        <xdr:cNvPr id="13" name="CustomShape 1"/>
        <xdr:cNvSpPr/>
      </xdr:nvSpPr>
      <xdr:spPr>
        <a:xfrm>
          <a:off x="9178920" y="9324720"/>
          <a:ext cx="2148120" cy="1161000"/>
        </a:xfrm>
        <a:prstGeom prst="rect">
          <a:avLst/>
        </a:prstGeom>
        <a:solidFill>
          <a:srgbClr val="ffffff"/>
        </a:solidFill>
        <a:ln w="9360">
          <a:noFill/>
        </a:ln>
      </xdr:spPr>
      <xdr:style>
        <a:lnRef idx="0"/>
        <a:fillRef idx="0"/>
        <a:effectRef idx="0"/>
        <a:fontRef idx="minor"/>
      </xdr:style>
      <xdr:txBody>
        <a:bodyPr lIns="18360" rIns="0" tIns="0" bIns="0">
          <a:noAutofit/>
        </a:bodyPr>
        <a:p>
          <a:pPr algn="ctr">
            <a:lnSpc>
              <a:spcPct val="100000"/>
            </a:lnSpc>
          </a:pPr>
          <a:r>
            <a:rPr b="0" lang="ja-JP" sz="1400" spc="-1" strike="noStrike">
              <a:latin typeface="Times New Roman"/>
            </a:rPr>
            <a:t>加算見込額</a:t>
          </a:r>
          <a:endParaRPr b="0" lang="en-US" sz="1400" spc="-1" strike="noStrike">
            <a:latin typeface="Times New Roman"/>
          </a:endParaRPr>
        </a:p>
        <a:p>
          <a:pPr algn="ctr">
            <a:lnSpc>
              <a:spcPct val="100000"/>
            </a:lnSpc>
          </a:pPr>
          <a:endParaRPr b="0" lang="en-US" sz="1400" spc="-1" strike="noStrike">
            <a:latin typeface="Times New Roman"/>
          </a:endParaRPr>
        </a:p>
        <a:p>
          <a:pPr algn="ctr">
            <a:lnSpc>
              <a:spcPct val="100000"/>
            </a:lnSpc>
          </a:pPr>
          <a:r>
            <a:rPr b="0" lang="ja-JP" sz="1400" spc="-1" strike="noStrike">
              <a:latin typeface="Times New Roman"/>
            </a:rPr>
            <a:t>前年度のグループ別の</a:t>
          </a:r>
          <a:endParaRPr b="0" lang="en-US" sz="1400" spc="-1" strike="noStrike">
            <a:latin typeface="Times New Roman"/>
          </a:endParaRPr>
        </a:p>
        <a:p>
          <a:pPr algn="ctr">
            <a:lnSpc>
              <a:spcPct val="100000"/>
            </a:lnSpc>
          </a:pPr>
          <a:r>
            <a:rPr b="0" lang="ja-JP" sz="1400" spc="-1" strike="noStrike">
              <a:latin typeface="Times New Roman"/>
            </a:rPr>
            <a:t>１月あたり常勤換算職員数</a:t>
          </a:r>
          <a:endParaRPr b="0" lang="en-US" sz="1400" spc="-1" strike="noStrike">
            <a:latin typeface="Times New Roman"/>
          </a:endParaRPr>
        </a:p>
      </xdr:txBody>
    </xdr:sp>
    <xdr:clientData/>
  </xdr:twoCellAnchor>
  <xdr:twoCellAnchor editAs="twoCell">
    <xdr:from>
      <xdr:col>4</xdr:col>
      <xdr:colOff>370080</xdr:colOff>
      <xdr:row>26</xdr:row>
      <xdr:rowOff>730080</xdr:rowOff>
    </xdr:from>
    <xdr:to>
      <xdr:col>4</xdr:col>
      <xdr:colOff>2422080</xdr:colOff>
      <xdr:row>26</xdr:row>
      <xdr:rowOff>730080</xdr:rowOff>
    </xdr:to>
    <xdr:sp>
      <xdr:nvSpPr>
        <xdr:cNvPr id="14" name="Line 1"/>
        <xdr:cNvSpPr/>
      </xdr:nvSpPr>
      <xdr:spPr>
        <a:xfrm>
          <a:off x="9231480" y="9705600"/>
          <a:ext cx="2052000" cy="0"/>
        </a:xfrm>
        <a:prstGeom prst="line">
          <a:avLst/>
        </a:prstGeom>
        <a:ln>
          <a:round/>
        </a:ln>
      </xdr:spPr>
      <xdr:style>
        <a:lnRef idx="1">
          <a:schemeClr val="dk1"/>
        </a:lnRef>
        <a:fillRef idx="0">
          <a:schemeClr val="dk1"/>
        </a:fillRef>
        <a:effectRef idx="0">
          <a:schemeClr val="dk1"/>
        </a:effectRef>
        <a:fontRef idx="minor"/>
      </xdr:style>
    </xdr:sp>
    <xdr:clientData/>
  </xdr:twoCellAnchor>
  <xdr:twoCellAnchor editAs="twoCell">
    <xdr:from>
      <xdr:col>4</xdr:col>
      <xdr:colOff>2370600</xdr:colOff>
      <xdr:row>26</xdr:row>
      <xdr:rowOff>603360</xdr:rowOff>
    </xdr:from>
    <xdr:to>
      <xdr:col>4</xdr:col>
      <xdr:colOff>3174480</xdr:colOff>
      <xdr:row>27</xdr:row>
      <xdr:rowOff>73800</xdr:rowOff>
    </xdr:to>
    <xdr:sp>
      <xdr:nvSpPr>
        <xdr:cNvPr id="15" name="CustomShape 1"/>
        <xdr:cNvSpPr/>
      </xdr:nvSpPr>
      <xdr:spPr>
        <a:xfrm>
          <a:off x="11232000" y="9578880"/>
          <a:ext cx="803880" cy="278280"/>
        </a:xfrm>
        <a:prstGeom prst="rect">
          <a:avLst/>
        </a:prstGeom>
        <a:noFill/>
        <a:ln w="9360">
          <a:noFill/>
        </a:ln>
      </xdr:spPr>
      <xdr:style>
        <a:lnRef idx="0"/>
        <a:fillRef idx="0"/>
        <a:effectRef idx="0"/>
        <a:fontRef idx="minor"/>
      </xdr:style>
      <xdr:txBody>
        <a:bodyPr lIns="18360" rIns="0" tIns="0" bIns="0" anchor="ctr">
          <a:noAutofit/>
        </a:bodyPr>
        <a:p>
          <a:pPr algn="ctr">
            <a:lnSpc>
              <a:spcPct val="100000"/>
            </a:lnSpc>
          </a:pPr>
          <a:r>
            <a:rPr b="0" lang="en-US" sz="2400" spc="-1" strike="noStrike">
              <a:latin typeface="Times New Roman"/>
            </a:rPr>
            <a:t>×</a:t>
          </a:r>
          <a:endParaRPr b="0" lang="en-US" sz="2400" spc="-1" strike="noStrike">
            <a:latin typeface="Times New Roman"/>
          </a:endParaRPr>
        </a:p>
      </xdr:txBody>
    </xdr:sp>
    <xdr:clientData/>
  </xdr:twoCellAnchor>
  <xdr:twoCellAnchor editAs="twoCell">
    <xdr:from>
      <xdr:col>4</xdr:col>
      <xdr:colOff>3037320</xdr:colOff>
      <xdr:row>26</xdr:row>
      <xdr:rowOff>656280</xdr:rowOff>
    </xdr:from>
    <xdr:to>
      <xdr:col>5</xdr:col>
      <xdr:colOff>115920</xdr:colOff>
      <xdr:row>27</xdr:row>
      <xdr:rowOff>169200</xdr:rowOff>
    </xdr:to>
    <xdr:sp>
      <xdr:nvSpPr>
        <xdr:cNvPr id="16" name="CustomShape 1"/>
        <xdr:cNvSpPr/>
      </xdr:nvSpPr>
      <xdr:spPr>
        <a:xfrm>
          <a:off x="11898720" y="9631800"/>
          <a:ext cx="1722960" cy="320760"/>
        </a:xfrm>
        <a:prstGeom prst="rect">
          <a:avLst/>
        </a:prstGeom>
        <a:solidFill>
          <a:srgbClr val="ffffff"/>
        </a:solidFill>
        <a:ln w="9360">
          <a:noFill/>
        </a:ln>
      </xdr:spPr>
      <xdr:style>
        <a:lnRef idx="0"/>
        <a:fillRef idx="0"/>
        <a:effectRef idx="0"/>
        <a:fontRef idx="minor"/>
      </xdr:style>
      <xdr:txBody>
        <a:bodyPr lIns="18360" rIns="0" tIns="0" bIns="0">
          <a:noAutofit/>
        </a:bodyPr>
        <a:p>
          <a:pPr algn="ctr">
            <a:lnSpc>
              <a:spcPct val="100000"/>
            </a:lnSpc>
          </a:pPr>
          <a:r>
            <a:rPr b="0" lang="ja-JP" sz="1400" spc="-1" strike="noStrike">
              <a:latin typeface="Times New Roman"/>
            </a:rPr>
            <a:t>事業所が定める配分比率</a:t>
          </a:r>
          <a:endParaRPr b="0" lang="en-US" sz="1400" spc="-1" strike="noStrike">
            <a:latin typeface="Times New Roman"/>
          </a:endParaRPr>
        </a:p>
      </xdr:txBody>
    </xdr:sp>
    <xdr:clientData/>
  </xdr:twoCellAnchor>
  <xdr:twoCellAnchor editAs="twoCell">
    <xdr:from>
      <xdr:col>4</xdr:col>
      <xdr:colOff>253800</xdr:colOff>
      <xdr:row>28</xdr:row>
      <xdr:rowOff>761760</xdr:rowOff>
    </xdr:from>
    <xdr:to>
      <xdr:col>4</xdr:col>
      <xdr:colOff>2521800</xdr:colOff>
      <xdr:row>28</xdr:row>
      <xdr:rowOff>761760</xdr:rowOff>
    </xdr:to>
    <xdr:sp>
      <xdr:nvSpPr>
        <xdr:cNvPr id="17" name="Line 1"/>
        <xdr:cNvSpPr/>
      </xdr:nvSpPr>
      <xdr:spPr>
        <a:xfrm>
          <a:off x="9115200" y="11352600"/>
          <a:ext cx="2268000" cy="0"/>
        </a:xfrm>
        <a:prstGeom prst="line">
          <a:avLst/>
        </a:prstGeom>
        <a:ln>
          <a:round/>
        </a:ln>
      </xdr:spPr>
      <xdr:style>
        <a:lnRef idx="1">
          <a:schemeClr val="dk1"/>
        </a:lnRef>
        <a:fillRef idx="0">
          <a:schemeClr val="dk1"/>
        </a:fillRef>
        <a:effectRef idx="0">
          <a:schemeClr val="dk1"/>
        </a:effectRef>
        <a:fontRef idx="minor"/>
      </xdr:style>
    </xdr:sp>
    <xdr:clientData/>
  </xdr:twoCellAnchor>
  <xdr:twoCellAnchor editAs="twoCell">
    <xdr:from>
      <xdr:col>4</xdr:col>
      <xdr:colOff>2413080</xdr:colOff>
      <xdr:row>28</xdr:row>
      <xdr:rowOff>635040</xdr:rowOff>
    </xdr:from>
    <xdr:to>
      <xdr:col>4</xdr:col>
      <xdr:colOff>3216960</xdr:colOff>
      <xdr:row>29</xdr:row>
      <xdr:rowOff>105480</xdr:rowOff>
    </xdr:to>
    <xdr:sp>
      <xdr:nvSpPr>
        <xdr:cNvPr id="18" name="CustomShape 1"/>
        <xdr:cNvSpPr/>
      </xdr:nvSpPr>
      <xdr:spPr>
        <a:xfrm>
          <a:off x="11274480" y="11225880"/>
          <a:ext cx="803880" cy="278280"/>
        </a:xfrm>
        <a:prstGeom prst="rect">
          <a:avLst/>
        </a:prstGeom>
        <a:noFill/>
        <a:ln w="9360">
          <a:noFill/>
        </a:ln>
      </xdr:spPr>
      <xdr:style>
        <a:lnRef idx="0"/>
        <a:fillRef idx="0"/>
        <a:effectRef idx="0"/>
        <a:fontRef idx="minor"/>
      </xdr:style>
      <xdr:txBody>
        <a:bodyPr lIns="18360" rIns="0" tIns="0" bIns="0" anchor="ctr">
          <a:noAutofit/>
        </a:bodyPr>
        <a:p>
          <a:pPr algn="ctr">
            <a:lnSpc>
              <a:spcPct val="100000"/>
            </a:lnSpc>
          </a:pPr>
          <a:r>
            <a:rPr b="0" lang="ja-JP" sz="2400" spc="-1" strike="noStrike">
              <a:latin typeface="Times New Roman"/>
            </a:rPr>
            <a:t>ー</a:t>
          </a:r>
          <a:endParaRPr b="0" lang="en-US" sz="2400" spc="-1" strike="noStrike">
            <a:latin typeface="Times New Roman"/>
          </a:endParaRPr>
        </a:p>
      </xdr:txBody>
    </xdr:sp>
    <xdr:clientData/>
  </xdr:twoCellAnchor>
  <xdr:twoCellAnchor editAs="twoCell">
    <xdr:from>
      <xdr:col>4</xdr:col>
      <xdr:colOff>3121920</xdr:colOff>
      <xdr:row>28</xdr:row>
      <xdr:rowOff>222120</xdr:rowOff>
    </xdr:from>
    <xdr:to>
      <xdr:col>5</xdr:col>
      <xdr:colOff>390960</xdr:colOff>
      <xdr:row>29</xdr:row>
      <xdr:rowOff>663480</xdr:rowOff>
    </xdr:to>
    <xdr:sp>
      <xdr:nvSpPr>
        <xdr:cNvPr id="19" name="CustomShape 1"/>
        <xdr:cNvSpPr/>
      </xdr:nvSpPr>
      <xdr:spPr>
        <a:xfrm>
          <a:off x="11983320" y="10812960"/>
          <a:ext cx="1913400" cy="1249200"/>
        </a:xfrm>
        <a:prstGeom prst="rect">
          <a:avLst/>
        </a:prstGeom>
        <a:solidFill>
          <a:srgbClr val="ffffff"/>
        </a:solidFill>
        <a:ln w="9360">
          <a:noFill/>
        </a:ln>
      </xdr:spPr>
      <xdr:style>
        <a:lnRef idx="0"/>
        <a:fillRef idx="0"/>
        <a:effectRef idx="0"/>
        <a:fontRef idx="minor"/>
      </xdr:style>
      <xdr:txBody>
        <a:bodyPr lIns="18360" rIns="0" tIns="0" bIns="0">
          <a:noAutofit/>
        </a:bodyPr>
        <a:p>
          <a:pPr algn="ctr">
            <a:lnSpc>
              <a:spcPct val="100000"/>
            </a:lnSpc>
          </a:pPr>
          <a:r>
            <a:rPr b="0" lang="ja-JP" sz="1400" spc="-1" strike="noStrike">
              <a:latin typeface="Times New Roman"/>
            </a:rPr>
            <a:t>前年度（前年１～</a:t>
          </a:r>
          <a:r>
            <a:rPr b="0" lang="en-US" sz="1400" spc="-1" strike="noStrike">
              <a:latin typeface="Times New Roman"/>
            </a:rPr>
            <a:t>12</a:t>
          </a:r>
          <a:r>
            <a:rPr b="0" lang="ja-JP" sz="1400" spc="-1" strike="noStrike">
              <a:latin typeface="Times New Roman"/>
            </a:rPr>
            <a:t>月）の</a:t>
          </a:r>
          <a:endParaRPr b="0" lang="en-US" sz="1400" spc="-1" strike="noStrike">
            <a:latin typeface="Times New Roman"/>
          </a:endParaRPr>
        </a:p>
        <a:p>
          <a:pPr algn="ctr">
            <a:lnSpc>
              <a:spcPct val="100000"/>
            </a:lnSpc>
          </a:pPr>
          <a:r>
            <a:rPr b="0" lang="ja-JP" sz="1400" spc="-1" strike="noStrike">
              <a:latin typeface="Times New Roman"/>
            </a:rPr>
            <a:t>グループ別の賃金総額</a:t>
          </a:r>
          <a:endParaRPr b="0" lang="en-US" sz="1400" spc="-1" strike="noStrike">
            <a:latin typeface="Times New Roman"/>
          </a:endParaRPr>
        </a:p>
        <a:p>
          <a:pPr algn="ctr">
            <a:lnSpc>
              <a:spcPct val="100000"/>
            </a:lnSpc>
          </a:pPr>
          <a:endParaRPr b="0" lang="en-US" sz="1400" spc="-1" strike="noStrike">
            <a:latin typeface="Times New Roman"/>
          </a:endParaRPr>
        </a:p>
        <a:p>
          <a:pPr algn="ctr">
            <a:lnSpc>
              <a:spcPct val="100000"/>
            </a:lnSpc>
          </a:pPr>
          <a:r>
            <a:rPr b="0" lang="ja-JP" sz="1400" spc="-1" strike="noStrike">
              <a:latin typeface="Times New Roman"/>
            </a:rPr>
            <a:t>前年度（前年１～</a:t>
          </a:r>
          <a:r>
            <a:rPr b="0" lang="en-US" sz="1400" spc="-1" strike="noStrike">
              <a:latin typeface="Times New Roman"/>
            </a:rPr>
            <a:t>12</a:t>
          </a:r>
          <a:r>
            <a:rPr b="0" lang="ja-JP" sz="1400" spc="-1" strike="noStrike">
              <a:latin typeface="Times New Roman"/>
            </a:rPr>
            <a:t>月）の</a:t>
          </a:r>
          <a:endParaRPr b="0" lang="en-US" sz="1400" spc="-1" strike="noStrike">
            <a:latin typeface="Times New Roman"/>
          </a:endParaRPr>
        </a:p>
        <a:p>
          <a:pPr algn="ctr">
            <a:lnSpc>
              <a:spcPct val="100000"/>
            </a:lnSpc>
          </a:pPr>
          <a:r>
            <a:rPr b="0" lang="ja-JP" sz="1400" spc="-1" strike="noStrike">
              <a:latin typeface="Times New Roman"/>
            </a:rPr>
            <a:t>グループ別の常勤換算職員数</a:t>
          </a:r>
          <a:endParaRPr b="0" lang="en-US" sz="1400" spc="-1" strike="noStrike">
            <a:latin typeface="Times New Roman"/>
          </a:endParaRPr>
        </a:p>
      </xdr:txBody>
    </xdr:sp>
    <xdr:clientData/>
  </xdr:twoCellAnchor>
  <xdr:twoCellAnchor editAs="twoCell">
    <xdr:from>
      <xdr:col>4</xdr:col>
      <xdr:colOff>3249000</xdr:colOff>
      <xdr:row>28</xdr:row>
      <xdr:rowOff>772560</xdr:rowOff>
    </xdr:from>
    <xdr:to>
      <xdr:col>5</xdr:col>
      <xdr:colOff>447480</xdr:colOff>
      <xdr:row>28</xdr:row>
      <xdr:rowOff>772560</xdr:rowOff>
    </xdr:to>
    <xdr:sp>
      <xdr:nvSpPr>
        <xdr:cNvPr id="20" name="Line 1"/>
        <xdr:cNvSpPr/>
      </xdr:nvSpPr>
      <xdr:spPr>
        <a:xfrm>
          <a:off x="12110400" y="11363400"/>
          <a:ext cx="1842840" cy="0"/>
        </a:xfrm>
        <a:prstGeom prst="line">
          <a:avLst/>
        </a:prstGeom>
        <a:ln>
          <a:round/>
        </a:ln>
      </xdr:spPr>
      <xdr:style>
        <a:lnRef idx="1">
          <a:schemeClr val="dk1"/>
        </a:lnRef>
        <a:fillRef idx="0">
          <a:schemeClr val="dk1"/>
        </a:fillRef>
        <a:effectRef idx="0">
          <a:schemeClr val="dk1"/>
        </a:effectRef>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23</xdr:col>
      <xdr:colOff>809640</xdr:colOff>
      <xdr:row>1</xdr:row>
      <xdr:rowOff>142920</xdr:rowOff>
    </xdr:from>
    <xdr:to>
      <xdr:col>27</xdr:col>
      <xdr:colOff>1018800</xdr:colOff>
      <xdr:row>8</xdr:row>
      <xdr:rowOff>104400</xdr:rowOff>
    </xdr:to>
    <xdr:sp>
      <xdr:nvSpPr>
        <xdr:cNvPr id="21" name="CustomShape 1"/>
        <xdr:cNvSpPr/>
      </xdr:nvSpPr>
      <xdr:spPr>
        <a:xfrm>
          <a:off x="6471000" y="398160"/>
          <a:ext cx="5963040" cy="1748160"/>
        </a:xfrm>
        <a:prstGeom prst="rect">
          <a:avLst/>
        </a:prstGeom>
        <a:ln w="12600">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0" lang="ja-JP" sz="1100" spc="-1" strike="noStrike">
              <a:solidFill>
                <a:srgbClr val="000000"/>
              </a:solidFill>
              <a:latin typeface="Calibri"/>
            </a:rPr>
            <a:t>　　</a:t>
          </a:r>
          <a:r>
            <a:rPr b="0" lang="ja-JP" sz="1100" spc="-1" strike="noStrike">
              <a:solidFill>
                <a:srgbClr val="000000"/>
              </a:solidFill>
              <a:latin typeface="Calibri"/>
            </a:rPr>
            <a:t>【凡例】（本シート）</a:t>
          </a:r>
          <a:endParaRPr b="0" lang="en-US" sz="1100" spc="-1" strike="noStrike">
            <a:latin typeface="Times New Roman"/>
          </a:endParaRPr>
        </a:p>
        <a:p>
          <a:pPr>
            <a:lnSpc>
              <a:spcPct val="100000"/>
            </a:lnSpc>
          </a:pPr>
          <a:r>
            <a:rPr b="0" lang="ja-JP" sz="1100" spc="-1" strike="noStrike">
              <a:solidFill>
                <a:srgbClr val="000000"/>
              </a:solidFill>
              <a:latin typeface="Calibri"/>
            </a:rPr>
            <a:t>　　　以下の分類に従い、色付きセルに必要事項を入力してください。</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0" lang="ja-JP" sz="1100" spc="-1" strike="noStrike">
              <a:solidFill>
                <a:srgbClr val="000000"/>
              </a:solidFill>
              <a:latin typeface="Calibri"/>
            </a:rPr>
            <a:t>　　　　　　処遇改善加算・特定加算・補助金に共通して必要な情報　入力セル</a:t>
          </a:r>
          <a:endParaRPr b="0" lang="en-US" sz="1100" spc="-1" strike="noStrike">
            <a:latin typeface="Times New Roman"/>
          </a:endParaRPr>
        </a:p>
        <a:p>
          <a:pPr>
            <a:lnSpc>
              <a:spcPct val="100000"/>
            </a:lnSpc>
          </a:pPr>
          <a:r>
            <a:rPr b="0" lang="ja-JP" sz="1100" spc="-1" strike="noStrike">
              <a:solidFill>
                <a:srgbClr val="000000"/>
              </a:solidFill>
              <a:latin typeface="Calibri"/>
            </a:rPr>
            <a:t>　　　　　　処遇改善加算・特定加算に共通して必要な情報（</a:t>
          </a:r>
          <a:r>
            <a:rPr b="1" lang="ja-JP" sz="1100" spc="-1" strike="noStrike" u="sng">
              <a:solidFill>
                <a:srgbClr val="ff0000"/>
              </a:solidFill>
              <a:uFillTx/>
              <a:latin typeface="Calibri"/>
            </a:rPr>
            <a:t>補助金取得には不要</a:t>
          </a:r>
          <a:r>
            <a:rPr b="0" lang="ja-JP" sz="1100" spc="-1" strike="noStrike">
              <a:solidFill>
                <a:srgbClr val="000000"/>
              </a:solidFill>
              <a:latin typeface="Calibri"/>
            </a:rPr>
            <a:t>）　入力セル</a:t>
          </a:r>
          <a:endParaRPr b="0" lang="en-US" sz="1100" spc="-1" strike="noStrike">
            <a:latin typeface="Times New Roman"/>
          </a:endParaRPr>
        </a:p>
        <a:p>
          <a:pPr>
            <a:lnSpc>
              <a:spcPct val="100000"/>
            </a:lnSpc>
          </a:pPr>
          <a:r>
            <a:rPr b="0" lang="ja-JP" sz="1100" spc="-1" strike="noStrike">
              <a:solidFill>
                <a:srgbClr val="000000"/>
              </a:solidFill>
              <a:latin typeface="Calibri"/>
            </a:rPr>
            <a:t>　　　　　　補助金の取得に必要な情報　入力セル</a:t>
          </a:r>
          <a:endParaRPr b="0" lang="en-US" sz="1100" spc="-1" strike="noStrike">
            <a:latin typeface="Times New Roman"/>
          </a:endParaRPr>
        </a:p>
      </xdr:txBody>
    </xdr:sp>
    <xdr:clientData/>
  </xdr:twoCellAnchor>
  <xdr:twoCellAnchor editAs="absolute">
    <xdr:from>
      <xdr:col>23</xdr:col>
      <xdr:colOff>962280</xdr:colOff>
      <xdr:row>4</xdr:row>
      <xdr:rowOff>199080</xdr:rowOff>
    </xdr:from>
    <xdr:to>
      <xdr:col>23</xdr:col>
      <xdr:colOff>1266840</xdr:colOff>
      <xdr:row>5</xdr:row>
      <xdr:rowOff>124200</xdr:rowOff>
    </xdr:to>
    <xdr:sp>
      <xdr:nvSpPr>
        <xdr:cNvPr id="22" name="CustomShape 1"/>
        <xdr:cNvSpPr/>
      </xdr:nvSpPr>
      <xdr:spPr>
        <a:xfrm>
          <a:off x="6623640" y="1220040"/>
          <a:ext cx="304560" cy="180360"/>
        </a:xfrm>
        <a:prstGeom prst="rect">
          <a:avLst/>
        </a:prstGeom>
        <a:solidFill>
          <a:srgbClr val="ffff00"/>
        </a:solidFill>
        <a:ln w="12600">
          <a:round/>
        </a:ln>
      </xdr:spPr>
      <xdr:style>
        <a:lnRef idx="2">
          <a:schemeClr val="dk1"/>
        </a:lnRef>
        <a:fillRef idx="1">
          <a:schemeClr val="lt1"/>
        </a:fillRef>
        <a:effectRef idx="0">
          <a:schemeClr val="dk1"/>
        </a:effectRef>
        <a:fontRef idx="minor"/>
      </xdr:style>
    </xdr:sp>
    <xdr:clientData/>
  </xdr:twoCellAnchor>
  <xdr:twoCellAnchor editAs="twoCell">
    <xdr:from>
      <xdr:col>23</xdr:col>
      <xdr:colOff>971640</xdr:colOff>
      <xdr:row>5</xdr:row>
      <xdr:rowOff>152280</xdr:rowOff>
    </xdr:from>
    <xdr:to>
      <xdr:col>23</xdr:col>
      <xdr:colOff>1302120</xdr:colOff>
      <xdr:row>6</xdr:row>
      <xdr:rowOff>47160</xdr:rowOff>
    </xdr:to>
    <xdr:sp>
      <xdr:nvSpPr>
        <xdr:cNvPr id="23" name="CustomShape 1"/>
        <xdr:cNvSpPr/>
      </xdr:nvSpPr>
      <xdr:spPr>
        <a:xfrm>
          <a:off x="6633000" y="1428480"/>
          <a:ext cx="330480" cy="150120"/>
        </a:xfrm>
        <a:prstGeom prst="rect">
          <a:avLst/>
        </a:prstGeom>
        <a:solidFill>
          <a:schemeClr val="bg1">
            <a:lumMod val="85000"/>
          </a:schemeClr>
        </a:solidFill>
        <a:ln w="12600">
          <a:round/>
        </a:ln>
      </xdr:spPr>
      <xdr:style>
        <a:lnRef idx="2">
          <a:schemeClr val="dk1"/>
        </a:lnRef>
        <a:fillRef idx="1">
          <a:schemeClr val="lt1"/>
        </a:fillRef>
        <a:effectRef idx="0">
          <a:schemeClr val="dk1"/>
        </a:effectRef>
        <a:fontRef idx="minor"/>
      </xdr:style>
    </xdr:sp>
    <xdr:clientData/>
  </xdr:twoCellAnchor>
  <xdr:twoCellAnchor editAs="twoCell">
    <xdr:from>
      <xdr:col>23</xdr:col>
      <xdr:colOff>971640</xdr:colOff>
      <xdr:row>6</xdr:row>
      <xdr:rowOff>76320</xdr:rowOff>
    </xdr:from>
    <xdr:to>
      <xdr:col>23</xdr:col>
      <xdr:colOff>1302120</xdr:colOff>
      <xdr:row>7</xdr:row>
      <xdr:rowOff>3600</xdr:rowOff>
    </xdr:to>
    <xdr:sp>
      <xdr:nvSpPr>
        <xdr:cNvPr id="24" name="CustomShape 1"/>
        <xdr:cNvSpPr/>
      </xdr:nvSpPr>
      <xdr:spPr>
        <a:xfrm>
          <a:off x="6633000" y="1607760"/>
          <a:ext cx="330480" cy="182520"/>
        </a:xfrm>
        <a:prstGeom prst="rect">
          <a:avLst/>
        </a:prstGeom>
        <a:solidFill>
          <a:srgbClr val="ffffcc"/>
        </a:solidFill>
        <a:ln w="12600">
          <a:round/>
        </a:ln>
      </xdr:spPr>
      <xdr:style>
        <a:lnRef idx="2">
          <a:schemeClr val="dk1"/>
        </a:lnRef>
        <a:fillRef idx="1">
          <a:schemeClr val="lt1"/>
        </a:fillRef>
        <a:effectRef idx="0">
          <a:schemeClr val="dk1"/>
        </a:effectRef>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absolute">
    <xdr:from>
      <xdr:col>37</xdr:col>
      <xdr:colOff>495360</xdr:colOff>
      <xdr:row>5</xdr:row>
      <xdr:rowOff>82440</xdr:rowOff>
    </xdr:from>
    <xdr:to>
      <xdr:col>45</xdr:col>
      <xdr:colOff>93240</xdr:colOff>
      <xdr:row>12</xdr:row>
      <xdr:rowOff>136080</xdr:rowOff>
    </xdr:to>
    <xdr:sp>
      <xdr:nvSpPr>
        <xdr:cNvPr id="25" name="CustomShape 1"/>
        <xdr:cNvSpPr/>
      </xdr:nvSpPr>
      <xdr:spPr>
        <a:xfrm>
          <a:off x="7158960" y="653760"/>
          <a:ext cx="4786200" cy="1329840"/>
        </a:xfrm>
        <a:prstGeom prst="rect">
          <a:avLst/>
        </a:prstGeom>
        <a:ln w="12600">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0" lang="ja-JP" sz="1100" spc="-1" strike="noStrike">
              <a:solidFill>
                <a:srgbClr val="000000"/>
              </a:solidFill>
              <a:latin typeface="Calibri"/>
            </a:rPr>
            <a:t>　　</a:t>
          </a:r>
          <a:r>
            <a:rPr b="0" lang="ja-JP" sz="1100" spc="-1" strike="noStrike">
              <a:solidFill>
                <a:srgbClr val="000000"/>
              </a:solidFill>
              <a:latin typeface="Calibri"/>
            </a:rPr>
            <a:t>【凡例】（様式２－１、２－２）</a:t>
          </a:r>
          <a:endParaRPr b="0" lang="en-US" sz="1100" spc="-1" strike="noStrike">
            <a:latin typeface="Times New Roman"/>
          </a:endParaRPr>
        </a:p>
        <a:p>
          <a:pPr>
            <a:lnSpc>
              <a:spcPct val="100000"/>
            </a:lnSpc>
          </a:pPr>
          <a:r>
            <a:rPr b="0" lang="ja-JP" sz="1100" spc="-1" strike="noStrike">
              <a:solidFill>
                <a:srgbClr val="000000"/>
              </a:solidFill>
              <a:latin typeface="Calibri"/>
            </a:rPr>
            <a:t>　　　以下の分類に従い、色付きセルに必要事項を入力してください。</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0" lang="ja-JP" sz="1100" spc="-1" strike="noStrike">
              <a:solidFill>
                <a:srgbClr val="000000"/>
              </a:solidFill>
              <a:latin typeface="Calibri"/>
            </a:rPr>
            <a:t>　　　　　　補助金の支給に必要な情報　入力セル</a:t>
          </a:r>
          <a:endParaRPr b="0" lang="en-US" sz="1100" spc="-1" strike="noStrike">
            <a:latin typeface="Times New Roman"/>
          </a:endParaRPr>
        </a:p>
      </xdr:txBody>
    </xdr:sp>
    <xdr:clientData/>
  </xdr:twoCellAnchor>
  <xdr:twoCellAnchor editAs="absolute">
    <xdr:from>
      <xdr:col>38</xdr:col>
      <xdr:colOff>33480</xdr:colOff>
      <xdr:row>10</xdr:row>
      <xdr:rowOff>47880</xdr:rowOff>
    </xdr:from>
    <xdr:to>
      <xdr:col>38</xdr:col>
      <xdr:colOff>338040</xdr:colOff>
      <xdr:row>10</xdr:row>
      <xdr:rowOff>185040</xdr:rowOff>
    </xdr:to>
    <xdr:sp>
      <xdr:nvSpPr>
        <xdr:cNvPr id="26" name="CustomShape 1"/>
        <xdr:cNvSpPr/>
      </xdr:nvSpPr>
      <xdr:spPr>
        <a:xfrm>
          <a:off x="7343280" y="1476360"/>
          <a:ext cx="304560" cy="137160"/>
        </a:xfrm>
        <a:prstGeom prst="rect">
          <a:avLst/>
        </a:prstGeom>
        <a:solidFill>
          <a:srgbClr val="ffffcc"/>
        </a:solidFill>
        <a:ln w="12600">
          <a:round/>
        </a:ln>
      </xdr:spPr>
      <xdr:style>
        <a:lnRef idx="2">
          <a:schemeClr val="dk1"/>
        </a:lnRef>
        <a:fillRef idx="1">
          <a:schemeClr val="lt1"/>
        </a:fillRef>
        <a:effectRef idx="0">
          <a:schemeClr val="dk1"/>
        </a:effectRef>
        <a:fontRef idx="minor"/>
      </xdr:style>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
<Relationship Id="rId1" Type="http://schemas.openxmlformats.org/officeDocument/2006/relationships/drawing" Target="../drawings/drawing1.xml"/>

</Relationships>

</file>

<file path=xl/worksheets/_rels/sheet2.xml.rels><?xml version="1.0" encoding="UTF-8"?>

<Relationships xmlns="http://schemas.openxmlformats.org/package/2006/relationships">
<Relationship Id="rId1" Type="http://schemas.openxmlformats.org/officeDocument/2006/relationships/drawing" Target="../drawings/drawing2.xml"/>

</Relationships>

</file>

<file path=xl/worksheets/_rels/sheet3.xml.rels><?xml version="1.0" encoding="UTF-8"?>

<Relationships xmlns="http://schemas.openxmlformats.org/package/2006/relationships">

<Relationship Id="rId2" Type="http://schemas.openxmlformats.org/officeDocument/2006/relationships/drawing" Target="../drawings/drawing3.xml"/>


</Relationships>

</file>

<file path=xl/worksheets/_rels/sheet4.xml.rels><?xml version="1.0" encoding="UTF-8"?>

<Relationships xmlns="http://schemas.openxmlformats.org/package/2006/relationships">
<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sheetPr filterMode="false">
    <tabColor rgb="FFFFFF00"/>
    <pageSetUpPr fitToPage="false"/>
  </sheetPr>
  <dimension ref="A1:F81"/>
  <sheetViews>
    <sheetView showFormulas="false" showGridLines="false" showRowColHeaders="true" showZeros="true" rightToLeft="false" tabSelected="false" showOutlineSymbols="true" defaultGridColor="true" view="pageBreakPreview" topLeftCell="A1" colorId="64" zoomScale="80" zoomScaleNormal="90" zoomScalePageLayoutView="80" workbookViewId="0">
      <selection pane="topLeft" activeCell="A33" activeCellId="0" sqref="A33"/>
    </sheetView>
  </sheetViews>
  <sheetFormatPr defaultColWidth="8.68359375" defaultRowHeight="13.5" zeroHeight="false" outlineLevelRow="0" outlineLevelCol="0">
</sheetFormatPr>
  <cols>
    <col collapsed="false" customWidth="true" hidden="false" outlineLevel="0" max="1" min="1" style="1" width="27.75"/>
    <col collapsed="false" customWidth="true" hidden="false" outlineLevel="0" max="2" min="2" style="2" width="12.76"/>
    <col collapsed="false" customWidth="true" hidden="false" outlineLevel="0" max="3" min="3" style="3" width="19.88"/>
    <col collapsed="false" customWidth="true" hidden="false" outlineLevel="0" max="4" min="4" style="3" width="66.5"/>
    <col collapsed="false" customWidth="true" hidden="false" outlineLevel="0" max="5" min="5" style="0" width="66.5"/>
  </cols>
  <sheetData>
    <row r="1" customFormat="false" ht="30" hidden="false" customHeight="true" outlineLevel="0" collapsed="false">
      <c r="A1" s="4" t="s">
        <v>
0</v>
      </c>
      <c r="B1" s="4"/>
      <c r="C1" s="4"/>
      <c r="D1" s="4"/>
      <c r="E1" s="4"/>
    </row>
    <row r="2" customFormat="false" ht="18" hidden="false" customHeight="true" outlineLevel="0" collapsed="false">
      <c r="A2" s="5" t="s">
        <v>
1</v>
      </c>
      <c r="B2" s="5"/>
      <c r="C2" s="5"/>
      <c r="D2" s="5"/>
      <c r="E2" s="5"/>
    </row>
    <row r="3" s="7" customFormat="true" ht="8.1" hidden="false" customHeight="true" outlineLevel="0" collapsed="false">
      <c r="A3" s="6"/>
      <c r="B3" s="6"/>
      <c r="C3" s="6"/>
      <c r="D3" s="6"/>
    </row>
    <row r="4" s="11" customFormat="true" ht="27" hidden="false" customHeight="false" outlineLevel="0" collapsed="false">
      <c r="A4" s="8" t="s">
        <v>
2</v>
      </c>
      <c r="B4" s="8" t="s">
        <v>
3</v>
      </c>
      <c r="C4" s="9" t="s">
        <v>
4</v>
      </c>
      <c r="D4" s="10" t="s">
        <v>
5</v>
      </c>
      <c r="E4" s="8" t="s">
        <v>
6</v>
      </c>
    </row>
    <row r="5" customFormat="false" ht="18" hidden="false" customHeight="true" outlineLevel="0" collapsed="false">
      <c r="A5" s="12" t="s">
        <v>
7</v>
      </c>
      <c r="B5" s="13" t="n">
        <v>
1</v>
      </c>
      <c r="C5" s="13" t="s">
        <v>
8</v>
      </c>
      <c r="D5" s="14" t="s">
        <v>
9</v>
      </c>
      <c r="E5" s="15" t="s">
        <v>
10</v>
      </c>
    </row>
    <row r="6" customFormat="false" ht="75.75" hidden="false" customHeight="true" outlineLevel="0" collapsed="false">
      <c r="A6" s="16" t="s">
        <v>
11</v>
      </c>
      <c r="B6" s="15" t="n">
        <v>
1</v>
      </c>
      <c r="C6" s="17" t="s">
        <v>
12</v>
      </c>
      <c r="D6" s="18" t="s">
        <v>
13</v>
      </c>
      <c r="E6" s="15" t="s">
        <v>
10</v>
      </c>
    </row>
    <row r="7" customFormat="false" ht="105.75" hidden="false" customHeight="true" outlineLevel="0" collapsed="false">
      <c r="A7" s="16" t="s">
        <v>
14</v>
      </c>
      <c r="B7" s="15" t="n">
        <v>
1</v>
      </c>
      <c r="C7" s="17" t="s">
        <v>
15</v>
      </c>
      <c r="D7" s="18" t="s">
        <v>
16</v>
      </c>
      <c r="E7" s="19" t="s">
        <v>
17</v>
      </c>
    </row>
    <row r="8" customFormat="false" ht="60.75" hidden="false" customHeight="true" outlineLevel="0" collapsed="false">
      <c r="A8" s="16" t="s">
        <v>
18</v>
      </c>
      <c r="B8" s="15" t="s">
        <v>
19</v>
      </c>
      <c r="C8" s="17" t="s">
        <v>
20</v>
      </c>
      <c r="D8" s="18" t="s">
        <v>
21</v>
      </c>
      <c r="E8" s="19" t="s">
        <v>
17</v>
      </c>
    </row>
    <row r="9" customFormat="false" ht="60.75" hidden="false" customHeight="true" outlineLevel="0" collapsed="false">
      <c r="A9" s="16" t="s">
        <v>
22</v>
      </c>
      <c r="B9" s="15" t="s">
        <v>
19</v>
      </c>
      <c r="C9" s="17" t="s">
        <v>
20</v>
      </c>
      <c r="D9" s="18" t="s">
        <v>
23</v>
      </c>
      <c r="E9" s="19" t="s">
        <v>
17</v>
      </c>
    </row>
    <row r="10" customFormat="false" ht="19.15" hidden="false" customHeight="true" outlineLevel="0" collapsed="false">
      <c r="C10" s="2"/>
      <c r="D10" s="1"/>
      <c r="E10" s="20"/>
    </row>
    <row r="11" customFormat="false" ht="19.15" hidden="false" customHeight="true" outlineLevel="0" collapsed="false">
      <c r="C11" s="2"/>
      <c r="D11" s="1"/>
      <c r="E11" s="20"/>
    </row>
    <row r="12" customFormat="false" ht="19.15" hidden="false" customHeight="true" outlineLevel="0" collapsed="false">
      <c r="C12" s="2"/>
      <c r="D12" s="1"/>
      <c r="E12" s="20"/>
    </row>
    <row r="13" customFormat="false" ht="19.15" hidden="false" customHeight="true" outlineLevel="0" collapsed="false">
      <c r="C13" s="2"/>
      <c r="D13" s="1"/>
      <c r="E13" s="20"/>
    </row>
    <row r="14" customFormat="false" ht="19.15" hidden="false" customHeight="true" outlineLevel="0" collapsed="false">
      <c r="C14" s="2"/>
      <c r="D14" s="1"/>
      <c r="E14" s="20"/>
    </row>
    <row r="15" customFormat="false" ht="19.15" hidden="false" customHeight="true" outlineLevel="0" collapsed="false">
      <c r="C15" s="2"/>
      <c r="D15" s="1"/>
      <c r="E15" s="20"/>
    </row>
    <row r="16" customFormat="false" ht="19.15" hidden="false" customHeight="true" outlineLevel="0" collapsed="false">
      <c r="C16" s="2"/>
      <c r="D16" s="1"/>
      <c r="E16" s="20"/>
    </row>
    <row r="17" customFormat="false" ht="11.45" hidden="false" customHeight="true" outlineLevel="0" collapsed="false">
      <c r="A17" s="21" t="s">
        <v>
24</v>
      </c>
      <c r="B17" s="21"/>
      <c r="C17" s="21"/>
      <c r="D17" s="21"/>
    </row>
    <row r="18" customFormat="false" ht="17.25" hidden="false" customHeight="false" outlineLevel="0" collapsed="false">
      <c r="A18" s="22" t="s">
        <v>
25</v>
      </c>
      <c r="B18" s="23"/>
    </row>
    <row r="19" s="26" customFormat="true" ht="17.25" hidden="false" customHeight="false" outlineLevel="0" collapsed="false">
      <c r="A19" s="24" t="s">
        <v>
26</v>
      </c>
      <c r="B19" s="25"/>
      <c r="C19" s="24"/>
      <c r="D19" s="24"/>
    </row>
    <row r="20" s="26" customFormat="true" ht="17.25" hidden="false" customHeight="false" outlineLevel="0" collapsed="false">
      <c r="A20" s="24" t="s">
        <v>
27</v>
      </c>
      <c r="B20" s="25"/>
      <c r="C20" s="24"/>
      <c r="D20" s="24"/>
    </row>
    <row r="21" s="26" customFormat="true" ht="17.25" hidden="false" customHeight="false" outlineLevel="0" collapsed="false">
      <c r="A21" s="24" t="s">
        <v>
28</v>
      </c>
      <c r="B21" s="25"/>
      <c r="C21" s="24"/>
      <c r="D21" s="24"/>
    </row>
    <row r="22" s="26" customFormat="true" ht="17.25" hidden="false" customHeight="false" outlineLevel="0" collapsed="false">
      <c r="A22" s="24" t="s">
        <v>
29</v>
      </c>
      <c r="B22" s="25"/>
      <c r="C22" s="24"/>
      <c r="D22" s="24"/>
    </row>
    <row r="23" s="26" customFormat="true" ht="17.25" hidden="false" customHeight="false" outlineLevel="0" collapsed="false">
      <c r="A23" s="24" t="s">
        <v>
30</v>
      </c>
      <c r="B23" s="25"/>
      <c r="C23" s="24"/>
      <c r="D23" s="24"/>
    </row>
    <row r="24" s="26" customFormat="true" ht="17.25" hidden="false" customHeight="false" outlineLevel="0" collapsed="false">
      <c r="A24" s="24" t="s">
        <v>
31</v>
      </c>
      <c r="B24" s="25"/>
      <c r="C24" s="24"/>
      <c r="D24" s="24"/>
    </row>
    <row r="25" customFormat="false" ht="14.25" hidden="false" customHeight="false" outlineLevel="0" collapsed="false">
      <c r="A25" s="27"/>
      <c r="B25" s="23"/>
    </row>
    <row r="26" customFormat="false" ht="22.15" hidden="false" customHeight="true" outlineLevel="0" collapsed="false">
      <c r="A26" s="3"/>
      <c r="C26" s="28"/>
      <c r="D26" s="29" t="s">
        <v>
32</v>
      </c>
      <c r="E26" s="30" t="s">
        <v>
33</v>
      </c>
      <c r="F26" s="30"/>
    </row>
    <row r="27" customFormat="false" ht="63.6" hidden="false" customHeight="true" outlineLevel="0" collapsed="false">
      <c r="A27" s="3"/>
      <c r="C27" s="31" t="s">
        <v>
34</v>
      </c>
      <c r="D27" s="32"/>
      <c r="E27" s="33"/>
      <c r="F27" s="33"/>
    </row>
    <row r="28" customFormat="false" ht="63.6" hidden="false" customHeight="true" outlineLevel="0" collapsed="false">
      <c r="A28" s="3"/>
      <c r="C28" s="31"/>
      <c r="D28" s="32"/>
      <c r="E28" s="33"/>
      <c r="F28" s="33"/>
    </row>
    <row r="29" customFormat="false" ht="63.6" hidden="false" customHeight="true" outlineLevel="0" collapsed="false">
      <c r="A29" s="3"/>
      <c r="C29" s="31" t="s">
        <v>
35</v>
      </c>
      <c r="D29" s="34"/>
      <c r="E29" s="33"/>
      <c r="F29" s="33"/>
    </row>
    <row r="30" customFormat="false" ht="63.6" hidden="false" customHeight="true" outlineLevel="0" collapsed="false">
      <c r="A30" s="3"/>
      <c r="C30" s="31"/>
      <c r="D30" s="35"/>
      <c r="E30" s="33"/>
      <c r="F30" s="33"/>
    </row>
    <row r="31" customFormat="false" ht="13.5" hidden="false" customHeight="false" outlineLevel="0" collapsed="false">
      <c r="A31" s="3"/>
      <c r="B31" s="23"/>
      <c r="D31" s="23"/>
    </row>
    <row r="32" s="39" customFormat="true" ht="17.25" hidden="false" customHeight="false" outlineLevel="0" collapsed="false">
      <c r="A32" s="36" t="s">
        <v>
36</v>
      </c>
      <c r="B32" s="36"/>
      <c r="C32" s="36"/>
      <c r="D32" s="36"/>
      <c r="E32" s="37"/>
      <c r="F32" s="38"/>
    </row>
    <row r="33" s="39" customFormat="true" ht="17.25" hidden="false" customHeight="true" outlineLevel="0" collapsed="false">
      <c r="A33" s="40" t="s">
        <v>
37</v>
      </c>
      <c r="B33" s="40"/>
      <c r="C33" s="40"/>
      <c r="D33" s="40"/>
      <c r="E33" s="40"/>
      <c r="F33" s="40"/>
    </row>
    <row r="34" s="39" customFormat="true" ht="35.25" hidden="false" customHeight="true" outlineLevel="0" collapsed="false">
      <c r="A34" s="40" t="s">
        <v>
38</v>
      </c>
      <c r="B34" s="40"/>
      <c r="C34" s="40"/>
      <c r="D34" s="40"/>
      <c r="E34" s="40"/>
      <c r="F34" s="40"/>
    </row>
    <row r="35" customFormat="false" ht="13.5" hidden="false" customHeight="false" outlineLevel="0" collapsed="false">
      <c r="A35" s="3"/>
      <c r="B35" s="23"/>
    </row>
    <row r="36" customFormat="false" ht="13.5" hidden="false" customHeight="false" outlineLevel="0" collapsed="false">
      <c r="A36" s="3"/>
      <c r="B36" s="23"/>
    </row>
    <row r="37" customFormat="false" ht="14.45" hidden="false" customHeight="true" outlineLevel="0" collapsed="false">
      <c r="A37" s="3"/>
      <c r="B37" s="23"/>
    </row>
    <row r="38" customFormat="false" ht="14.45" hidden="false" customHeight="true" outlineLevel="0" collapsed="false">
      <c r="A38" s="3"/>
      <c r="B38" s="23"/>
    </row>
    <row r="39" customFormat="false" ht="17.25" hidden="false" customHeight="false" outlineLevel="0" collapsed="false">
      <c r="A39" s="41"/>
      <c r="B39" s="42"/>
      <c r="C39" s="41"/>
    </row>
    <row r="40" customFormat="false" ht="13.5" hidden="false" customHeight="false" outlineLevel="0" collapsed="false">
      <c r="A40" s="3"/>
      <c r="B40" s="23"/>
    </row>
    <row r="41" customFormat="false" ht="13.5" hidden="false" customHeight="false" outlineLevel="0" collapsed="false">
      <c r="A41" s="3"/>
      <c r="B41" s="23"/>
    </row>
    <row r="42" customFormat="false" ht="13.5" hidden="false" customHeight="false" outlineLevel="0" collapsed="false">
      <c r="A42" s="3"/>
      <c r="B42" s="23"/>
    </row>
    <row r="43" customFormat="false" ht="13.5" hidden="false" customHeight="false" outlineLevel="0" collapsed="false">
      <c r="A43" s="3"/>
      <c r="B43" s="23"/>
    </row>
    <row r="44" customFormat="false" ht="13.5" hidden="false" customHeight="false" outlineLevel="0" collapsed="false">
      <c r="A44" s="3"/>
      <c r="B44" s="23"/>
    </row>
    <row r="64" customFormat="false" ht="34.9" hidden="false" customHeight="true" outlineLevel="0" collapsed="false">
</row>
    <row r="65" customFormat="false" ht="34.9" hidden="false" customHeight="true" outlineLevel="0" collapsed="false">
</row>
    <row r="69" customFormat="false" ht="34.9" hidden="false" customHeight="true" outlineLevel="0" collapsed="false">
</row>
    <row r="70" customFormat="false" ht="34.9" hidden="false" customHeight="true" outlineLevel="0" collapsed="false">
</row>
    <row r="72" customFormat="false" ht="34.9" hidden="false" customHeight="true" outlineLevel="0" collapsed="false">
</row>
    <row r="73" customFormat="false" ht="34.9" hidden="false" customHeight="true" outlineLevel="0" collapsed="false">
</row>
    <row r="75" customFormat="false" ht="55.15" hidden="false" customHeight="true" outlineLevel="0" collapsed="false">
</row>
    <row r="76" customFormat="false" ht="55.15" hidden="false" customHeight="true" outlineLevel="0" collapsed="false">
</row>
    <row r="80" customFormat="false" ht="28.9" hidden="false" customHeight="true" outlineLevel="0" collapsed="false">
</row>
    <row r="81" customFormat="false" ht="28.9" hidden="false" customHeight="true" outlineLevel="0" collapsed="false">
</row>
  </sheetData>
  <mergeCells count="13">
    <mergeCell ref="A1:E1"/>
    <mergeCell ref="A2:E2"/>
    <mergeCell ref="A3:D3"/>
    <mergeCell ref="A17:D17"/>
    <mergeCell ref="E26:F26"/>
    <mergeCell ref="C27:C28"/>
    <mergeCell ref="D27:D28"/>
    <mergeCell ref="E27:F28"/>
    <mergeCell ref="C29:C30"/>
    <mergeCell ref="E29:F30"/>
    <mergeCell ref="A32:D32"/>
    <mergeCell ref="A33:F33"/>
    <mergeCell ref="A34:F34"/>
  </mergeCells>
  <printOptions headings="false" gridLines="false" gridLinesSet="true" horizontalCentered="true" verticalCentered="true"/>
  <pageMargins left="0.511805555555555" right="0.511805555555555" top="0.354166666666667" bottom="0.354166666666667" header="0.511805555555555" footer="0.511805555555555"/>
  <pageSetup paperSize="9" scale="56" firstPageNumber="0" fitToWidth="1" fitToHeight="1" pageOrder="downThenOver" orientation="landscape" blackAndWhite="false" draft="false" cellComments="none" useFirstPageNumber="false" horizontalDpi="300" verticalDpi="300" copies="1"/>
  <headerFooter differentFirst="false" differentOddEven="false">
    <oddHeader>
</oddHeader>
    <oddFoot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true"/>
  </sheetPr>
  <dimension ref="A1:AC141"/>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Y36" activeCellId="0" sqref="Y36"/>
    </sheetView>
  </sheetViews>
  <sheetFormatPr defaultColWidth="8.68359375" defaultRowHeight="20.1" zeroHeight="false" outlineLevelRow="0" outlineLevelCol="0">
</sheetFormatPr>
  <cols>
    <col collapsed="false" customWidth="true" hidden="false" outlineLevel="0" max="1" min="1" style="0" width="4.76"/>
    <col collapsed="false" customWidth="true" hidden="false" outlineLevel="0" max="2" min="2" style="0" width="11"/>
    <col collapsed="false" customWidth="true" hidden="false" outlineLevel="0" max="22" min="3" style="0" width="2.63"/>
    <col collapsed="false" customWidth="true" hidden="false" outlineLevel="0" max="23" min="23" style="0" width="12.76"/>
    <col collapsed="false" customWidth="true" hidden="false" outlineLevel="0" max="24" min="24" style="0" width="25.01"/>
    <col collapsed="false" customWidth="true" hidden="false" outlineLevel="0" max="25" min="25" style="0" width="22.51"/>
    <col collapsed="false" customWidth="true" hidden="false" outlineLevel="0" max="26" min="26" style="0" width="21.12"/>
    <col collapsed="false" customWidth="true" hidden="false" outlineLevel="0" max="27" min="27" style="0" width="13.76"/>
    <col collapsed="false" customWidth="true" hidden="false" outlineLevel="0" max="28" min="28" style="0" width="20.88"/>
  </cols>
  <sheetData>
    <row r="1" customFormat="false" ht="20.1" hidden="false" customHeight="true" outlineLevel="0" collapsed="false">
      <c r="A1" s="43" t="s">
        <v>
39</v>
      </c>
      <c r="AC1" s="0" t="s">
        <v>
40</v>
      </c>
    </row>
    <row r="2" customFormat="false" ht="20.1" hidden="false" customHeight="true" outlineLevel="0" collapsed="false">
      <c r="A2" s="44" t="s">
        <v>
41</v>
      </c>
    </row>
    <row r="4" customFormat="false" ht="20.1" hidden="false" customHeight="true" outlineLevel="0" collapsed="false">
      <c r="A4" s="0" t="s">
        <v>
42</v>
      </c>
    </row>
    <row r="5" customFormat="false" ht="20.1" hidden="false" customHeight="true" outlineLevel="0" collapsed="false">
      <c r="A5" s="0" t="s">
        <v>
43</v>
      </c>
    </row>
    <row r="6" customFormat="false" ht="20.1" hidden="false" customHeight="true" outlineLevel="0" collapsed="false">
      <c r="A6" s="0" t="s">
        <v>
44</v>
      </c>
    </row>
    <row r="7" customFormat="false" ht="20.1" hidden="false" customHeight="true" outlineLevel="0" collapsed="false">
      <c r="A7" s="0" t="s">
        <v>
45</v>
      </c>
    </row>
    <row r="9" customFormat="false" ht="20.1" hidden="false" customHeight="true" outlineLevel="0" collapsed="false">
      <c r="A9" s="43" t="s">
        <v>
46</v>
      </c>
    </row>
    <row r="10" customFormat="false" ht="20.1" hidden="false" customHeight="true" outlineLevel="0" collapsed="false">
      <c r="B10" s="0" t="s">
        <v>
47</v>
      </c>
    </row>
    <row r="11" customFormat="false" ht="20.1" hidden="false" customHeight="true" outlineLevel="0" collapsed="false">
      <c r="B11" s="45" t="s">
        <v>
48</v>
      </c>
      <c r="C11" s="46"/>
      <c r="D11" s="46"/>
      <c r="E11" s="46"/>
      <c r="F11" s="46"/>
      <c r="G11" s="46"/>
      <c r="H11" s="46"/>
      <c r="I11" s="46"/>
      <c r="J11" s="46"/>
      <c r="K11" s="46"/>
      <c r="L11" s="46"/>
    </row>
    <row r="13" customFormat="false" ht="20.1" hidden="false" customHeight="true" outlineLevel="0" collapsed="false">
      <c r="A13" s="43" t="s">
        <v>
49</v>
      </c>
    </row>
    <row r="14" customFormat="false" ht="20.1" hidden="false" customHeight="true" outlineLevel="0" collapsed="false">
      <c r="B14" s="0" t="s">
        <v>
50</v>
      </c>
    </row>
    <row r="15" customFormat="false" ht="20.1" hidden="false" customHeight="true" outlineLevel="0" collapsed="false">
      <c r="B15" s="47" t="s">
        <v>
51</v>
      </c>
      <c r="C15" s="14" t="s">
        <v>
52</v>
      </c>
      <c r="D15" s="14"/>
      <c r="E15" s="14"/>
      <c r="F15" s="14"/>
      <c r="G15" s="14"/>
      <c r="H15" s="14"/>
      <c r="I15" s="14"/>
      <c r="J15" s="14"/>
      <c r="K15" s="14"/>
      <c r="L15" s="14"/>
      <c r="M15" s="48"/>
      <c r="N15" s="48"/>
      <c r="O15" s="48"/>
      <c r="P15" s="48"/>
      <c r="Q15" s="48"/>
      <c r="R15" s="48"/>
      <c r="S15" s="48"/>
      <c r="T15" s="48"/>
      <c r="U15" s="48"/>
      <c r="V15" s="48"/>
      <c r="W15" s="48"/>
      <c r="X15" s="48"/>
    </row>
    <row r="16" customFormat="false" ht="20.1" hidden="false" customHeight="true" outlineLevel="0" collapsed="false">
      <c r="B16" s="49"/>
      <c r="C16" s="14" t="s">
        <v>
53</v>
      </c>
      <c r="D16" s="14"/>
      <c r="E16" s="14"/>
      <c r="F16" s="14"/>
      <c r="G16" s="14"/>
      <c r="H16" s="14"/>
      <c r="I16" s="14"/>
      <c r="J16" s="14"/>
      <c r="K16" s="14"/>
      <c r="L16" s="14"/>
      <c r="M16" s="50"/>
      <c r="N16" s="50"/>
      <c r="O16" s="50"/>
      <c r="P16" s="50"/>
      <c r="Q16" s="50"/>
      <c r="R16" s="50"/>
      <c r="S16" s="50"/>
      <c r="T16" s="50"/>
      <c r="U16" s="50"/>
      <c r="V16" s="50"/>
      <c r="W16" s="50"/>
      <c r="X16" s="50"/>
      <c r="AC16" s="0" t="s">
        <v>
54</v>
      </c>
    </row>
    <row r="17" customFormat="false" ht="20.1" hidden="false" customHeight="true" outlineLevel="0" collapsed="false">
      <c r="B17" s="47" t="s">
        <v>
55</v>
      </c>
      <c r="C17" s="14" t="s">
        <v>
56</v>
      </c>
      <c r="D17" s="14"/>
      <c r="E17" s="14"/>
      <c r="F17" s="14"/>
      <c r="G17" s="14"/>
      <c r="H17" s="14"/>
      <c r="I17" s="14"/>
      <c r="J17" s="14"/>
      <c r="K17" s="14"/>
      <c r="L17" s="14"/>
      <c r="M17" s="51"/>
      <c r="N17" s="52"/>
      <c r="O17" s="52"/>
      <c r="P17" s="53" t="s">
        <v>
57</v>
      </c>
      <c r="Q17" s="52"/>
      <c r="R17" s="52"/>
      <c r="S17" s="52"/>
      <c r="T17" s="54"/>
      <c r="U17" s="55"/>
      <c r="V17" s="56"/>
      <c r="W17" s="56"/>
      <c r="X17" s="56"/>
      <c r="AC17" s="0" t="str">
        <f aca="false">
CONCATENATE(M17,N17,O17,P17,Q17,R17,S17,T17)</f>
        <v>
－</v>
      </c>
    </row>
    <row r="18" customFormat="false" ht="20.1" hidden="false" customHeight="true" outlineLevel="0" collapsed="false">
      <c r="B18" s="57"/>
      <c r="C18" s="14" t="s">
        <v>
58</v>
      </c>
      <c r="D18" s="14"/>
      <c r="E18" s="14"/>
      <c r="F18" s="14"/>
      <c r="G18" s="14"/>
      <c r="H18" s="14"/>
      <c r="I18" s="14"/>
      <c r="J18" s="14"/>
      <c r="K18" s="14"/>
      <c r="L18" s="14"/>
      <c r="M18" s="50"/>
      <c r="N18" s="50"/>
      <c r="O18" s="50"/>
      <c r="P18" s="50"/>
      <c r="Q18" s="50"/>
      <c r="R18" s="50"/>
      <c r="S18" s="50"/>
      <c r="T18" s="50"/>
      <c r="U18" s="50"/>
      <c r="V18" s="50"/>
      <c r="W18" s="50"/>
      <c r="X18" s="50"/>
    </row>
    <row r="19" customFormat="false" ht="20.1" hidden="false" customHeight="true" outlineLevel="0" collapsed="false">
      <c r="B19" s="49"/>
      <c r="C19" s="14" t="s">
        <v>
59</v>
      </c>
      <c r="D19" s="14"/>
      <c r="E19" s="14"/>
      <c r="F19" s="14"/>
      <c r="G19" s="14"/>
      <c r="H19" s="14"/>
      <c r="I19" s="14"/>
      <c r="J19" s="14"/>
      <c r="K19" s="14"/>
      <c r="L19" s="14"/>
      <c r="M19" s="50"/>
      <c r="N19" s="50"/>
      <c r="O19" s="50"/>
      <c r="P19" s="50"/>
      <c r="Q19" s="50"/>
      <c r="R19" s="50"/>
      <c r="S19" s="50"/>
      <c r="T19" s="50"/>
      <c r="U19" s="50"/>
      <c r="V19" s="50"/>
      <c r="W19" s="50"/>
      <c r="X19" s="50"/>
    </row>
    <row r="20" customFormat="false" ht="20.1" hidden="false" customHeight="true" outlineLevel="0" collapsed="false">
      <c r="B20" s="47" t="s">
        <v>
60</v>
      </c>
      <c r="C20" s="14" t="s">
        <v>
61</v>
      </c>
      <c r="D20" s="14"/>
      <c r="E20" s="14"/>
      <c r="F20" s="14"/>
      <c r="G20" s="14"/>
      <c r="H20" s="14"/>
      <c r="I20" s="14"/>
      <c r="J20" s="14"/>
      <c r="K20" s="14"/>
      <c r="L20" s="14"/>
      <c r="M20" s="50"/>
      <c r="N20" s="50"/>
      <c r="O20" s="50"/>
      <c r="P20" s="50"/>
      <c r="Q20" s="50"/>
      <c r="R20" s="50"/>
      <c r="S20" s="50"/>
      <c r="T20" s="50"/>
      <c r="U20" s="50"/>
      <c r="V20" s="50"/>
      <c r="W20" s="50"/>
      <c r="X20" s="50"/>
    </row>
    <row r="21" customFormat="false" ht="20.1" hidden="false" customHeight="true" outlineLevel="0" collapsed="false">
      <c r="B21" s="49"/>
      <c r="C21" s="14" t="s">
        <v>
62</v>
      </c>
      <c r="D21" s="14"/>
      <c r="E21" s="14"/>
      <c r="F21" s="14"/>
      <c r="G21" s="14"/>
      <c r="H21" s="14"/>
      <c r="I21" s="14"/>
      <c r="J21" s="14"/>
      <c r="K21" s="14"/>
      <c r="L21" s="14"/>
      <c r="M21" s="58"/>
      <c r="N21" s="58"/>
      <c r="O21" s="58"/>
      <c r="P21" s="58"/>
      <c r="Q21" s="58"/>
      <c r="R21" s="58"/>
      <c r="S21" s="58"/>
      <c r="T21" s="58"/>
      <c r="U21" s="58"/>
      <c r="V21" s="58"/>
      <c r="W21" s="58"/>
      <c r="X21" s="58"/>
    </row>
    <row r="22" customFormat="false" ht="20.1" hidden="false" customHeight="true" outlineLevel="0" collapsed="false">
      <c r="B22" s="59" t="s">
        <v>
63</v>
      </c>
      <c r="C22" s="14" t="s">
        <v>
52</v>
      </c>
      <c r="D22" s="14"/>
      <c r="E22" s="14"/>
      <c r="F22" s="14"/>
      <c r="G22" s="14"/>
      <c r="H22" s="14"/>
      <c r="I22" s="14"/>
      <c r="J22" s="14"/>
      <c r="K22" s="14"/>
      <c r="L22" s="14"/>
      <c r="M22" s="50"/>
      <c r="N22" s="50"/>
      <c r="O22" s="50"/>
      <c r="P22" s="50"/>
      <c r="Q22" s="50"/>
      <c r="R22" s="50"/>
      <c r="S22" s="50"/>
      <c r="T22" s="50"/>
      <c r="U22" s="50"/>
      <c r="V22" s="50"/>
      <c r="W22" s="50"/>
      <c r="X22" s="50"/>
    </row>
    <row r="23" customFormat="false" ht="20.1" hidden="false" customHeight="true" outlineLevel="0" collapsed="false">
      <c r="B23" s="59"/>
      <c r="C23" s="60" t="s">
        <v>
62</v>
      </c>
      <c r="D23" s="60"/>
      <c r="E23" s="60"/>
      <c r="F23" s="60"/>
      <c r="G23" s="60"/>
      <c r="H23" s="60"/>
      <c r="I23" s="60"/>
      <c r="J23" s="60"/>
      <c r="K23" s="60"/>
      <c r="L23" s="60"/>
      <c r="M23" s="50"/>
      <c r="N23" s="50"/>
      <c r="O23" s="50"/>
      <c r="P23" s="50"/>
      <c r="Q23" s="50"/>
      <c r="R23" s="50"/>
      <c r="S23" s="50"/>
      <c r="T23" s="50"/>
      <c r="U23" s="50"/>
      <c r="V23" s="50"/>
      <c r="W23" s="50"/>
      <c r="X23" s="50"/>
    </row>
    <row r="24" customFormat="false" ht="20.1" hidden="false" customHeight="true" outlineLevel="0" collapsed="false">
      <c r="B24" s="47" t="s">
        <v>
64</v>
      </c>
      <c r="C24" s="14" t="s">
        <v>
65</v>
      </c>
      <c r="D24" s="14"/>
      <c r="E24" s="14"/>
      <c r="F24" s="14"/>
      <c r="G24" s="14"/>
      <c r="H24" s="14"/>
      <c r="I24" s="14"/>
      <c r="J24" s="14"/>
      <c r="K24" s="14"/>
      <c r="L24" s="14"/>
      <c r="M24" s="61"/>
      <c r="N24" s="61"/>
      <c r="O24" s="61"/>
      <c r="P24" s="61"/>
      <c r="Q24" s="61"/>
      <c r="R24" s="61"/>
      <c r="S24" s="61"/>
      <c r="T24" s="61"/>
      <c r="U24" s="61"/>
      <c r="V24" s="61"/>
      <c r="W24" s="61"/>
      <c r="X24" s="61"/>
    </row>
    <row r="25" customFormat="false" ht="20.1" hidden="false" customHeight="true" outlineLevel="0" collapsed="false">
      <c r="B25" s="57"/>
      <c r="C25" s="14" t="s">
        <v>
66</v>
      </c>
      <c r="D25" s="14"/>
      <c r="E25" s="14"/>
      <c r="F25" s="14"/>
      <c r="G25" s="14"/>
      <c r="H25" s="14"/>
      <c r="I25" s="14"/>
      <c r="J25" s="14"/>
      <c r="K25" s="14"/>
      <c r="L25" s="14"/>
      <c r="M25" s="50"/>
      <c r="N25" s="50"/>
      <c r="O25" s="50"/>
      <c r="P25" s="50"/>
      <c r="Q25" s="50"/>
      <c r="R25" s="50"/>
      <c r="S25" s="50"/>
      <c r="T25" s="50"/>
      <c r="U25" s="50"/>
      <c r="V25" s="50"/>
      <c r="W25" s="50"/>
      <c r="X25" s="50"/>
    </row>
    <row r="26" customFormat="false" ht="20.1" hidden="false" customHeight="true" outlineLevel="0" collapsed="false">
      <c r="B26" s="62"/>
      <c r="C26" s="14" t="s">
        <v>
67</v>
      </c>
      <c r="D26" s="14"/>
      <c r="E26" s="14"/>
      <c r="F26" s="14"/>
      <c r="G26" s="14"/>
      <c r="H26" s="14"/>
      <c r="I26" s="14"/>
      <c r="J26" s="14"/>
      <c r="K26" s="14"/>
      <c r="L26" s="14"/>
      <c r="M26" s="63"/>
      <c r="N26" s="63"/>
      <c r="O26" s="63"/>
      <c r="P26" s="63"/>
      <c r="Q26" s="63"/>
      <c r="R26" s="63"/>
      <c r="S26" s="63"/>
      <c r="T26" s="63"/>
      <c r="U26" s="63"/>
      <c r="V26" s="63"/>
      <c r="W26" s="63"/>
      <c r="X26" s="63"/>
    </row>
    <row r="27" customFormat="false" ht="15" hidden="false" customHeight="true" outlineLevel="0" collapsed="false">
</row>
    <row r="28" customFormat="false" ht="20.1" hidden="false" customHeight="true" outlineLevel="0" collapsed="false">
      <c r="A28" s="43" t="s">
        <v>
68</v>
      </c>
    </row>
    <row r="29" customFormat="false" ht="20.1" hidden="false" customHeight="true" outlineLevel="0" collapsed="false">
      <c r="B29" s="0" t="s">
        <v>
69</v>
      </c>
      <c r="X29" s="20"/>
    </row>
    <row r="30" customFormat="false" ht="57" hidden="false" customHeight="true" outlineLevel="0" collapsed="false">
      <c r="B30" s="64" t="s">
        <v>
70</v>
      </c>
      <c r="C30" s="65" t="s">
        <v>
71</v>
      </c>
      <c r="D30" s="65"/>
      <c r="E30" s="65"/>
      <c r="F30" s="65"/>
      <c r="G30" s="65"/>
      <c r="H30" s="65"/>
      <c r="I30" s="65"/>
      <c r="J30" s="65"/>
      <c r="K30" s="65"/>
      <c r="L30" s="65"/>
      <c r="M30" s="65"/>
      <c r="N30" s="65"/>
      <c r="O30" s="65"/>
      <c r="P30" s="65"/>
      <c r="Q30" s="65"/>
      <c r="R30" s="65"/>
      <c r="S30" s="65"/>
      <c r="T30" s="65"/>
      <c r="U30" s="65"/>
      <c r="V30" s="65"/>
      <c r="W30" s="65"/>
      <c r="X30" s="65"/>
      <c r="Y30" s="65"/>
      <c r="Z30" s="65"/>
      <c r="AA30" s="65"/>
    </row>
    <row r="31" customFormat="false" ht="27" hidden="false" customHeight="true" outlineLevel="0" collapsed="false">
      <c r="B31" s="66" t="s">
        <v>
72</v>
      </c>
      <c r="C31" s="67" t="s">
        <v>
73</v>
      </c>
      <c r="D31" s="67"/>
      <c r="E31" s="67"/>
      <c r="F31" s="67"/>
      <c r="G31" s="67"/>
      <c r="H31" s="67"/>
      <c r="I31" s="67"/>
      <c r="J31" s="67"/>
      <c r="K31" s="67"/>
      <c r="L31" s="67"/>
      <c r="M31" s="68" t="s">
        <v>
74</v>
      </c>
      <c r="N31" s="68"/>
      <c r="O31" s="68"/>
      <c r="P31" s="68"/>
      <c r="Q31" s="68"/>
      <c r="R31" s="15" t="s">
        <v>
75</v>
      </c>
      <c r="S31" s="15"/>
      <c r="T31" s="15"/>
      <c r="U31" s="15"/>
      <c r="V31" s="15"/>
      <c r="W31" s="15"/>
      <c r="X31" s="68" t="s">
        <v>
76</v>
      </c>
      <c r="Y31" s="68" t="s">
        <v>
77</v>
      </c>
      <c r="Z31" s="69" t="s">
        <v>
78</v>
      </c>
      <c r="AA31" s="70" t="s">
        <v>
79</v>
      </c>
      <c r="AB31" s="69" t="s">
        <v>
80</v>
      </c>
    </row>
    <row r="32" customFormat="false" ht="27" hidden="false" customHeight="true" outlineLevel="0" collapsed="false">
      <c r="B32" s="66"/>
      <c r="C32" s="67"/>
      <c r="D32" s="67"/>
      <c r="E32" s="67"/>
      <c r="F32" s="67"/>
      <c r="G32" s="67"/>
      <c r="H32" s="67"/>
      <c r="I32" s="67"/>
      <c r="J32" s="67"/>
      <c r="K32" s="67"/>
      <c r="L32" s="67"/>
      <c r="M32" s="68"/>
      <c r="N32" s="68"/>
      <c r="O32" s="68"/>
      <c r="P32" s="68"/>
      <c r="Q32" s="68"/>
      <c r="R32" s="71" t="s">
        <v>
81</v>
      </c>
      <c r="S32" s="71"/>
      <c r="T32" s="71"/>
      <c r="U32" s="71"/>
      <c r="V32" s="71"/>
      <c r="W32" s="72" t="s">
        <v>
82</v>
      </c>
      <c r="X32" s="68"/>
      <c r="Y32" s="68"/>
      <c r="Z32" s="69"/>
      <c r="AA32" s="70"/>
      <c r="AB32" s="69"/>
    </row>
    <row r="33" customFormat="false" ht="37.5" hidden="false" customHeight="true" outlineLevel="0" collapsed="false">
      <c r="B33" s="45" t="n">
        <v>
1</v>
      </c>
      <c r="C33" s="73"/>
      <c r="D33" s="74"/>
      <c r="E33" s="74"/>
      <c r="F33" s="74"/>
      <c r="G33" s="74"/>
      <c r="H33" s="74"/>
      <c r="I33" s="74"/>
      <c r="J33" s="74"/>
      <c r="K33" s="74"/>
      <c r="L33" s="75"/>
      <c r="M33" s="76"/>
      <c r="N33" s="76"/>
      <c r="O33" s="76"/>
      <c r="P33" s="76"/>
      <c r="Q33" s="76"/>
      <c r="R33" s="76"/>
      <c r="S33" s="76"/>
      <c r="T33" s="76"/>
      <c r="U33" s="76"/>
      <c r="V33" s="76"/>
      <c r="W33" s="76"/>
      <c r="X33" s="77"/>
      <c r="Y33" s="77"/>
      <c r="Z33" s="78"/>
      <c r="AA33" s="79"/>
      <c r="AB33" s="80"/>
    </row>
    <row r="34" customFormat="false" ht="37.5" hidden="false" customHeight="true" outlineLevel="0" collapsed="false">
      <c r="B34" s="45" t="n">
        <f aca="false">
B33+1</f>
        <v>
2</v>
      </c>
      <c r="C34" s="81"/>
      <c r="D34" s="82"/>
      <c r="E34" s="82"/>
      <c r="F34" s="82"/>
      <c r="G34" s="82"/>
      <c r="H34" s="82"/>
      <c r="I34" s="82"/>
      <c r="J34" s="82"/>
      <c r="K34" s="82"/>
      <c r="L34" s="83"/>
      <c r="M34" s="84"/>
      <c r="N34" s="84"/>
      <c r="O34" s="84"/>
      <c r="P34" s="84"/>
      <c r="Q34" s="84"/>
      <c r="R34" s="84"/>
      <c r="S34" s="84"/>
      <c r="T34" s="84"/>
      <c r="U34" s="84"/>
      <c r="V34" s="84"/>
      <c r="W34" s="84"/>
      <c r="X34" s="85"/>
      <c r="Y34" s="85"/>
      <c r="Z34" s="86"/>
      <c r="AA34" s="87"/>
      <c r="AB34" s="88"/>
    </row>
    <row r="35" customFormat="false" ht="37.5" hidden="false" customHeight="true" outlineLevel="0" collapsed="false">
      <c r="B35" s="45" t="n">
        <f aca="false">
B34+1</f>
        <v>
3</v>
      </c>
      <c r="C35" s="81"/>
      <c r="D35" s="82"/>
      <c r="E35" s="82"/>
      <c r="F35" s="82"/>
      <c r="G35" s="82"/>
      <c r="H35" s="82"/>
      <c r="I35" s="82"/>
      <c r="J35" s="82"/>
      <c r="K35" s="82"/>
      <c r="L35" s="83"/>
      <c r="M35" s="84"/>
      <c r="N35" s="84"/>
      <c r="O35" s="84"/>
      <c r="P35" s="84"/>
      <c r="Q35" s="84"/>
      <c r="R35" s="84"/>
      <c r="S35" s="84"/>
      <c r="T35" s="84"/>
      <c r="U35" s="84"/>
      <c r="V35" s="84"/>
      <c r="W35" s="84"/>
      <c r="X35" s="85"/>
      <c r="Y35" s="85"/>
      <c r="Z35" s="86"/>
      <c r="AA35" s="87"/>
      <c r="AB35" s="88"/>
    </row>
    <row r="36" customFormat="false" ht="37.5" hidden="false" customHeight="true" outlineLevel="0" collapsed="false">
      <c r="B36" s="45" t="n">
        <f aca="false">
B35+1</f>
        <v>
4</v>
      </c>
      <c r="C36" s="81"/>
      <c r="D36" s="82"/>
      <c r="E36" s="82"/>
      <c r="F36" s="82"/>
      <c r="G36" s="82"/>
      <c r="H36" s="82"/>
      <c r="I36" s="82"/>
      <c r="J36" s="82"/>
      <c r="K36" s="82"/>
      <c r="L36" s="83"/>
      <c r="M36" s="84"/>
      <c r="N36" s="84"/>
      <c r="O36" s="84"/>
      <c r="P36" s="84"/>
      <c r="Q36" s="84"/>
      <c r="R36" s="84"/>
      <c r="S36" s="84"/>
      <c r="T36" s="84"/>
      <c r="U36" s="84"/>
      <c r="V36" s="84"/>
      <c r="W36" s="84"/>
      <c r="X36" s="85"/>
      <c r="Y36" s="85"/>
      <c r="Z36" s="86"/>
      <c r="AA36" s="87"/>
      <c r="AB36" s="88"/>
    </row>
    <row r="37" customFormat="false" ht="37.5" hidden="false" customHeight="true" outlineLevel="0" collapsed="false">
      <c r="B37" s="45" t="n">
        <f aca="false">
B36+1</f>
        <v>
5</v>
      </c>
      <c r="C37" s="81"/>
      <c r="D37" s="82"/>
      <c r="E37" s="82"/>
      <c r="F37" s="82"/>
      <c r="G37" s="82"/>
      <c r="H37" s="82"/>
      <c r="I37" s="82"/>
      <c r="J37" s="82"/>
      <c r="K37" s="82"/>
      <c r="L37" s="83"/>
      <c r="M37" s="84"/>
      <c r="N37" s="84"/>
      <c r="O37" s="84"/>
      <c r="P37" s="84"/>
      <c r="Q37" s="84"/>
      <c r="R37" s="84"/>
      <c r="S37" s="84"/>
      <c r="T37" s="84"/>
      <c r="U37" s="84"/>
      <c r="V37" s="84"/>
      <c r="W37" s="84"/>
      <c r="X37" s="85"/>
      <c r="Y37" s="85"/>
      <c r="Z37" s="86"/>
      <c r="AA37" s="87"/>
      <c r="AB37" s="88"/>
    </row>
    <row r="38" customFormat="false" ht="37.5" hidden="false" customHeight="true" outlineLevel="0" collapsed="false">
      <c r="B38" s="45" t="n">
        <f aca="false">
B37+1</f>
        <v>
6</v>
      </c>
      <c r="C38" s="81"/>
      <c r="D38" s="82"/>
      <c r="E38" s="82"/>
      <c r="F38" s="82"/>
      <c r="G38" s="82"/>
      <c r="H38" s="82"/>
      <c r="I38" s="82"/>
      <c r="J38" s="82"/>
      <c r="K38" s="82"/>
      <c r="L38" s="83"/>
      <c r="M38" s="84"/>
      <c r="N38" s="84"/>
      <c r="O38" s="84"/>
      <c r="P38" s="84"/>
      <c r="Q38" s="84"/>
      <c r="R38" s="84"/>
      <c r="S38" s="84"/>
      <c r="T38" s="84"/>
      <c r="U38" s="84"/>
      <c r="V38" s="84"/>
      <c r="W38" s="84"/>
      <c r="X38" s="85"/>
      <c r="Y38" s="85"/>
      <c r="Z38" s="86"/>
      <c r="AA38" s="87"/>
      <c r="AB38" s="88"/>
    </row>
    <row r="39" customFormat="false" ht="37.5" hidden="false" customHeight="true" outlineLevel="0" collapsed="false">
      <c r="B39" s="45" t="n">
        <f aca="false">
B38+1</f>
        <v>
7</v>
      </c>
      <c r="C39" s="81"/>
      <c r="D39" s="82"/>
      <c r="E39" s="82"/>
      <c r="F39" s="82"/>
      <c r="G39" s="82"/>
      <c r="H39" s="82"/>
      <c r="I39" s="82"/>
      <c r="J39" s="82"/>
      <c r="K39" s="82"/>
      <c r="L39" s="83"/>
      <c r="M39" s="84"/>
      <c r="N39" s="84"/>
      <c r="O39" s="84"/>
      <c r="P39" s="84"/>
      <c r="Q39" s="84"/>
      <c r="R39" s="84"/>
      <c r="S39" s="84"/>
      <c r="T39" s="84"/>
      <c r="U39" s="84"/>
      <c r="V39" s="84"/>
      <c r="W39" s="84"/>
      <c r="X39" s="85"/>
      <c r="Y39" s="85"/>
      <c r="Z39" s="86"/>
      <c r="AA39" s="87"/>
      <c r="AB39" s="88"/>
    </row>
    <row r="40" customFormat="false" ht="37.5" hidden="false" customHeight="true" outlineLevel="0" collapsed="false">
      <c r="B40" s="45" t="n">
        <f aca="false">
B39+1</f>
        <v>
8</v>
      </c>
      <c r="C40" s="81"/>
      <c r="D40" s="82"/>
      <c r="E40" s="82"/>
      <c r="F40" s="82"/>
      <c r="G40" s="82"/>
      <c r="H40" s="82"/>
      <c r="I40" s="82"/>
      <c r="J40" s="82"/>
      <c r="K40" s="82"/>
      <c r="L40" s="83"/>
      <c r="M40" s="84"/>
      <c r="N40" s="84"/>
      <c r="O40" s="84"/>
      <c r="P40" s="84"/>
      <c r="Q40" s="84"/>
      <c r="R40" s="84"/>
      <c r="S40" s="84"/>
      <c r="T40" s="84"/>
      <c r="U40" s="84"/>
      <c r="V40" s="84"/>
      <c r="W40" s="84"/>
      <c r="X40" s="85"/>
      <c r="Y40" s="85"/>
      <c r="Z40" s="86"/>
      <c r="AA40" s="89"/>
      <c r="AB40" s="90"/>
    </row>
    <row r="41" customFormat="false" ht="37.5" hidden="false" customHeight="true" outlineLevel="0" collapsed="false">
      <c r="B41" s="45" t="n">
        <f aca="false">
B40+1</f>
        <v>
9</v>
      </c>
      <c r="C41" s="81"/>
      <c r="D41" s="82"/>
      <c r="E41" s="82"/>
      <c r="F41" s="82"/>
      <c r="G41" s="82"/>
      <c r="H41" s="82"/>
      <c r="I41" s="82"/>
      <c r="J41" s="82"/>
      <c r="K41" s="82"/>
      <c r="L41" s="83"/>
      <c r="M41" s="84"/>
      <c r="N41" s="84"/>
      <c r="O41" s="84"/>
      <c r="P41" s="84"/>
      <c r="Q41" s="84"/>
      <c r="R41" s="84"/>
      <c r="S41" s="84"/>
      <c r="T41" s="84"/>
      <c r="U41" s="84"/>
      <c r="V41" s="84"/>
      <c r="W41" s="84"/>
      <c r="X41" s="85"/>
      <c r="Y41" s="85"/>
      <c r="Z41" s="86"/>
      <c r="AA41" s="89"/>
      <c r="AB41" s="90"/>
    </row>
    <row r="42" customFormat="false" ht="37.5" hidden="false" customHeight="true" outlineLevel="0" collapsed="false">
      <c r="B42" s="45" t="n">
        <f aca="false">
B41+1</f>
        <v>
10</v>
      </c>
      <c r="C42" s="81"/>
      <c r="D42" s="82"/>
      <c r="E42" s="82"/>
      <c r="F42" s="82"/>
      <c r="G42" s="82"/>
      <c r="H42" s="82"/>
      <c r="I42" s="82"/>
      <c r="J42" s="82"/>
      <c r="K42" s="82"/>
      <c r="L42" s="83"/>
      <c r="M42" s="84"/>
      <c r="N42" s="84"/>
      <c r="O42" s="84"/>
      <c r="P42" s="84"/>
      <c r="Q42" s="84"/>
      <c r="R42" s="84"/>
      <c r="S42" s="84"/>
      <c r="T42" s="84"/>
      <c r="U42" s="84"/>
      <c r="V42" s="84"/>
      <c r="W42" s="84"/>
      <c r="X42" s="85"/>
      <c r="Y42" s="85"/>
      <c r="Z42" s="86"/>
      <c r="AA42" s="89"/>
      <c r="AB42" s="90"/>
    </row>
    <row r="43" customFormat="false" ht="37.5" hidden="false" customHeight="true" outlineLevel="0" collapsed="false">
      <c r="B43" s="45" t="n">
        <f aca="false">
B42+1</f>
        <v>
11</v>
      </c>
      <c r="C43" s="81"/>
      <c r="D43" s="82"/>
      <c r="E43" s="82"/>
      <c r="F43" s="82"/>
      <c r="G43" s="82"/>
      <c r="H43" s="82"/>
      <c r="I43" s="82"/>
      <c r="J43" s="82"/>
      <c r="K43" s="82"/>
      <c r="L43" s="83"/>
      <c r="M43" s="84"/>
      <c r="N43" s="84"/>
      <c r="O43" s="84"/>
      <c r="P43" s="84"/>
      <c r="Q43" s="84"/>
      <c r="R43" s="84"/>
      <c r="S43" s="84"/>
      <c r="T43" s="84"/>
      <c r="U43" s="84"/>
      <c r="V43" s="84"/>
      <c r="W43" s="84"/>
      <c r="X43" s="85"/>
      <c r="Y43" s="85"/>
      <c r="Z43" s="86"/>
      <c r="AA43" s="89"/>
      <c r="AB43" s="90"/>
    </row>
    <row r="44" customFormat="false" ht="37.5" hidden="false" customHeight="true" outlineLevel="0" collapsed="false">
      <c r="B44" s="45" t="n">
        <f aca="false">
B43+1</f>
        <v>
12</v>
      </c>
      <c r="C44" s="81"/>
      <c r="D44" s="82"/>
      <c r="E44" s="82"/>
      <c r="F44" s="82"/>
      <c r="G44" s="82"/>
      <c r="H44" s="82"/>
      <c r="I44" s="82"/>
      <c r="J44" s="82"/>
      <c r="K44" s="82"/>
      <c r="L44" s="83"/>
      <c r="M44" s="84"/>
      <c r="N44" s="84"/>
      <c r="O44" s="84"/>
      <c r="P44" s="84"/>
      <c r="Q44" s="84"/>
      <c r="R44" s="84"/>
      <c r="S44" s="84"/>
      <c r="T44" s="84"/>
      <c r="U44" s="84"/>
      <c r="V44" s="84"/>
      <c r="W44" s="84"/>
      <c r="X44" s="85"/>
      <c r="Y44" s="85"/>
      <c r="Z44" s="86"/>
      <c r="AA44" s="89"/>
      <c r="AB44" s="90"/>
    </row>
    <row r="45" customFormat="false" ht="37.5" hidden="false" customHeight="true" outlineLevel="0" collapsed="false">
      <c r="B45" s="45" t="n">
        <f aca="false">
B44+1</f>
        <v>
13</v>
      </c>
      <c r="C45" s="81"/>
      <c r="D45" s="82"/>
      <c r="E45" s="82"/>
      <c r="F45" s="82"/>
      <c r="G45" s="82"/>
      <c r="H45" s="82"/>
      <c r="I45" s="82"/>
      <c r="J45" s="82"/>
      <c r="K45" s="82"/>
      <c r="L45" s="83"/>
      <c r="M45" s="84"/>
      <c r="N45" s="84"/>
      <c r="O45" s="84"/>
      <c r="P45" s="84"/>
      <c r="Q45" s="84"/>
      <c r="R45" s="84"/>
      <c r="S45" s="84"/>
      <c r="T45" s="84"/>
      <c r="U45" s="84"/>
      <c r="V45" s="84"/>
      <c r="W45" s="84"/>
      <c r="X45" s="85"/>
      <c r="Y45" s="85"/>
      <c r="Z45" s="86"/>
      <c r="AA45" s="89"/>
      <c r="AB45" s="91"/>
    </row>
    <row r="46" customFormat="false" ht="37.5" hidden="false" customHeight="true" outlineLevel="0" collapsed="false">
      <c r="B46" s="45" t="n">
        <f aca="false">
B45+1</f>
        <v>
14</v>
      </c>
      <c r="C46" s="81"/>
      <c r="D46" s="82"/>
      <c r="E46" s="82"/>
      <c r="F46" s="82"/>
      <c r="G46" s="82"/>
      <c r="H46" s="82"/>
      <c r="I46" s="82"/>
      <c r="J46" s="82"/>
      <c r="K46" s="82"/>
      <c r="L46" s="83"/>
      <c r="M46" s="84"/>
      <c r="N46" s="84"/>
      <c r="O46" s="84"/>
      <c r="P46" s="84"/>
      <c r="Q46" s="84"/>
      <c r="R46" s="84"/>
      <c r="S46" s="84"/>
      <c r="T46" s="84"/>
      <c r="U46" s="84"/>
      <c r="V46" s="84"/>
      <c r="W46" s="84"/>
      <c r="X46" s="85"/>
      <c r="Y46" s="85"/>
      <c r="Z46" s="86"/>
      <c r="AA46" s="89"/>
      <c r="AB46" s="91"/>
    </row>
    <row r="47" customFormat="false" ht="37.5" hidden="false" customHeight="true" outlineLevel="0" collapsed="false">
      <c r="B47" s="45" t="n">
        <f aca="false">
B46+1</f>
        <v>
15</v>
      </c>
      <c r="C47" s="81"/>
      <c r="D47" s="82"/>
      <c r="E47" s="82"/>
      <c r="F47" s="82"/>
      <c r="G47" s="82"/>
      <c r="H47" s="82"/>
      <c r="I47" s="82"/>
      <c r="J47" s="82"/>
      <c r="K47" s="82"/>
      <c r="L47" s="83"/>
      <c r="M47" s="84"/>
      <c r="N47" s="84"/>
      <c r="O47" s="84"/>
      <c r="P47" s="84"/>
      <c r="Q47" s="84"/>
      <c r="R47" s="84"/>
      <c r="S47" s="84"/>
      <c r="T47" s="84"/>
      <c r="U47" s="84"/>
      <c r="V47" s="84"/>
      <c r="W47" s="84"/>
      <c r="X47" s="85"/>
      <c r="Y47" s="85"/>
      <c r="Z47" s="86"/>
      <c r="AA47" s="89"/>
      <c r="AB47" s="91"/>
    </row>
    <row r="48" customFormat="false" ht="37.5" hidden="false" customHeight="true" outlineLevel="0" collapsed="false">
      <c r="B48" s="45" t="n">
        <f aca="false">
B47+1</f>
        <v>
16</v>
      </c>
      <c r="C48" s="81"/>
      <c r="D48" s="82"/>
      <c r="E48" s="82"/>
      <c r="F48" s="82"/>
      <c r="G48" s="82"/>
      <c r="H48" s="82"/>
      <c r="I48" s="82"/>
      <c r="J48" s="82"/>
      <c r="K48" s="82"/>
      <c r="L48" s="83"/>
      <c r="M48" s="84"/>
      <c r="N48" s="84"/>
      <c r="O48" s="84"/>
      <c r="P48" s="84"/>
      <c r="Q48" s="84"/>
      <c r="R48" s="84"/>
      <c r="S48" s="84"/>
      <c r="T48" s="84"/>
      <c r="U48" s="84"/>
      <c r="V48" s="84"/>
      <c r="W48" s="84"/>
      <c r="X48" s="85"/>
      <c r="Y48" s="85"/>
      <c r="Z48" s="86"/>
      <c r="AA48" s="89"/>
      <c r="AB48" s="91"/>
    </row>
    <row r="49" customFormat="false" ht="37.5" hidden="false" customHeight="true" outlineLevel="0" collapsed="false">
      <c r="B49" s="45" t="n">
        <f aca="false">
B48+1</f>
        <v>
17</v>
      </c>
      <c r="C49" s="81"/>
      <c r="D49" s="82"/>
      <c r="E49" s="82"/>
      <c r="F49" s="82"/>
      <c r="G49" s="82"/>
      <c r="H49" s="82"/>
      <c r="I49" s="82"/>
      <c r="J49" s="82"/>
      <c r="K49" s="82"/>
      <c r="L49" s="83"/>
      <c r="M49" s="84"/>
      <c r="N49" s="84"/>
      <c r="O49" s="84"/>
      <c r="P49" s="84"/>
      <c r="Q49" s="84"/>
      <c r="R49" s="84"/>
      <c r="S49" s="84"/>
      <c r="T49" s="84"/>
      <c r="U49" s="84"/>
      <c r="V49" s="84"/>
      <c r="W49" s="84"/>
      <c r="X49" s="85"/>
      <c r="Y49" s="85"/>
      <c r="Z49" s="86"/>
      <c r="AA49" s="89"/>
      <c r="AB49" s="91"/>
    </row>
    <row r="50" customFormat="false" ht="37.5" hidden="false" customHeight="true" outlineLevel="0" collapsed="false">
      <c r="B50" s="45" t="n">
        <f aca="false">
B49+1</f>
        <v>
18</v>
      </c>
      <c r="C50" s="81"/>
      <c r="D50" s="82"/>
      <c r="E50" s="82"/>
      <c r="F50" s="82"/>
      <c r="G50" s="82"/>
      <c r="H50" s="82"/>
      <c r="I50" s="82"/>
      <c r="J50" s="82"/>
      <c r="K50" s="82"/>
      <c r="L50" s="83"/>
      <c r="M50" s="84"/>
      <c r="N50" s="84"/>
      <c r="O50" s="84"/>
      <c r="P50" s="84"/>
      <c r="Q50" s="84"/>
      <c r="R50" s="84"/>
      <c r="S50" s="84"/>
      <c r="T50" s="84"/>
      <c r="U50" s="84"/>
      <c r="V50" s="84"/>
      <c r="W50" s="84"/>
      <c r="X50" s="85"/>
      <c r="Y50" s="85"/>
      <c r="Z50" s="86"/>
      <c r="AA50" s="89"/>
      <c r="AB50" s="91"/>
    </row>
    <row r="51" customFormat="false" ht="37.5" hidden="false" customHeight="true" outlineLevel="0" collapsed="false">
      <c r="B51" s="45" t="n">
        <f aca="false">
B50+1</f>
        <v>
19</v>
      </c>
      <c r="C51" s="81"/>
      <c r="D51" s="82"/>
      <c r="E51" s="82"/>
      <c r="F51" s="82"/>
      <c r="G51" s="82"/>
      <c r="H51" s="82"/>
      <c r="I51" s="82"/>
      <c r="J51" s="82"/>
      <c r="K51" s="82"/>
      <c r="L51" s="83"/>
      <c r="M51" s="84"/>
      <c r="N51" s="84"/>
      <c r="O51" s="84"/>
      <c r="P51" s="84"/>
      <c r="Q51" s="84"/>
      <c r="R51" s="84"/>
      <c r="S51" s="84"/>
      <c r="T51" s="84"/>
      <c r="U51" s="84"/>
      <c r="V51" s="84"/>
      <c r="W51" s="84"/>
      <c r="X51" s="85"/>
      <c r="Y51" s="85"/>
      <c r="Z51" s="86"/>
      <c r="AA51" s="89"/>
      <c r="AB51" s="91"/>
    </row>
    <row r="52" customFormat="false" ht="37.5" hidden="false" customHeight="true" outlineLevel="0" collapsed="false">
      <c r="B52" s="45" t="n">
        <f aca="false">
B51+1</f>
        <v>
20</v>
      </c>
      <c r="C52" s="81"/>
      <c r="D52" s="82"/>
      <c r="E52" s="82"/>
      <c r="F52" s="82"/>
      <c r="G52" s="82"/>
      <c r="H52" s="82"/>
      <c r="I52" s="82"/>
      <c r="J52" s="82"/>
      <c r="K52" s="82"/>
      <c r="L52" s="83"/>
      <c r="M52" s="84"/>
      <c r="N52" s="84"/>
      <c r="O52" s="84"/>
      <c r="P52" s="84"/>
      <c r="Q52" s="84"/>
      <c r="R52" s="84"/>
      <c r="S52" s="84"/>
      <c r="T52" s="84"/>
      <c r="U52" s="84"/>
      <c r="V52" s="84"/>
      <c r="W52" s="84"/>
      <c r="X52" s="85"/>
      <c r="Y52" s="85"/>
      <c r="Z52" s="86"/>
      <c r="AA52" s="89"/>
      <c r="AB52" s="91"/>
    </row>
    <row r="53" customFormat="false" ht="37.5" hidden="false" customHeight="true" outlineLevel="0" collapsed="false">
      <c r="B53" s="45" t="n">
        <f aca="false">
B52+1</f>
        <v>
21</v>
      </c>
      <c r="C53" s="81"/>
      <c r="D53" s="82"/>
      <c r="E53" s="82"/>
      <c r="F53" s="82"/>
      <c r="G53" s="82"/>
      <c r="H53" s="82"/>
      <c r="I53" s="82"/>
      <c r="J53" s="82"/>
      <c r="K53" s="82"/>
      <c r="L53" s="83"/>
      <c r="M53" s="84"/>
      <c r="N53" s="84"/>
      <c r="O53" s="84"/>
      <c r="P53" s="84"/>
      <c r="Q53" s="84"/>
      <c r="R53" s="84"/>
      <c r="S53" s="84"/>
      <c r="T53" s="84"/>
      <c r="U53" s="84"/>
      <c r="V53" s="84"/>
      <c r="W53" s="84"/>
      <c r="X53" s="85"/>
      <c r="Y53" s="85"/>
      <c r="Z53" s="86"/>
      <c r="AA53" s="89"/>
      <c r="AB53" s="91"/>
    </row>
    <row r="54" customFormat="false" ht="37.5" hidden="false" customHeight="true" outlineLevel="0" collapsed="false">
      <c r="B54" s="45" t="n">
        <f aca="false">
B53+1</f>
        <v>
22</v>
      </c>
      <c r="C54" s="81"/>
      <c r="D54" s="82"/>
      <c r="E54" s="82"/>
      <c r="F54" s="82"/>
      <c r="G54" s="82"/>
      <c r="H54" s="82"/>
      <c r="I54" s="82"/>
      <c r="J54" s="82"/>
      <c r="K54" s="82"/>
      <c r="L54" s="83"/>
      <c r="M54" s="84"/>
      <c r="N54" s="84"/>
      <c r="O54" s="84"/>
      <c r="P54" s="84"/>
      <c r="Q54" s="84"/>
      <c r="R54" s="84"/>
      <c r="S54" s="84"/>
      <c r="T54" s="84"/>
      <c r="U54" s="84"/>
      <c r="V54" s="84"/>
      <c r="W54" s="84"/>
      <c r="X54" s="85"/>
      <c r="Y54" s="85"/>
      <c r="Z54" s="86"/>
      <c r="AA54" s="89"/>
      <c r="AB54" s="91"/>
    </row>
    <row r="55" customFormat="false" ht="37.5" hidden="false" customHeight="true" outlineLevel="0" collapsed="false">
      <c r="B55" s="45" t="n">
        <f aca="false">
B54+1</f>
        <v>
23</v>
      </c>
      <c r="C55" s="81"/>
      <c r="D55" s="82"/>
      <c r="E55" s="82"/>
      <c r="F55" s="82"/>
      <c r="G55" s="82"/>
      <c r="H55" s="82"/>
      <c r="I55" s="82"/>
      <c r="J55" s="82"/>
      <c r="K55" s="82"/>
      <c r="L55" s="83"/>
      <c r="M55" s="84"/>
      <c r="N55" s="84"/>
      <c r="O55" s="84"/>
      <c r="P55" s="84"/>
      <c r="Q55" s="84"/>
      <c r="R55" s="84"/>
      <c r="S55" s="84"/>
      <c r="T55" s="84"/>
      <c r="U55" s="84"/>
      <c r="V55" s="84"/>
      <c r="W55" s="84"/>
      <c r="X55" s="85"/>
      <c r="Y55" s="85"/>
      <c r="Z55" s="86"/>
      <c r="AA55" s="89"/>
      <c r="AB55" s="91"/>
    </row>
    <row r="56" customFormat="false" ht="37.5" hidden="false" customHeight="true" outlineLevel="0" collapsed="false">
      <c r="B56" s="45" t="n">
        <f aca="false">
B55+1</f>
        <v>
24</v>
      </c>
      <c r="C56" s="81"/>
      <c r="D56" s="82"/>
      <c r="E56" s="82"/>
      <c r="F56" s="82"/>
      <c r="G56" s="82"/>
      <c r="H56" s="82"/>
      <c r="I56" s="82"/>
      <c r="J56" s="82"/>
      <c r="K56" s="82"/>
      <c r="L56" s="83"/>
      <c r="M56" s="84"/>
      <c r="N56" s="84"/>
      <c r="O56" s="84"/>
      <c r="P56" s="84"/>
      <c r="Q56" s="84"/>
      <c r="R56" s="84"/>
      <c r="S56" s="84"/>
      <c r="T56" s="84"/>
      <c r="U56" s="84"/>
      <c r="V56" s="84"/>
      <c r="W56" s="84"/>
      <c r="X56" s="85"/>
      <c r="Y56" s="85"/>
      <c r="Z56" s="86"/>
      <c r="AA56" s="89"/>
      <c r="AB56" s="91"/>
    </row>
    <row r="57" customFormat="false" ht="37.5" hidden="false" customHeight="true" outlineLevel="0" collapsed="false">
      <c r="B57" s="45" t="n">
        <f aca="false">
B56+1</f>
        <v>
25</v>
      </c>
      <c r="C57" s="81"/>
      <c r="D57" s="82"/>
      <c r="E57" s="82"/>
      <c r="F57" s="82"/>
      <c r="G57" s="82"/>
      <c r="H57" s="82"/>
      <c r="I57" s="82"/>
      <c r="J57" s="82"/>
      <c r="K57" s="82"/>
      <c r="L57" s="83"/>
      <c r="M57" s="84"/>
      <c r="N57" s="84"/>
      <c r="O57" s="84"/>
      <c r="P57" s="84"/>
      <c r="Q57" s="84"/>
      <c r="R57" s="84"/>
      <c r="S57" s="84"/>
      <c r="T57" s="84"/>
      <c r="U57" s="84"/>
      <c r="V57" s="84"/>
      <c r="W57" s="84"/>
      <c r="X57" s="85"/>
      <c r="Y57" s="85"/>
      <c r="Z57" s="86"/>
      <c r="AA57" s="89"/>
      <c r="AB57" s="91"/>
    </row>
    <row r="58" customFormat="false" ht="37.5" hidden="false" customHeight="true" outlineLevel="0" collapsed="false">
      <c r="B58" s="45" t="n">
        <f aca="false">
B57+1</f>
        <v>
26</v>
      </c>
      <c r="C58" s="81"/>
      <c r="D58" s="82"/>
      <c r="E58" s="82"/>
      <c r="F58" s="82"/>
      <c r="G58" s="82"/>
      <c r="H58" s="82"/>
      <c r="I58" s="82"/>
      <c r="J58" s="82"/>
      <c r="K58" s="82"/>
      <c r="L58" s="83"/>
      <c r="M58" s="84"/>
      <c r="N58" s="84"/>
      <c r="O58" s="84"/>
      <c r="P58" s="84"/>
      <c r="Q58" s="84"/>
      <c r="R58" s="84"/>
      <c r="S58" s="84"/>
      <c r="T58" s="84"/>
      <c r="U58" s="84"/>
      <c r="V58" s="84"/>
      <c r="W58" s="84"/>
      <c r="X58" s="85"/>
      <c r="Y58" s="85"/>
      <c r="Z58" s="86"/>
      <c r="AA58" s="89"/>
      <c r="AB58" s="91"/>
    </row>
    <row r="59" customFormat="false" ht="37.5" hidden="false" customHeight="true" outlineLevel="0" collapsed="false">
      <c r="B59" s="45" t="n">
        <f aca="false">
B58+1</f>
        <v>
27</v>
      </c>
      <c r="C59" s="81"/>
      <c r="D59" s="82"/>
      <c r="E59" s="82"/>
      <c r="F59" s="82"/>
      <c r="G59" s="82"/>
      <c r="H59" s="82"/>
      <c r="I59" s="82"/>
      <c r="J59" s="82"/>
      <c r="K59" s="82"/>
      <c r="L59" s="83"/>
      <c r="M59" s="84"/>
      <c r="N59" s="84"/>
      <c r="O59" s="84"/>
      <c r="P59" s="84"/>
      <c r="Q59" s="84"/>
      <c r="R59" s="84"/>
      <c r="S59" s="84"/>
      <c r="T59" s="84"/>
      <c r="U59" s="84"/>
      <c r="V59" s="84"/>
      <c r="W59" s="84"/>
      <c r="X59" s="85"/>
      <c r="Y59" s="85"/>
      <c r="Z59" s="86"/>
      <c r="AA59" s="89"/>
      <c r="AB59" s="91"/>
    </row>
    <row r="60" customFormat="false" ht="37.5" hidden="false" customHeight="true" outlineLevel="0" collapsed="false">
      <c r="B60" s="45" t="n">
        <f aca="false">
B59+1</f>
        <v>
28</v>
      </c>
      <c r="C60" s="81"/>
      <c r="D60" s="82"/>
      <c r="E60" s="82"/>
      <c r="F60" s="82"/>
      <c r="G60" s="82"/>
      <c r="H60" s="82"/>
      <c r="I60" s="82"/>
      <c r="J60" s="82"/>
      <c r="K60" s="82"/>
      <c r="L60" s="83"/>
      <c r="M60" s="84"/>
      <c r="N60" s="84"/>
      <c r="O60" s="84"/>
      <c r="P60" s="84"/>
      <c r="Q60" s="84"/>
      <c r="R60" s="84"/>
      <c r="S60" s="84"/>
      <c r="T60" s="84"/>
      <c r="U60" s="84"/>
      <c r="V60" s="84"/>
      <c r="W60" s="84"/>
      <c r="X60" s="85"/>
      <c r="Y60" s="85"/>
      <c r="Z60" s="86"/>
      <c r="AA60" s="89"/>
      <c r="AB60" s="91"/>
    </row>
    <row r="61" customFormat="false" ht="37.5" hidden="false" customHeight="true" outlineLevel="0" collapsed="false">
      <c r="B61" s="45" t="n">
        <f aca="false">
B60+1</f>
        <v>
29</v>
      </c>
      <c r="C61" s="81"/>
      <c r="D61" s="82"/>
      <c r="E61" s="82"/>
      <c r="F61" s="82"/>
      <c r="G61" s="82"/>
      <c r="H61" s="82"/>
      <c r="I61" s="82"/>
      <c r="J61" s="82"/>
      <c r="K61" s="82"/>
      <c r="L61" s="83"/>
      <c r="M61" s="84"/>
      <c r="N61" s="84"/>
      <c r="O61" s="84"/>
      <c r="P61" s="84"/>
      <c r="Q61" s="84"/>
      <c r="R61" s="84"/>
      <c r="S61" s="84"/>
      <c r="T61" s="84"/>
      <c r="U61" s="84"/>
      <c r="V61" s="84"/>
      <c r="W61" s="84"/>
      <c r="X61" s="85"/>
      <c r="Y61" s="85"/>
      <c r="Z61" s="86"/>
      <c r="AA61" s="89"/>
      <c r="AB61" s="91"/>
    </row>
    <row r="62" customFormat="false" ht="37.5" hidden="false" customHeight="true" outlineLevel="0" collapsed="false">
      <c r="B62" s="45" t="n">
        <f aca="false">
B61+1</f>
        <v>
30</v>
      </c>
      <c r="C62" s="81"/>
      <c r="D62" s="82"/>
      <c r="E62" s="82"/>
      <c r="F62" s="82"/>
      <c r="G62" s="82"/>
      <c r="H62" s="82"/>
      <c r="I62" s="82"/>
      <c r="J62" s="82"/>
      <c r="K62" s="82"/>
      <c r="L62" s="83"/>
      <c r="M62" s="84"/>
      <c r="N62" s="84"/>
      <c r="O62" s="84"/>
      <c r="P62" s="84"/>
      <c r="Q62" s="84"/>
      <c r="R62" s="84"/>
      <c r="S62" s="84"/>
      <c r="T62" s="84"/>
      <c r="U62" s="84"/>
      <c r="V62" s="84"/>
      <c r="W62" s="84"/>
      <c r="X62" s="85"/>
      <c r="Y62" s="85"/>
      <c r="Z62" s="86"/>
      <c r="AA62" s="89"/>
      <c r="AB62" s="91"/>
    </row>
    <row r="63" customFormat="false" ht="37.5" hidden="false" customHeight="true" outlineLevel="0" collapsed="false">
      <c r="B63" s="45" t="n">
        <f aca="false">
B62+1</f>
        <v>
31</v>
      </c>
      <c r="C63" s="81"/>
      <c r="D63" s="82"/>
      <c r="E63" s="82"/>
      <c r="F63" s="82"/>
      <c r="G63" s="82"/>
      <c r="H63" s="82"/>
      <c r="I63" s="82"/>
      <c r="J63" s="82"/>
      <c r="K63" s="82"/>
      <c r="L63" s="83"/>
      <c r="M63" s="84"/>
      <c r="N63" s="84"/>
      <c r="O63" s="84"/>
      <c r="P63" s="84"/>
      <c r="Q63" s="84"/>
      <c r="R63" s="84"/>
      <c r="S63" s="84"/>
      <c r="T63" s="84"/>
      <c r="U63" s="84"/>
      <c r="V63" s="84"/>
      <c r="W63" s="84"/>
      <c r="X63" s="85"/>
      <c r="Y63" s="85"/>
      <c r="Z63" s="86"/>
      <c r="AA63" s="89"/>
      <c r="AB63" s="91"/>
    </row>
    <row r="64" customFormat="false" ht="37.5" hidden="false" customHeight="true" outlineLevel="0" collapsed="false">
      <c r="B64" s="45" t="n">
        <f aca="false">
B63+1</f>
        <v>
32</v>
      </c>
      <c r="C64" s="81"/>
      <c r="D64" s="82"/>
      <c r="E64" s="82"/>
      <c r="F64" s="82"/>
      <c r="G64" s="82"/>
      <c r="H64" s="82"/>
      <c r="I64" s="82"/>
      <c r="J64" s="82"/>
      <c r="K64" s="82"/>
      <c r="L64" s="83"/>
      <c r="M64" s="84"/>
      <c r="N64" s="84"/>
      <c r="O64" s="84"/>
      <c r="P64" s="84"/>
      <c r="Q64" s="84"/>
      <c r="R64" s="84"/>
      <c r="S64" s="84"/>
      <c r="T64" s="84"/>
      <c r="U64" s="84"/>
      <c r="V64" s="84"/>
      <c r="W64" s="84"/>
      <c r="X64" s="85"/>
      <c r="Y64" s="85"/>
      <c r="Z64" s="86"/>
      <c r="AA64" s="89"/>
      <c r="AB64" s="91"/>
    </row>
    <row r="65" customFormat="false" ht="37.5" hidden="false" customHeight="true" outlineLevel="0" collapsed="false">
      <c r="B65" s="45" t="n">
        <f aca="false">
B64+1</f>
        <v>
33</v>
      </c>
      <c r="C65" s="81"/>
      <c r="D65" s="82"/>
      <c r="E65" s="82"/>
      <c r="F65" s="82"/>
      <c r="G65" s="82"/>
      <c r="H65" s="82"/>
      <c r="I65" s="82"/>
      <c r="J65" s="82"/>
      <c r="K65" s="82"/>
      <c r="L65" s="83"/>
      <c r="M65" s="84"/>
      <c r="N65" s="84"/>
      <c r="O65" s="84"/>
      <c r="P65" s="84"/>
      <c r="Q65" s="84"/>
      <c r="R65" s="84"/>
      <c r="S65" s="84"/>
      <c r="T65" s="84"/>
      <c r="U65" s="84"/>
      <c r="V65" s="84"/>
      <c r="W65" s="84"/>
      <c r="X65" s="85"/>
      <c r="Y65" s="85"/>
      <c r="Z65" s="86"/>
      <c r="AA65" s="89"/>
      <c r="AB65" s="91"/>
    </row>
    <row r="66" customFormat="false" ht="37.5" hidden="false" customHeight="true" outlineLevel="0" collapsed="false">
      <c r="B66" s="45" t="n">
        <f aca="false">
B65+1</f>
        <v>
34</v>
      </c>
      <c r="C66" s="81"/>
      <c r="D66" s="82"/>
      <c r="E66" s="82"/>
      <c r="F66" s="82"/>
      <c r="G66" s="82"/>
      <c r="H66" s="82"/>
      <c r="I66" s="82"/>
      <c r="J66" s="82"/>
      <c r="K66" s="82"/>
      <c r="L66" s="83"/>
      <c r="M66" s="84"/>
      <c r="N66" s="84"/>
      <c r="O66" s="84"/>
      <c r="P66" s="84"/>
      <c r="Q66" s="84"/>
      <c r="R66" s="84"/>
      <c r="S66" s="84"/>
      <c r="T66" s="84"/>
      <c r="U66" s="84"/>
      <c r="V66" s="84"/>
      <c r="W66" s="84"/>
      <c r="X66" s="85"/>
      <c r="Y66" s="85"/>
      <c r="Z66" s="86"/>
      <c r="AA66" s="89"/>
      <c r="AB66" s="91"/>
    </row>
    <row r="67" customFormat="false" ht="37.5" hidden="false" customHeight="true" outlineLevel="0" collapsed="false">
      <c r="B67" s="45" t="n">
        <f aca="false">
B66+1</f>
        <v>
35</v>
      </c>
      <c r="C67" s="81"/>
      <c r="D67" s="82"/>
      <c r="E67" s="82"/>
      <c r="F67" s="82"/>
      <c r="G67" s="82"/>
      <c r="H67" s="82"/>
      <c r="I67" s="82"/>
      <c r="J67" s="82"/>
      <c r="K67" s="82"/>
      <c r="L67" s="83"/>
      <c r="M67" s="84"/>
      <c r="N67" s="84"/>
      <c r="O67" s="84"/>
      <c r="P67" s="84"/>
      <c r="Q67" s="84"/>
      <c r="R67" s="84"/>
      <c r="S67" s="84"/>
      <c r="T67" s="84"/>
      <c r="U67" s="84"/>
      <c r="V67" s="84"/>
      <c r="W67" s="84"/>
      <c r="X67" s="85"/>
      <c r="Y67" s="85"/>
      <c r="Z67" s="86"/>
      <c r="AA67" s="89"/>
      <c r="AB67" s="91"/>
    </row>
    <row r="68" customFormat="false" ht="37.5" hidden="false" customHeight="true" outlineLevel="0" collapsed="false">
      <c r="B68" s="45" t="n">
        <f aca="false">
B67+1</f>
        <v>
36</v>
      </c>
      <c r="C68" s="81"/>
      <c r="D68" s="82"/>
      <c r="E68" s="82"/>
      <c r="F68" s="82"/>
      <c r="G68" s="82"/>
      <c r="H68" s="82"/>
      <c r="I68" s="82"/>
      <c r="J68" s="82"/>
      <c r="K68" s="82"/>
      <c r="L68" s="83"/>
      <c r="M68" s="84"/>
      <c r="N68" s="84"/>
      <c r="O68" s="84"/>
      <c r="P68" s="84"/>
      <c r="Q68" s="84"/>
      <c r="R68" s="84"/>
      <c r="S68" s="84"/>
      <c r="T68" s="84"/>
      <c r="U68" s="84"/>
      <c r="V68" s="84"/>
      <c r="W68" s="84"/>
      <c r="X68" s="85"/>
      <c r="Y68" s="85"/>
      <c r="Z68" s="86"/>
      <c r="AA68" s="89"/>
      <c r="AB68" s="91"/>
    </row>
    <row r="69" customFormat="false" ht="37.5" hidden="false" customHeight="true" outlineLevel="0" collapsed="false">
      <c r="B69" s="45" t="n">
        <f aca="false">
B68+1</f>
        <v>
37</v>
      </c>
      <c r="C69" s="81"/>
      <c r="D69" s="82"/>
      <c r="E69" s="82"/>
      <c r="F69" s="82"/>
      <c r="G69" s="82"/>
      <c r="H69" s="82"/>
      <c r="I69" s="82"/>
      <c r="J69" s="82"/>
      <c r="K69" s="82"/>
      <c r="L69" s="83"/>
      <c r="M69" s="84"/>
      <c r="N69" s="84"/>
      <c r="O69" s="84"/>
      <c r="P69" s="84"/>
      <c r="Q69" s="84"/>
      <c r="R69" s="84"/>
      <c r="S69" s="84"/>
      <c r="T69" s="84"/>
      <c r="U69" s="84"/>
      <c r="V69" s="84"/>
      <c r="W69" s="84"/>
      <c r="X69" s="85"/>
      <c r="Y69" s="85"/>
      <c r="Z69" s="86"/>
      <c r="AA69" s="89"/>
      <c r="AB69" s="91"/>
    </row>
    <row r="70" customFormat="false" ht="37.5" hidden="false" customHeight="true" outlineLevel="0" collapsed="false">
      <c r="B70" s="45" t="n">
        <f aca="false">
B69+1</f>
        <v>
38</v>
      </c>
      <c r="C70" s="81"/>
      <c r="D70" s="82"/>
      <c r="E70" s="82"/>
      <c r="F70" s="82"/>
      <c r="G70" s="82"/>
      <c r="H70" s="82"/>
      <c r="I70" s="82"/>
      <c r="J70" s="82"/>
      <c r="K70" s="82"/>
      <c r="L70" s="83"/>
      <c r="M70" s="84"/>
      <c r="N70" s="84"/>
      <c r="O70" s="84"/>
      <c r="P70" s="84"/>
      <c r="Q70" s="84"/>
      <c r="R70" s="84"/>
      <c r="S70" s="84"/>
      <c r="T70" s="84"/>
      <c r="U70" s="84"/>
      <c r="V70" s="84"/>
      <c r="W70" s="84"/>
      <c r="X70" s="85"/>
      <c r="Y70" s="85"/>
      <c r="Z70" s="86"/>
      <c r="AA70" s="89"/>
      <c r="AB70" s="91"/>
    </row>
    <row r="71" customFormat="false" ht="37.5" hidden="false" customHeight="true" outlineLevel="0" collapsed="false">
      <c r="B71" s="45" t="n">
        <f aca="false">
B70+1</f>
        <v>
39</v>
      </c>
      <c r="C71" s="81"/>
      <c r="D71" s="82"/>
      <c r="E71" s="82"/>
      <c r="F71" s="82"/>
      <c r="G71" s="82"/>
      <c r="H71" s="82"/>
      <c r="I71" s="82"/>
      <c r="J71" s="82"/>
      <c r="K71" s="82"/>
      <c r="L71" s="83"/>
      <c r="M71" s="84"/>
      <c r="N71" s="84"/>
      <c r="O71" s="84"/>
      <c r="P71" s="84"/>
      <c r="Q71" s="84"/>
      <c r="R71" s="84"/>
      <c r="S71" s="84"/>
      <c r="T71" s="84"/>
      <c r="U71" s="84"/>
      <c r="V71" s="84"/>
      <c r="W71" s="84"/>
      <c r="X71" s="85"/>
      <c r="Y71" s="85"/>
      <c r="Z71" s="86"/>
      <c r="AA71" s="89"/>
      <c r="AB71" s="91"/>
    </row>
    <row r="72" customFormat="false" ht="37.5" hidden="false" customHeight="true" outlineLevel="0" collapsed="false">
      <c r="B72" s="45" t="n">
        <f aca="false">
B71+1</f>
        <v>
40</v>
      </c>
      <c r="C72" s="81"/>
      <c r="D72" s="82"/>
      <c r="E72" s="82"/>
      <c r="F72" s="82"/>
      <c r="G72" s="82"/>
      <c r="H72" s="82"/>
      <c r="I72" s="82"/>
      <c r="J72" s="82"/>
      <c r="K72" s="82"/>
      <c r="L72" s="83"/>
      <c r="M72" s="84"/>
      <c r="N72" s="84"/>
      <c r="O72" s="84"/>
      <c r="P72" s="84"/>
      <c r="Q72" s="84"/>
      <c r="R72" s="84"/>
      <c r="S72" s="84"/>
      <c r="T72" s="84"/>
      <c r="U72" s="84"/>
      <c r="V72" s="84"/>
      <c r="W72" s="84"/>
      <c r="X72" s="85"/>
      <c r="Y72" s="85"/>
      <c r="Z72" s="86"/>
      <c r="AA72" s="89"/>
      <c r="AB72" s="91"/>
    </row>
    <row r="73" customFormat="false" ht="37.5" hidden="false" customHeight="true" outlineLevel="0" collapsed="false">
      <c r="B73" s="45" t="n">
        <f aca="false">
B72+1</f>
        <v>
41</v>
      </c>
      <c r="C73" s="81"/>
      <c r="D73" s="82"/>
      <c r="E73" s="82"/>
      <c r="F73" s="82"/>
      <c r="G73" s="82"/>
      <c r="H73" s="82"/>
      <c r="I73" s="82"/>
      <c r="J73" s="82"/>
      <c r="K73" s="82"/>
      <c r="L73" s="83"/>
      <c r="M73" s="84"/>
      <c r="N73" s="84"/>
      <c r="O73" s="84"/>
      <c r="P73" s="84"/>
      <c r="Q73" s="84"/>
      <c r="R73" s="84"/>
      <c r="S73" s="84"/>
      <c r="T73" s="84"/>
      <c r="U73" s="84"/>
      <c r="V73" s="84"/>
      <c r="W73" s="84"/>
      <c r="X73" s="85"/>
      <c r="Y73" s="85"/>
      <c r="Z73" s="86"/>
      <c r="AA73" s="89"/>
      <c r="AB73" s="91"/>
    </row>
    <row r="74" customFormat="false" ht="37.5" hidden="false" customHeight="true" outlineLevel="0" collapsed="false">
      <c r="B74" s="45" t="n">
        <f aca="false">
B73+1</f>
        <v>
42</v>
      </c>
      <c r="C74" s="81"/>
      <c r="D74" s="82"/>
      <c r="E74" s="82"/>
      <c r="F74" s="82"/>
      <c r="G74" s="82"/>
      <c r="H74" s="82"/>
      <c r="I74" s="82"/>
      <c r="J74" s="82"/>
      <c r="K74" s="82"/>
      <c r="L74" s="83"/>
      <c r="M74" s="84"/>
      <c r="N74" s="84"/>
      <c r="O74" s="84"/>
      <c r="P74" s="84"/>
      <c r="Q74" s="84"/>
      <c r="R74" s="84"/>
      <c r="S74" s="84"/>
      <c r="T74" s="84"/>
      <c r="U74" s="84"/>
      <c r="V74" s="84"/>
      <c r="W74" s="84"/>
      <c r="X74" s="85"/>
      <c r="Y74" s="85"/>
      <c r="Z74" s="86"/>
      <c r="AA74" s="89"/>
      <c r="AB74" s="91"/>
    </row>
    <row r="75" customFormat="false" ht="37.5" hidden="false" customHeight="true" outlineLevel="0" collapsed="false">
      <c r="B75" s="45" t="n">
        <f aca="false">
B74+1</f>
        <v>
43</v>
      </c>
      <c r="C75" s="81"/>
      <c r="D75" s="82"/>
      <c r="E75" s="82"/>
      <c r="F75" s="82"/>
      <c r="G75" s="82"/>
      <c r="H75" s="82"/>
      <c r="I75" s="82"/>
      <c r="J75" s="82"/>
      <c r="K75" s="82"/>
      <c r="L75" s="83"/>
      <c r="M75" s="84"/>
      <c r="N75" s="84"/>
      <c r="O75" s="84"/>
      <c r="P75" s="84"/>
      <c r="Q75" s="84"/>
      <c r="R75" s="84"/>
      <c r="S75" s="84"/>
      <c r="T75" s="84"/>
      <c r="U75" s="84"/>
      <c r="V75" s="84"/>
      <c r="W75" s="84"/>
      <c r="X75" s="85"/>
      <c r="Y75" s="85"/>
      <c r="Z75" s="86"/>
      <c r="AA75" s="89"/>
      <c r="AB75" s="91"/>
    </row>
    <row r="76" customFormat="false" ht="37.5" hidden="false" customHeight="true" outlineLevel="0" collapsed="false">
      <c r="B76" s="45" t="n">
        <f aca="false">
B75+1</f>
        <v>
44</v>
      </c>
      <c r="C76" s="81"/>
      <c r="D76" s="82"/>
      <c r="E76" s="82"/>
      <c r="F76" s="82"/>
      <c r="G76" s="82"/>
      <c r="H76" s="82"/>
      <c r="I76" s="82"/>
      <c r="J76" s="82"/>
      <c r="K76" s="82"/>
      <c r="L76" s="83"/>
      <c r="M76" s="84"/>
      <c r="N76" s="84"/>
      <c r="O76" s="84"/>
      <c r="P76" s="84"/>
      <c r="Q76" s="84"/>
      <c r="R76" s="84"/>
      <c r="S76" s="84"/>
      <c r="T76" s="84"/>
      <c r="U76" s="84"/>
      <c r="V76" s="84"/>
      <c r="W76" s="84"/>
      <c r="X76" s="85"/>
      <c r="Y76" s="85"/>
      <c r="Z76" s="86"/>
      <c r="AA76" s="89"/>
      <c r="AB76" s="91"/>
    </row>
    <row r="77" customFormat="false" ht="37.5" hidden="false" customHeight="true" outlineLevel="0" collapsed="false">
      <c r="B77" s="45" t="n">
        <f aca="false">
B76+1</f>
        <v>
45</v>
      </c>
      <c r="C77" s="81"/>
      <c r="D77" s="82"/>
      <c r="E77" s="82"/>
      <c r="F77" s="82"/>
      <c r="G77" s="82"/>
      <c r="H77" s="82"/>
      <c r="I77" s="82"/>
      <c r="J77" s="82"/>
      <c r="K77" s="82"/>
      <c r="L77" s="83"/>
      <c r="M77" s="84"/>
      <c r="N77" s="84"/>
      <c r="O77" s="84"/>
      <c r="P77" s="84"/>
      <c r="Q77" s="84"/>
      <c r="R77" s="84"/>
      <c r="S77" s="84"/>
      <c r="T77" s="84"/>
      <c r="U77" s="84"/>
      <c r="V77" s="84"/>
      <c r="W77" s="84"/>
      <c r="X77" s="85"/>
      <c r="Y77" s="85"/>
      <c r="Z77" s="86"/>
      <c r="AA77" s="89"/>
      <c r="AB77" s="91"/>
    </row>
    <row r="78" customFormat="false" ht="37.5" hidden="false" customHeight="true" outlineLevel="0" collapsed="false">
      <c r="B78" s="45" t="n">
        <f aca="false">
B77+1</f>
        <v>
46</v>
      </c>
      <c r="C78" s="81"/>
      <c r="D78" s="82"/>
      <c r="E78" s="82"/>
      <c r="F78" s="82"/>
      <c r="G78" s="82"/>
      <c r="H78" s="82"/>
      <c r="I78" s="82"/>
      <c r="J78" s="82"/>
      <c r="K78" s="82"/>
      <c r="L78" s="83"/>
      <c r="M78" s="84"/>
      <c r="N78" s="84"/>
      <c r="O78" s="84"/>
      <c r="P78" s="84"/>
      <c r="Q78" s="84"/>
      <c r="R78" s="84"/>
      <c r="S78" s="84"/>
      <c r="T78" s="84"/>
      <c r="U78" s="84"/>
      <c r="V78" s="84"/>
      <c r="W78" s="84"/>
      <c r="X78" s="85"/>
      <c r="Y78" s="85"/>
      <c r="Z78" s="86"/>
      <c r="AA78" s="89"/>
      <c r="AB78" s="91"/>
    </row>
    <row r="79" customFormat="false" ht="37.5" hidden="false" customHeight="true" outlineLevel="0" collapsed="false">
      <c r="B79" s="45" t="n">
        <f aca="false">
B78+1</f>
        <v>
47</v>
      </c>
      <c r="C79" s="81"/>
      <c r="D79" s="82"/>
      <c r="E79" s="82"/>
      <c r="F79" s="82"/>
      <c r="G79" s="82"/>
      <c r="H79" s="82"/>
      <c r="I79" s="82"/>
      <c r="J79" s="82"/>
      <c r="K79" s="82"/>
      <c r="L79" s="83"/>
      <c r="M79" s="84"/>
      <c r="N79" s="84"/>
      <c r="O79" s="84"/>
      <c r="P79" s="84"/>
      <c r="Q79" s="84"/>
      <c r="R79" s="84"/>
      <c r="S79" s="84"/>
      <c r="T79" s="84"/>
      <c r="U79" s="84"/>
      <c r="V79" s="84"/>
      <c r="W79" s="84"/>
      <c r="X79" s="85"/>
      <c r="Y79" s="85"/>
      <c r="Z79" s="86"/>
      <c r="AA79" s="89"/>
      <c r="AB79" s="91"/>
    </row>
    <row r="80" customFormat="false" ht="37.5" hidden="false" customHeight="true" outlineLevel="0" collapsed="false">
      <c r="B80" s="45" t="n">
        <f aca="false">
B79+1</f>
        <v>
48</v>
      </c>
      <c r="C80" s="81"/>
      <c r="D80" s="82"/>
      <c r="E80" s="82"/>
      <c r="F80" s="82"/>
      <c r="G80" s="82"/>
      <c r="H80" s="82"/>
      <c r="I80" s="82"/>
      <c r="J80" s="82"/>
      <c r="K80" s="82"/>
      <c r="L80" s="83"/>
      <c r="M80" s="84"/>
      <c r="N80" s="84"/>
      <c r="O80" s="84"/>
      <c r="P80" s="84"/>
      <c r="Q80" s="84"/>
      <c r="R80" s="84"/>
      <c r="S80" s="84"/>
      <c r="T80" s="84"/>
      <c r="U80" s="84"/>
      <c r="V80" s="84"/>
      <c r="W80" s="84"/>
      <c r="X80" s="85"/>
      <c r="Y80" s="85"/>
      <c r="Z80" s="86"/>
      <c r="AA80" s="89"/>
      <c r="AB80" s="91"/>
    </row>
    <row r="81" customFormat="false" ht="37.5" hidden="false" customHeight="true" outlineLevel="0" collapsed="false">
      <c r="B81" s="45" t="n">
        <f aca="false">
B80+1</f>
        <v>
49</v>
      </c>
      <c r="C81" s="81"/>
      <c r="D81" s="82"/>
      <c r="E81" s="82"/>
      <c r="F81" s="82"/>
      <c r="G81" s="82"/>
      <c r="H81" s="82"/>
      <c r="I81" s="82"/>
      <c r="J81" s="82"/>
      <c r="K81" s="82"/>
      <c r="L81" s="83"/>
      <c r="M81" s="84"/>
      <c r="N81" s="84"/>
      <c r="O81" s="84"/>
      <c r="P81" s="84"/>
      <c r="Q81" s="84"/>
      <c r="R81" s="84"/>
      <c r="S81" s="84"/>
      <c r="T81" s="84"/>
      <c r="U81" s="84"/>
      <c r="V81" s="84"/>
      <c r="W81" s="84"/>
      <c r="X81" s="85"/>
      <c r="Y81" s="85"/>
      <c r="Z81" s="86"/>
      <c r="AA81" s="89"/>
      <c r="AB81" s="91"/>
    </row>
    <row r="82" customFormat="false" ht="37.5" hidden="false" customHeight="true" outlineLevel="0" collapsed="false">
      <c r="B82" s="45" t="n">
        <f aca="false">
B81+1</f>
        <v>
50</v>
      </c>
      <c r="C82" s="81"/>
      <c r="D82" s="82"/>
      <c r="E82" s="82"/>
      <c r="F82" s="82"/>
      <c r="G82" s="82"/>
      <c r="H82" s="82"/>
      <c r="I82" s="82"/>
      <c r="J82" s="82"/>
      <c r="K82" s="82"/>
      <c r="L82" s="83"/>
      <c r="M82" s="84"/>
      <c r="N82" s="84"/>
      <c r="O82" s="84"/>
      <c r="P82" s="84"/>
      <c r="Q82" s="84"/>
      <c r="R82" s="84"/>
      <c r="S82" s="84"/>
      <c r="T82" s="84"/>
      <c r="U82" s="84"/>
      <c r="V82" s="84"/>
      <c r="W82" s="84"/>
      <c r="X82" s="85"/>
      <c r="Y82" s="85"/>
      <c r="Z82" s="86"/>
      <c r="AA82" s="89"/>
      <c r="AB82" s="91"/>
    </row>
    <row r="83" customFormat="false" ht="37.5" hidden="false" customHeight="true" outlineLevel="0" collapsed="false">
      <c r="B83" s="45" t="n">
        <f aca="false">
B82+1</f>
        <v>
51</v>
      </c>
      <c r="C83" s="81"/>
      <c r="D83" s="82"/>
      <c r="E83" s="82"/>
      <c r="F83" s="82"/>
      <c r="G83" s="82"/>
      <c r="H83" s="82"/>
      <c r="I83" s="82"/>
      <c r="J83" s="82"/>
      <c r="K83" s="82"/>
      <c r="L83" s="83"/>
      <c r="M83" s="84"/>
      <c r="N83" s="84"/>
      <c r="O83" s="84"/>
      <c r="P83" s="84"/>
      <c r="Q83" s="84"/>
      <c r="R83" s="84"/>
      <c r="S83" s="84"/>
      <c r="T83" s="84"/>
      <c r="U83" s="84"/>
      <c r="V83" s="84"/>
      <c r="W83" s="84"/>
      <c r="X83" s="85"/>
      <c r="Y83" s="85"/>
      <c r="Z83" s="86"/>
      <c r="AA83" s="89"/>
      <c r="AB83" s="91"/>
    </row>
    <row r="84" customFormat="false" ht="37.5" hidden="false" customHeight="true" outlineLevel="0" collapsed="false">
      <c r="B84" s="45" t="n">
        <f aca="false">
B83+1</f>
        <v>
52</v>
      </c>
      <c r="C84" s="81"/>
      <c r="D84" s="82"/>
      <c r="E84" s="82"/>
      <c r="F84" s="82"/>
      <c r="G84" s="82"/>
      <c r="H84" s="82"/>
      <c r="I84" s="82"/>
      <c r="J84" s="82"/>
      <c r="K84" s="82"/>
      <c r="L84" s="83"/>
      <c r="M84" s="84"/>
      <c r="N84" s="84"/>
      <c r="O84" s="84"/>
      <c r="P84" s="84"/>
      <c r="Q84" s="84"/>
      <c r="R84" s="84"/>
      <c r="S84" s="84"/>
      <c r="T84" s="84"/>
      <c r="U84" s="84"/>
      <c r="V84" s="84"/>
      <c r="W84" s="84"/>
      <c r="X84" s="85"/>
      <c r="Y84" s="85"/>
      <c r="Z84" s="86"/>
      <c r="AA84" s="89"/>
      <c r="AB84" s="91"/>
    </row>
    <row r="85" customFormat="false" ht="37.5" hidden="false" customHeight="true" outlineLevel="0" collapsed="false">
      <c r="B85" s="45" t="n">
        <f aca="false">
B84+1</f>
        <v>
53</v>
      </c>
      <c r="C85" s="81"/>
      <c r="D85" s="82"/>
      <c r="E85" s="82"/>
      <c r="F85" s="82"/>
      <c r="G85" s="82"/>
      <c r="H85" s="82"/>
      <c r="I85" s="82"/>
      <c r="J85" s="82"/>
      <c r="K85" s="82"/>
      <c r="L85" s="83"/>
      <c r="M85" s="84"/>
      <c r="N85" s="84"/>
      <c r="O85" s="84"/>
      <c r="P85" s="84"/>
      <c r="Q85" s="84"/>
      <c r="R85" s="84"/>
      <c r="S85" s="84"/>
      <c r="T85" s="84"/>
      <c r="U85" s="84"/>
      <c r="V85" s="84"/>
      <c r="W85" s="84"/>
      <c r="X85" s="85"/>
      <c r="Y85" s="85"/>
      <c r="Z85" s="86"/>
      <c r="AA85" s="89"/>
      <c r="AB85" s="91"/>
    </row>
    <row r="86" customFormat="false" ht="37.5" hidden="false" customHeight="true" outlineLevel="0" collapsed="false">
      <c r="B86" s="45" t="n">
        <f aca="false">
B85+1</f>
        <v>
54</v>
      </c>
      <c r="C86" s="81"/>
      <c r="D86" s="82"/>
      <c r="E86" s="82"/>
      <c r="F86" s="82"/>
      <c r="G86" s="82"/>
      <c r="H86" s="82"/>
      <c r="I86" s="82"/>
      <c r="J86" s="82"/>
      <c r="K86" s="82"/>
      <c r="L86" s="83"/>
      <c r="M86" s="84"/>
      <c r="N86" s="84"/>
      <c r="O86" s="84"/>
      <c r="P86" s="84"/>
      <c r="Q86" s="84"/>
      <c r="R86" s="84"/>
      <c r="S86" s="84"/>
      <c r="T86" s="84"/>
      <c r="U86" s="84"/>
      <c r="V86" s="84"/>
      <c r="W86" s="84"/>
      <c r="X86" s="85"/>
      <c r="Y86" s="85"/>
      <c r="Z86" s="86"/>
      <c r="AA86" s="89"/>
      <c r="AB86" s="91"/>
    </row>
    <row r="87" customFormat="false" ht="37.5" hidden="false" customHeight="true" outlineLevel="0" collapsed="false">
      <c r="B87" s="45" t="n">
        <f aca="false">
B86+1</f>
        <v>
55</v>
      </c>
      <c r="C87" s="81"/>
      <c r="D87" s="82"/>
      <c r="E87" s="82"/>
      <c r="F87" s="82"/>
      <c r="G87" s="82"/>
      <c r="H87" s="82"/>
      <c r="I87" s="82"/>
      <c r="J87" s="82"/>
      <c r="K87" s="82"/>
      <c r="L87" s="83"/>
      <c r="M87" s="84"/>
      <c r="N87" s="84"/>
      <c r="O87" s="84"/>
      <c r="P87" s="84"/>
      <c r="Q87" s="84"/>
      <c r="R87" s="84"/>
      <c r="S87" s="84"/>
      <c r="T87" s="84"/>
      <c r="U87" s="84"/>
      <c r="V87" s="84"/>
      <c r="W87" s="84"/>
      <c r="X87" s="85"/>
      <c r="Y87" s="85"/>
      <c r="Z87" s="86"/>
      <c r="AA87" s="89"/>
      <c r="AB87" s="91"/>
    </row>
    <row r="88" customFormat="false" ht="37.5" hidden="false" customHeight="true" outlineLevel="0" collapsed="false">
      <c r="B88" s="45" t="n">
        <f aca="false">
B87+1</f>
        <v>
56</v>
      </c>
      <c r="C88" s="81"/>
      <c r="D88" s="82"/>
      <c r="E88" s="82"/>
      <c r="F88" s="82"/>
      <c r="G88" s="82"/>
      <c r="H88" s="82"/>
      <c r="I88" s="82"/>
      <c r="J88" s="82"/>
      <c r="K88" s="82"/>
      <c r="L88" s="83"/>
      <c r="M88" s="84"/>
      <c r="N88" s="84"/>
      <c r="O88" s="84"/>
      <c r="P88" s="84"/>
      <c r="Q88" s="84"/>
      <c r="R88" s="84"/>
      <c r="S88" s="84"/>
      <c r="T88" s="84"/>
      <c r="U88" s="84"/>
      <c r="V88" s="84"/>
      <c r="W88" s="84"/>
      <c r="X88" s="85"/>
      <c r="Y88" s="85"/>
      <c r="Z88" s="86"/>
      <c r="AA88" s="89"/>
      <c r="AB88" s="91"/>
    </row>
    <row r="89" customFormat="false" ht="37.5" hidden="false" customHeight="true" outlineLevel="0" collapsed="false">
      <c r="B89" s="45" t="n">
        <f aca="false">
B88+1</f>
        <v>
57</v>
      </c>
      <c r="C89" s="81"/>
      <c r="D89" s="82"/>
      <c r="E89" s="82"/>
      <c r="F89" s="82"/>
      <c r="G89" s="82"/>
      <c r="H89" s="82"/>
      <c r="I89" s="82"/>
      <c r="J89" s="82"/>
      <c r="K89" s="82"/>
      <c r="L89" s="83"/>
      <c r="M89" s="84"/>
      <c r="N89" s="84"/>
      <c r="O89" s="84"/>
      <c r="P89" s="84"/>
      <c r="Q89" s="84"/>
      <c r="R89" s="84"/>
      <c r="S89" s="84"/>
      <c r="T89" s="84"/>
      <c r="U89" s="84"/>
      <c r="V89" s="84"/>
      <c r="W89" s="84"/>
      <c r="X89" s="85"/>
      <c r="Y89" s="85"/>
      <c r="Z89" s="86"/>
      <c r="AA89" s="89"/>
      <c r="AB89" s="91"/>
    </row>
    <row r="90" customFormat="false" ht="37.5" hidden="false" customHeight="true" outlineLevel="0" collapsed="false">
      <c r="B90" s="45" t="n">
        <f aca="false">
B89+1</f>
        <v>
58</v>
      </c>
      <c r="C90" s="81"/>
      <c r="D90" s="82"/>
      <c r="E90" s="82"/>
      <c r="F90" s="82"/>
      <c r="G90" s="82"/>
      <c r="H90" s="82"/>
      <c r="I90" s="82"/>
      <c r="J90" s="82"/>
      <c r="K90" s="82"/>
      <c r="L90" s="83"/>
      <c r="M90" s="84"/>
      <c r="N90" s="84"/>
      <c r="O90" s="84"/>
      <c r="P90" s="84"/>
      <c r="Q90" s="84"/>
      <c r="R90" s="84"/>
      <c r="S90" s="84"/>
      <c r="T90" s="84"/>
      <c r="U90" s="84"/>
      <c r="V90" s="84"/>
      <c r="W90" s="84"/>
      <c r="X90" s="85"/>
      <c r="Y90" s="85"/>
      <c r="Z90" s="86"/>
      <c r="AA90" s="89"/>
      <c r="AB90" s="91"/>
    </row>
    <row r="91" customFormat="false" ht="37.5" hidden="false" customHeight="true" outlineLevel="0" collapsed="false">
      <c r="B91" s="45" t="n">
        <f aca="false">
B90+1</f>
        <v>
59</v>
      </c>
      <c r="C91" s="81"/>
      <c r="D91" s="82"/>
      <c r="E91" s="82"/>
      <c r="F91" s="82"/>
      <c r="G91" s="82"/>
      <c r="H91" s="82"/>
      <c r="I91" s="82"/>
      <c r="J91" s="82"/>
      <c r="K91" s="82"/>
      <c r="L91" s="83"/>
      <c r="M91" s="84"/>
      <c r="N91" s="84"/>
      <c r="O91" s="84"/>
      <c r="P91" s="84"/>
      <c r="Q91" s="84"/>
      <c r="R91" s="84"/>
      <c r="S91" s="84"/>
      <c r="T91" s="84"/>
      <c r="U91" s="84"/>
      <c r="V91" s="84"/>
      <c r="W91" s="84"/>
      <c r="X91" s="85"/>
      <c r="Y91" s="85"/>
      <c r="Z91" s="86"/>
      <c r="AA91" s="89"/>
      <c r="AB91" s="91"/>
    </row>
    <row r="92" customFormat="false" ht="37.5" hidden="false" customHeight="true" outlineLevel="0" collapsed="false">
      <c r="B92" s="45" t="n">
        <f aca="false">
B91+1</f>
        <v>
60</v>
      </c>
      <c r="C92" s="81"/>
      <c r="D92" s="82"/>
      <c r="E92" s="82"/>
      <c r="F92" s="82"/>
      <c r="G92" s="82"/>
      <c r="H92" s="82"/>
      <c r="I92" s="82"/>
      <c r="J92" s="82"/>
      <c r="K92" s="82"/>
      <c r="L92" s="83"/>
      <c r="M92" s="84"/>
      <c r="N92" s="84"/>
      <c r="O92" s="84"/>
      <c r="P92" s="84"/>
      <c r="Q92" s="84"/>
      <c r="R92" s="84"/>
      <c r="S92" s="84"/>
      <c r="T92" s="84"/>
      <c r="U92" s="84"/>
      <c r="V92" s="84"/>
      <c r="W92" s="84"/>
      <c r="X92" s="85"/>
      <c r="Y92" s="85"/>
      <c r="Z92" s="86"/>
      <c r="AA92" s="89"/>
      <c r="AB92" s="91"/>
    </row>
    <row r="93" customFormat="false" ht="37.5" hidden="false" customHeight="true" outlineLevel="0" collapsed="false">
      <c r="B93" s="45" t="n">
        <f aca="false">
B92+1</f>
        <v>
61</v>
      </c>
      <c r="C93" s="81"/>
      <c r="D93" s="82"/>
      <c r="E93" s="82"/>
      <c r="F93" s="82"/>
      <c r="G93" s="82"/>
      <c r="H93" s="82"/>
      <c r="I93" s="82"/>
      <c r="J93" s="82"/>
      <c r="K93" s="82"/>
      <c r="L93" s="83"/>
      <c r="M93" s="84"/>
      <c r="N93" s="84"/>
      <c r="O93" s="84"/>
      <c r="P93" s="84"/>
      <c r="Q93" s="84"/>
      <c r="R93" s="84"/>
      <c r="S93" s="84"/>
      <c r="T93" s="84"/>
      <c r="U93" s="84"/>
      <c r="V93" s="84"/>
      <c r="W93" s="84"/>
      <c r="X93" s="85"/>
      <c r="Y93" s="85"/>
      <c r="Z93" s="86"/>
      <c r="AA93" s="89"/>
      <c r="AB93" s="91"/>
    </row>
    <row r="94" customFormat="false" ht="37.5" hidden="false" customHeight="true" outlineLevel="0" collapsed="false">
      <c r="B94" s="45" t="n">
        <f aca="false">
B93+1</f>
        <v>
62</v>
      </c>
      <c r="C94" s="81"/>
      <c r="D94" s="82"/>
      <c r="E94" s="82"/>
      <c r="F94" s="82"/>
      <c r="G94" s="82"/>
      <c r="H94" s="82"/>
      <c r="I94" s="82"/>
      <c r="J94" s="82"/>
      <c r="K94" s="82"/>
      <c r="L94" s="83"/>
      <c r="M94" s="84"/>
      <c r="N94" s="84"/>
      <c r="O94" s="84"/>
      <c r="P94" s="84"/>
      <c r="Q94" s="84"/>
      <c r="R94" s="84"/>
      <c r="S94" s="84"/>
      <c r="T94" s="84"/>
      <c r="U94" s="84"/>
      <c r="V94" s="84"/>
      <c r="W94" s="84"/>
      <c r="X94" s="85"/>
      <c r="Y94" s="85"/>
      <c r="Z94" s="86"/>
      <c r="AA94" s="89"/>
      <c r="AB94" s="91"/>
    </row>
    <row r="95" customFormat="false" ht="37.5" hidden="false" customHeight="true" outlineLevel="0" collapsed="false">
      <c r="B95" s="45" t="n">
        <f aca="false">
B94+1</f>
        <v>
63</v>
      </c>
      <c r="C95" s="81"/>
      <c r="D95" s="82"/>
      <c r="E95" s="82"/>
      <c r="F95" s="82"/>
      <c r="G95" s="82"/>
      <c r="H95" s="82"/>
      <c r="I95" s="82"/>
      <c r="J95" s="82"/>
      <c r="K95" s="82"/>
      <c r="L95" s="83"/>
      <c r="M95" s="84"/>
      <c r="N95" s="84"/>
      <c r="O95" s="84"/>
      <c r="P95" s="84"/>
      <c r="Q95" s="84"/>
      <c r="R95" s="84"/>
      <c r="S95" s="84"/>
      <c r="T95" s="84"/>
      <c r="U95" s="84"/>
      <c r="V95" s="84"/>
      <c r="W95" s="84"/>
      <c r="X95" s="85"/>
      <c r="Y95" s="85"/>
      <c r="Z95" s="86"/>
      <c r="AA95" s="89"/>
      <c r="AB95" s="91"/>
    </row>
    <row r="96" customFormat="false" ht="37.5" hidden="false" customHeight="true" outlineLevel="0" collapsed="false">
      <c r="B96" s="45" t="n">
        <f aca="false">
B95+1</f>
        <v>
64</v>
      </c>
      <c r="C96" s="81"/>
      <c r="D96" s="82"/>
      <c r="E96" s="82"/>
      <c r="F96" s="82"/>
      <c r="G96" s="82"/>
      <c r="H96" s="82"/>
      <c r="I96" s="82"/>
      <c r="J96" s="82"/>
      <c r="K96" s="82"/>
      <c r="L96" s="83"/>
      <c r="M96" s="84"/>
      <c r="N96" s="84"/>
      <c r="O96" s="84"/>
      <c r="P96" s="84"/>
      <c r="Q96" s="84"/>
      <c r="R96" s="84"/>
      <c r="S96" s="84"/>
      <c r="T96" s="84"/>
      <c r="U96" s="84"/>
      <c r="V96" s="84"/>
      <c r="W96" s="84"/>
      <c r="X96" s="85"/>
      <c r="Y96" s="85"/>
      <c r="Z96" s="86"/>
      <c r="AA96" s="89"/>
      <c r="AB96" s="91"/>
    </row>
    <row r="97" customFormat="false" ht="37.5" hidden="false" customHeight="true" outlineLevel="0" collapsed="false">
      <c r="B97" s="45" t="n">
        <f aca="false">
B96+1</f>
        <v>
65</v>
      </c>
      <c r="C97" s="81"/>
      <c r="D97" s="82"/>
      <c r="E97" s="82"/>
      <c r="F97" s="82"/>
      <c r="G97" s="82"/>
      <c r="H97" s="82"/>
      <c r="I97" s="82"/>
      <c r="J97" s="82"/>
      <c r="K97" s="82"/>
      <c r="L97" s="83"/>
      <c r="M97" s="84"/>
      <c r="N97" s="84"/>
      <c r="O97" s="84"/>
      <c r="P97" s="84"/>
      <c r="Q97" s="84"/>
      <c r="R97" s="84"/>
      <c r="S97" s="84"/>
      <c r="T97" s="84"/>
      <c r="U97" s="84"/>
      <c r="V97" s="84"/>
      <c r="W97" s="84"/>
      <c r="X97" s="85"/>
      <c r="Y97" s="85"/>
      <c r="Z97" s="86"/>
      <c r="AA97" s="89"/>
      <c r="AB97" s="91"/>
    </row>
    <row r="98" customFormat="false" ht="37.5" hidden="false" customHeight="true" outlineLevel="0" collapsed="false">
      <c r="B98" s="45" t="n">
        <f aca="false">
B97+1</f>
        <v>
66</v>
      </c>
      <c r="C98" s="81"/>
      <c r="D98" s="82"/>
      <c r="E98" s="82"/>
      <c r="F98" s="82"/>
      <c r="G98" s="82"/>
      <c r="H98" s="82"/>
      <c r="I98" s="82"/>
      <c r="J98" s="82"/>
      <c r="K98" s="82"/>
      <c r="L98" s="83"/>
      <c r="M98" s="84"/>
      <c r="N98" s="84"/>
      <c r="O98" s="84"/>
      <c r="P98" s="84"/>
      <c r="Q98" s="84"/>
      <c r="R98" s="84"/>
      <c r="S98" s="84"/>
      <c r="T98" s="84"/>
      <c r="U98" s="84"/>
      <c r="V98" s="84"/>
      <c r="W98" s="84"/>
      <c r="X98" s="85"/>
      <c r="Y98" s="85"/>
      <c r="Z98" s="86"/>
      <c r="AA98" s="89"/>
      <c r="AB98" s="91"/>
    </row>
    <row r="99" customFormat="false" ht="37.5" hidden="false" customHeight="true" outlineLevel="0" collapsed="false">
      <c r="B99" s="45" t="n">
        <f aca="false">
B98+1</f>
        <v>
67</v>
      </c>
      <c r="C99" s="81"/>
      <c r="D99" s="82"/>
      <c r="E99" s="82"/>
      <c r="F99" s="82"/>
      <c r="G99" s="82"/>
      <c r="H99" s="82"/>
      <c r="I99" s="82"/>
      <c r="J99" s="82"/>
      <c r="K99" s="82"/>
      <c r="L99" s="83"/>
      <c r="M99" s="84"/>
      <c r="N99" s="84"/>
      <c r="O99" s="84"/>
      <c r="P99" s="84"/>
      <c r="Q99" s="84"/>
      <c r="R99" s="84"/>
      <c r="S99" s="84"/>
      <c r="T99" s="84"/>
      <c r="U99" s="84"/>
      <c r="V99" s="84"/>
      <c r="W99" s="84"/>
      <c r="X99" s="85"/>
      <c r="Y99" s="85"/>
      <c r="Z99" s="86"/>
      <c r="AA99" s="89"/>
      <c r="AB99" s="91"/>
    </row>
    <row r="100" customFormat="false" ht="37.5" hidden="false" customHeight="true" outlineLevel="0" collapsed="false">
      <c r="B100" s="45" t="n">
        <f aca="false">
B99+1</f>
        <v>
68</v>
      </c>
      <c r="C100" s="81"/>
      <c r="D100" s="82"/>
      <c r="E100" s="82"/>
      <c r="F100" s="82"/>
      <c r="G100" s="82"/>
      <c r="H100" s="82"/>
      <c r="I100" s="82"/>
      <c r="J100" s="82"/>
      <c r="K100" s="82"/>
      <c r="L100" s="83"/>
      <c r="M100" s="84"/>
      <c r="N100" s="84"/>
      <c r="O100" s="84"/>
      <c r="P100" s="84"/>
      <c r="Q100" s="84"/>
      <c r="R100" s="84"/>
      <c r="S100" s="84"/>
      <c r="T100" s="84"/>
      <c r="U100" s="84"/>
      <c r="V100" s="84"/>
      <c r="W100" s="84"/>
      <c r="X100" s="85"/>
      <c r="Y100" s="85"/>
      <c r="Z100" s="86"/>
      <c r="AA100" s="89"/>
      <c r="AB100" s="91"/>
    </row>
    <row r="101" customFormat="false" ht="37.5" hidden="false" customHeight="true" outlineLevel="0" collapsed="false">
      <c r="B101" s="45" t="n">
        <f aca="false">
B100+1</f>
        <v>
69</v>
      </c>
      <c r="C101" s="81"/>
      <c r="D101" s="82"/>
      <c r="E101" s="82"/>
      <c r="F101" s="82"/>
      <c r="G101" s="82"/>
      <c r="H101" s="82"/>
      <c r="I101" s="82"/>
      <c r="J101" s="82"/>
      <c r="K101" s="82"/>
      <c r="L101" s="83"/>
      <c r="M101" s="84"/>
      <c r="N101" s="84"/>
      <c r="O101" s="84"/>
      <c r="P101" s="84"/>
      <c r="Q101" s="84"/>
      <c r="R101" s="84"/>
      <c r="S101" s="84"/>
      <c r="T101" s="84"/>
      <c r="U101" s="84"/>
      <c r="V101" s="84"/>
      <c r="W101" s="84"/>
      <c r="X101" s="85"/>
      <c r="Y101" s="85"/>
      <c r="Z101" s="86"/>
      <c r="AA101" s="89"/>
      <c r="AB101" s="91"/>
    </row>
    <row r="102" customFormat="false" ht="37.5" hidden="false" customHeight="true" outlineLevel="0" collapsed="false">
      <c r="B102" s="45" t="n">
        <f aca="false">
B101+1</f>
        <v>
70</v>
      </c>
      <c r="C102" s="81"/>
      <c r="D102" s="82"/>
      <c r="E102" s="82"/>
      <c r="F102" s="82"/>
      <c r="G102" s="82"/>
      <c r="H102" s="82"/>
      <c r="I102" s="82"/>
      <c r="J102" s="82"/>
      <c r="K102" s="82"/>
      <c r="L102" s="83"/>
      <c r="M102" s="84"/>
      <c r="N102" s="84"/>
      <c r="O102" s="84"/>
      <c r="P102" s="84"/>
      <c r="Q102" s="84"/>
      <c r="R102" s="84"/>
      <c r="S102" s="84"/>
      <c r="T102" s="84"/>
      <c r="U102" s="84"/>
      <c r="V102" s="84"/>
      <c r="W102" s="84"/>
      <c r="X102" s="85"/>
      <c r="Y102" s="85"/>
      <c r="Z102" s="86"/>
      <c r="AA102" s="89"/>
      <c r="AB102" s="91"/>
    </row>
    <row r="103" customFormat="false" ht="37.5" hidden="false" customHeight="true" outlineLevel="0" collapsed="false">
      <c r="B103" s="45" t="n">
        <f aca="false">
B102+1</f>
        <v>
71</v>
      </c>
      <c r="C103" s="81"/>
      <c r="D103" s="82"/>
      <c r="E103" s="82"/>
      <c r="F103" s="82"/>
      <c r="G103" s="82"/>
      <c r="H103" s="82"/>
      <c r="I103" s="82"/>
      <c r="J103" s="82"/>
      <c r="K103" s="82"/>
      <c r="L103" s="83"/>
      <c r="M103" s="84"/>
      <c r="N103" s="84"/>
      <c r="O103" s="84"/>
      <c r="P103" s="84"/>
      <c r="Q103" s="84"/>
      <c r="R103" s="84"/>
      <c r="S103" s="84"/>
      <c r="T103" s="84"/>
      <c r="U103" s="84"/>
      <c r="V103" s="84"/>
      <c r="W103" s="84"/>
      <c r="X103" s="85"/>
      <c r="Y103" s="85"/>
      <c r="Z103" s="86"/>
      <c r="AA103" s="89"/>
      <c r="AB103" s="91"/>
    </row>
    <row r="104" customFormat="false" ht="37.5" hidden="false" customHeight="true" outlineLevel="0" collapsed="false">
      <c r="B104" s="45" t="n">
        <f aca="false">
B103+1</f>
        <v>
72</v>
      </c>
      <c r="C104" s="81"/>
      <c r="D104" s="82"/>
      <c r="E104" s="82"/>
      <c r="F104" s="82"/>
      <c r="G104" s="82"/>
      <c r="H104" s="82"/>
      <c r="I104" s="82"/>
      <c r="J104" s="82"/>
      <c r="K104" s="82"/>
      <c r="L104" s="83"/>
      <c r="M104" s="84"/>
      <c r="N104" s="84"/>
      <c r="O104" s="84"/>
      <c r="P104" s="84"/>
      <c r="Q104" s="84"/>
      <c r="R104" s="84"/>
      <c r="S104" s="84"/>
      <c r="T104" s="84"/>
      <c r="U104" s="84"/>
      <c r="V104" s="84"/>
      <c r="W104" s="84"/>
      <c r="X104" s="85"/>
      <c r="Y104" s="85"/>
      <c r="Z104" s="86"/>
      <c r="AA104" s="89"/>
      <c r="AB104" s="91"/>
    </row>
    <row r="105" customFormat="false" ht="37.5" hidden="false" customHeight="true" outlineLevel="0" collapsed="false">
      <c r="B105" s="45" t="n">
        <f aca="false">
B104+1</f>
        <v>
73</v>
      </c>
      <c r="C105" s="81"/>
      <c r="D105" s="82"/>
      <c r="E105" s="82"/>
      <c r="F105" s="82"/>
      <c r="G105" s="82"/>
      <c r="H105" s="82"/>
      <c r="I105" s="82"/>
      <c r="J105" s="82"/>
      <c r="K105" s="82"/>
      <c r="L105" s="83"/>
      <c r="M105" s="84"/>
      <c r="N105" s="84"/>
      <c r="O105" s="84"/>
      <c r="P105" s="84"/>
      <c r="Q105" s="84"/>
      <c r="R105" s="84"/>
      <c r="S105" s="84"/>
      <c r="T105" s="84"/>
      <c r="U105" s="84"/>
      <c r="V105" s="84"/>
      <c r="W105" s="84"/>
      <c r="X105" s="85"/>
      <c r="Y105" s="85"/>
      <c r="Z105" s="86"/>
      <c r="AA105" s="89"/>
      <c r="AB105" s="91"/>
    </row>
    <row r="106" customFormat="false" ht="37.5" hidden="false" customHeight="true" outlineLevel="0" collapsed="false">
      <c r="B106" s="45" t="n">
        <f aca="false">
B105+1</f>
        <v>
74</v>
      </c>
      <c r="C106" s="81"/>
      <c r="D106" s="82"/>
      <c r="E106" s="82"/>
      <c r="F106" s="82"/>
      <c r="G106" s="82"/>
      <c r="H106" s="82"/>
      <c r="I106" s="82"/>
      <c r="J106" s="82"/>
      <c r="K106" s="82"/>
      <c r="L106" s="83"/>
      <c r="M106" s="84"/>
      <c r="N106" s="84"/>
      <c r="O106" s="84"/>
      <c r="P106" s="84"/>
      <c r="Q106" s="84"/>
      <c r="R106" s="84"/>
      <c r="S106" s="84"/>
      <c r="T106" s="84"/>
      <c r="U106" s="84"/>
      <c r="V106" s="84"/>
      <c r="W106" s="84"/>
      <c r="X106" s="85"/>
      <c r="Y106" s="85"/>
      <c r="Z106" s="86"/>
      <c r="AA106" s="89"/>
      <c r="AB106" s="91"/>
    </row>
    <row r="107" customFormat="false" ht="37.5" hidden="false" customHeight="true" outlineLevel="0" collapsed="false">
      <c r="B107" s="45" t="n">
        <f aca="false">
B106+1</f>
        <v>
75</v>
      </c>
      <c r="C107" s="81"/>
      <c r="D107" s="82"/>
      <c r="E107" s="82"/>
      <c r="F107" s="82"/>
      <c r="G107" s="82"/>
      <c r="H107" s="82"/>
      <c r="I107" s="82"/>
      <c r="J107" s="82"/>
      <c r="K107" s="82"/>
      <c r="L107" s="83"/>
      <c r="M107" s="84"/>
      <c r="N107" s="84"/>
      <c r="O107" s="84"/>
      <c r="P107" s="84"/>
      <c r="Q107" s="84"/>
      <c r="R107" s="84"/>
      <c r="S107" s="84"/>
      <c r="T107" s="84"/>
      <c r="U107" s="84"/>
      <c r="V107" s="84"/>
      <c r="W107" s="84"/>
      <c r="X107" s="85"/>
      <c r="Y107" s="85"/>
      <c r="Z107" s="86"/>
      <c r="AA107" s="89"/>
      <c r="AB107" s="91"/>
    </row>
    <row r="108" customFormat="false" ht="37.5" hidden="false" customHeight="true" outlineLevel="0" collapsed="false">
      <c r="B108" s="45" t="n">
        <f aca="false">
B107+1</f>
        <v>
76</v>
      </c>
      <c r="C108" s="81"/>
      <c r="D108" s="82"/>
      <c r="E108" s="82"/>
      <c r="F108" s="82"/>
      <c r="G108" s="82"/>
      <c r="H108" s="82"/>
      <c r="I108" s="82"/>
      <c r="J108" s="82"/>
      <c r="K108" s="82"/>
      <c r="L108" s="83"/>
      <c r="M108" s="84"/>
      <c r="N108" s="84"/>
      <c r="O108" s="84"/>
      <c r="P108" s="84"/>
      <c r="Q108" s="84"/>
      <c r="R108" s="84"/>
      <c r="S108" s="84"/>
      <c r="T108" s="84"/>
      <c r="U108" s="84"/>
      <c r="V108" s="84"/>
      <c r="W108" s="84"/>
      <c r="X108" s="85"/>
      <c r="Y108" s="85"/>
      <c r="Z108" s="86"/>
      <c r="AA108" s="89"/>
      <c r="AB108" s="91"/>
    </row>
    <row r="109" customFormat="false" ht="37.5" hidden="false" customHeight="true" outlineLevel="0" collapsed="false">
      <c r="B109" s="45" t="n">
        <f aca="false">
B108+1</f>
        <v>
77</v>
      </c>
      <c r="C109" s="81"/>
      <c r="D109" s="82"/>
      <c r="E109" s="82"/>
      <c r="F109" s="82"/>
      <c r="G109" s="82"/>
      <c r="H109" s="82"/>
      <c r="I109" s="82"/>
      <c r="J109" s="82"/>
      <c r="K109" s="82"/>
      <c r="L109" s="83"/>
      <c r="M109" s="84"/>
      <c r="N109" s="84"/>
      <c r="O109" s="84"/>
      <c r="P109" s="84"/>
      <c r="Q109" s="84"/>
      <c r="R109" s="84"/>
      <c r="S109" s="84"/>
      <c r="T109" s="84"/>
      <c r="U109" s="84"/>
      <c r="V109" s="84"/>
      <c r="W109" s="84"/>
      <c r="X109" s="85"/>
      <c r="Y109" s="85"/>
      <c r="Z109" s="86"/>
      <c r="AA109" s="89"/>
      <c r="AB109" s="91"/>
    </row>
    <row r="110" customFormat="false" ht="37.5" hidden="false" customHeight="true" outlineLevel="0" collapsed="false">
      <c r="B110" s="45" t="n">
        <f aca="false">
B109+1</f>
        <v>
78</v>
      </c>
      <c r="C110" s="81"/>
      <c r="D110" s="82"/>
      <c r="E110" s="82"/>
      <c r="F110" s="82"/>
      <c r="G110" s="82"/>
      <c r="H110" s="82"/>
      <c r="I110" s="82"/>
      <c r="J110" s="82"/>
      <c r="K110" s="82"/>
      <c r="L110" s="83"/>
      <c r="M110" s="84"/>
      <c r="N110" s="84"/>
      <c r="O110" s="84"/>
      <c r="P110" s="84"/>
      <c r="Q110" s="84"/>
      <c r="R110" s="84"/>
      <c r="S110" s="84"/>
      <c r="T110" s="84"/>
      <c r="U110" s="84"/>
      <c r="V110" s="84"/>
      <c r="W110" s="84"/>
      <c r="X110" s="85"/>
      <c r="Y110" s="85"/>
      <c r="Z110" s="86"/>
      <c r="AA110" s="89"/>
      <c r="AB110" s="91"/>
    </row>
    <row r="111" customFormat="false" ht="37.5" hidden="false" customHeight="true" outlineLevel="0" collapsed="false">
      <c r="B111" s="45" t="n">
        <f aca="false">
B110+1</f>
        <v>
79</v>
      </c>
      <c r="C111" s="81"/>
      <c r="D111" s="82"/>
      <c r="E111" s="82"/>
      <c r="F111" s="82"/>
      <c r="G111" s="82"/>
      <c r="H111" s="82"/>
      <c r="I111" s="82"/>
      <c r="J111" s="82"/>
      <c r="K111" s="82"/>
      <c r="L111" s="83"/>
      <c r="M111" s="84"/>
      <c r="N111" s="84"/>
      <c r="O111" s="84"/>
      <c r="P111" s="84"/>
      <c r="Q111" s="84"/>
      <c r="R111" s="84"/>
      <c r="S111" s="84"/>
      <c r="T111" s="84"/>
      <c r="U111" s="84"/>
      <c r="V111" s="84"/>
      <c r="W111" s="84"/>
      <c r="X111" s="85"/>
      <c r="Y111" s="85"/>
      <c r="Z111" s="86"/>
      <c r="AA111" s="89"/>
      <c r="AB111" s="91"/>
    </row>
    <row r="112" customFormat="false" ht="37.5" hidden="false" customHeight="true" outlineLevel="0" collapsed="false">
      <c r="B112" s="45" t="n">
        <f aca="false">
B111+1</f>
        <v>
80</v>
      </c>
      <c r="C112" s="81"/>
      <c r="D112" s="82"/>
      <c r="E112" s="82"/>
      <c r="F112" s="82"/>
      <c r="G112" s="82"/>
      <c r="H112" s="82"/>
      <c r="I112" s="82"/>
      <c r="J112" s="82"/>
      <c r="K112" s="82"/>
      <c r="L112" s="83"/>
      <c r="M112" s="84"/>
      <c r="N112" s="84"/>
      <c r="O112" s="84"/>
      <c r="P112" s="84"/>
      <c r="Q112" s="84"/>
      <c r="R112" s="84"/>
      <c r="S112" s="84"/>
      <c r="T112" s="84"/>
      <c r="U112" s="84"/>
      <c r="V112" s="84"/>
      <c r="W112" s="84"/>
      <c r="X112" s="85"/>
      <c r="Y112" s="85"/>
      <c r="Z112" s="86"/>
      <c r="AA112" s="89"/>
      <c r="AB112" s="91"/>
    </row>
    <row r="113" customFormat="false" ht="37.5" hidden="false" customHeight="true" outlineLevel="0" collapsed="false">
      <c r="B113" s="45" t="n">
        <f aca="false">
B112+1</f>
        <v>
81</v>
      </c>
      <c r="C113" s="81"/>
      <c r="D113" s="82"/>
      <c r="E113" s="82"/>
      <c r="F113" s="82"/>
      <c r="G113" s="82"/>
      <c r="H113" s="82"/>
      <c r="I113" s="82"/>
      <c r="J113" s="82"/>
      <c r="K113" s="82"/>
      <c r="L113" s="83"/>
      <c r="M113" s="84"/>
      <c r="N113" s="84"/>
      <c r="O113" s="84"/>
      <c r="P113" s="84"/>
      <c r="Q113" s="84"/>
      <c r="R113" s="84"/>
      <c r="S113" s="84"/>
      <c r="T113" s="84"/>
      <c r="U113" s="84"/>
      <c r="V113" s="84"/>
      <c r="W113" s="84"/>
      <c r="X113" s="85"/>
      <c r="Y113" s="85"/>
      <c r="Z113" s="86"/>
      <c r="AA113" s="89"/>
      <c r="AB113" s="91"/>
    </row>
    <row r="114" customFormat="false" ht="37.5" hidden="false" customHeight="true" outlineLevel="0" collapsed="false">
      <c r="B114" s="45" t="n">
        <f aca="false">
B113+1</f>
        <v>
82</v>
      </c>
      <c r="C114" s="81"/>
      <c r="D114" s="82"/>
      <c r="E114" s="82"/>
      <c r="F114" s="82"/>
      <c r="G114" s="82"/>
      <c r="H114" s="82"/>
      <c r="I114" s="82"/>
      <c r="J114" s="82"/>
      <c r="K114" s="82"/>
      <c r="L114" s="83"/>
      <c r="M114" s="84"/>
      <c r="N114" s="84"/>
      <c r="O114" s="84"/>
      <c r="P114" s="84"/>
      <c r="Q114" s="84"/>
      <c r="R114" s="84"/>
      <c r="S114" s="84"/>
      <c r="T114" s="84"/>
      <c r="U114" s="84"/>
      <c r="V114" s="84"/>
      <c r="W114" s="84"/>
      <c r="X114" s="85"/>
      <c r="Y114" s="85"/>
      <c r="Z114" s="86"/>
      <c r="AA114" s="89"/>
      <c r="AB114" s="91"/>
    </row>
    <row r="115" customFormat="false" ht="37.5" hidden="false" customHeight="true" outlineLevel="0" collapsed="false">
      <c r="B115" s="45" t="n">
        <f aca="false">
B114+1</f>
        <v>
83</v>
      </c>
      <c r="C115" s="81"/>
      <c r="D115" s="82"/>
      <c r="E115" s="82"/>
      <c r="F115" s="82"/>
      <c r="G115" s="82"/>
      <c r="H115" s="82"/>
      <c r="I115" s="82"/>
      <c r="J115" s="82"/>
      <c r="K115" s="82"/>
      <c r="L115" s="83"/>
      <c r="M115" s="84"/>
      <c r="N115" s="84"/>
      <c r="O115" s="84"/>
      <c r="P115" s="84"/>
      <c r="Q115" s="84"/>
      <c r="R115" s="84"/>
      <c r="S115" s="84"/>
      <c r="T115" s="84"/>
      <c r="U115" s="84"/>
      <c r="V115" s="84"/>
      <c r="W115" s="84"/>
      <c r="X115" s="85"/>
      <c r="Y115" s="85"/>
      <c r="Z115" s="86"/>
      <c r="AA115" s="89"/>
      <c r="AB115" s="91"/>
    </row>
    <row r="116" customFormat="false" ht="37.5" hidden="false" customHeight="true" outlineLevel="0" collapsed="false">
      <c r="B116" s="45" t="n">
        <f aca="false">
B115+1</f>
        <v>
84</v>
      </c>
      <c r="C116" s="81"/>
      <c r="D116" s="82"/>
      <c r="E116" s="82"/>
      <c r="F116" s="82"/>
      <c r="G116" s="82"/>
      <c r="H116" s="82"/>
      <c r="I116" s="82"/>
      <c r="J116" s="82"/>
      <c r="K116" s="82"/>
      <c r="L116" s="83"/>
      <c r="M116" s="84"/>
      <c r="N116" s="84"/>
      <c r="O116" s="84"/>
      <c r="P116" s="84"/>
      <c r="Q116" s="84"/>
      <c r="R116" s="84"/>
      <c r="S116" s="84"/>
      <c r="T116" s="84"/>
      <c r="U116" s="84"/>
      <c r="V116" s="84"/>
      <c r="W116" s="84"/>
      <c r="X116" s="85"/>
      <c r="Y116" s="85"/>
      <c r="Z116" s="86"/>
      <c r="AA116" s="89"/>
      <c r="AB116" s="91"/>
    </row>
    <row r="117" customFormat="false" ht="37.5" hidden="false" customHeight="true" outlineLevel="0" collapsed="false">
      <c r="B117" s="45" t="n">
        <f aca="false">
B116+1</f>
        <v>
85</v>
      </c>
      <c r="C117" s="81"/>
      <c r="D117" s="82"/>
      <c r="E117" s="82"/>
      <c r="F117" s="82"/>
      <c r="G117" s="82"/>
      <c r="H117" s="82"/>
      <c r="I117" s="82"/>
      <c r="J117" s="82"/>
      <c r="K117" s="82"/>
      <c r="L117" s="83"/>
      <c r="M117" s="84"/>
      <c r="N117" s="84"/>
      <c r="O117" s="84"/>
      <c r="P117" s="84"/>
      <c r="Q117" s="84"/>
      <c r="R117" s="84"/>
      <c r="S117" s="84"/>
      <c r="T117" s="84"/>
      <c r="U117" s="84"/>
      <c r="V117" s="84"/>
      <c r="W117" s="84"/>
      <c r="X117" s="85"/>
      <c r="Y117" s="85"/>
      <c r="Z117" s="86"/>
      <c r="AA117" s="89"/>
      <c r="AB117" s="91"/>
    </row>
    <row r="118" customFormat="false" ht="37.5" hidden="false" customHeight="true" outlineLevel="0" collapsed="false">
      <c r="B118" s="45" t="n">
        <f aca="false">
B117+1</f>
        <v>
86</v>
      </c>
      <c r="C118" s="81"/>
      <c r="D118" s="82"/>
      <c r="E118" s="82"/>
      <c r="F118" s="82"/>
      <c r="G118" s="82"/>
      <c r="H118" s="82"/>
      <c r="I118" s="82"/>
      <c r="J118" s="82"/>
      <c r="K118" s="82"/>
      <c r="L118" s="83"/>
      <c r="M118" s="84"/>
      <c r="N118" s="84"/>
      <c r="O118" s="84"/>
      <c r="P118" s="84"/>
      <c r="Q118" s="84"/>
      <c r="R118" s="84"/>
      <c r="S118" s="84"/>
      <c r="T118" s="84"/>
      <c r="U118" s="84"/>
      <c r="V118" s="84"/>
      <c r="W118" s="84"/>
      <c r="X118" s="85"/>
      <c r="Y118" s="85"/>
      <c r="Z118" s="86"/>
      <c r="AA118" s="89"/>
      <c r="AB118" s="91"/>
    </row>
    <row r="119" customFormat="false" ht="37.5" hidden="false" customHeight="true" outlineLevel="0" collapsed="false">
      <c r="B119" s="45" t="n">
        <f aca="false">
B118+1</f>
        <v>
87</v>
      </c>
      <c r="C119" s="81"/>
      <c r="D119" s="82"/>
      <c r="E119" s="82"/>
      <c r="F119" s="82"/>
      <c r="G119" s="82"/>
      <c r="H119" s="82"/>
      <c r="I119" s="82"/>
      <c r="J119" s="82"/>
      <c r="K119" s="82"/>
      <c r="L119" s="83"/>
      <c r="M119" s="84"/>
      <c r="N119" s="84"/>
      <c r="O119" s="84"/>
      <c r="P119" s="84"/>
      <c r="Q119" s="84"/>
      <c r="R119" s="84"/>
      <c r="S119" s="84"/>
      <c r="T119" s="84"/>
      <c r="U119" s="84"/>
      <c r="V119" s="84"/>
      <c r="W119" s="84"/>
      <c r="X119" s="85"/>
      <c r="Y119" s="85"/>
      <c r="Z119" s="86"/>
      <c r="AA119" s="89"/>
      <c r="AB119" s="91"/>
    </row>
    <row r="120" customFormat="false" ht="37.5" hidden="false" customHeight="true" outlineLevel="0" collapsed="false">
      <c r="B120" s="45" t="n">
        <f aca="false">
B119+1</f>
        <v>
88</v>
      </c>
      <c r="C120" s="81"/>
      <c r="D120" s="82"/>
      <c r="E120" s="82"/>
      <c r="F120" s="82"/>
      <c r="G120" s="82"/>
      <c r="H120" s="82"/>
      <c r="I120" s="82"/>
      <c r="J120" s="82"/>
      <c r="K120" s="82"/>
      <c r="L120" s="83"/>
      <c r="M120" s="84"/>
      <c r="N120" s="84"/>
      <c r="O120" s="84"/>
      <c r="P120" s="84"/>
      <c r="Q120" s="84"/>
      <c r="R120" s="84"/>
      <c r="S120" s="84"/>
      <c r="T120" s="84"/>
      <c r="U120" s="84"/>
      <c r="V120" s="84"/>
      <c r="W120" s="84"/>
      <c r="X120" s="85"/>
      <c r="Y120" s="85"/>
      <c r="Z120" s="86"/>
      <c r="AA120" s="89"/>
      <c r="AB120" s="91"/>
    </row>
    <row r="121" customFormat="false" ht="37.5" hidden="false" customHeight="true" outlineLevel="0" collapsed="false">
      <c r="B121" s="45" t="n">
        <f aca="false">
B120+1</f>
        <v>
89</v>
      </c>
      <c r="C121" s="81"/>
      <c r="D121" s="82"/>
      <c r="E121" s="82"/>
      <c r="F121" s="82"/>
      <c r="G121" s="82"/>
      <c r="H121" s="82"/>
      <c r="I121" s="82"/>
      <c r="J121" s="82"/>
      <c r="K121" s="82"/>
      <c r="L121" s="83"/>
      <c r="M121" s="84"/>
      <c r="N121" s="84"/>
      <c r="O121" s="84"/>
      <c r="P121" s="84"/>
      <c r="Q121" s="84"/>
      <c r="R121" s="84"/>
      <c r="S121" s="84"/>
      <c r="T121" s="84"/>
      <c r="U121" s="84"/>
      <c r="V121" s="84"/>
      <c r="W121" s="84"/>
      <c r="X121" s="85"/>
      <c r="Y121" s="85"/>
      <c r="Z121" s="86"/>
      <c r="AA121" s="89"/>
      <c r="AB121" s="91"/>
    </row>
    <row r="122" customFormat="false" ht="37.5" hidden="false" customHeight="true" outlineLevel="0" collapsed="false">
      <c r="B122" s="45" t="n">
        <f aca="false">
B121+1</f>
        <v>
90</v>
      </c>
      <c r="C122" s="81"/>
      <c r="D122" s="82"/>
      <c r="E122" s="82"/>
      <c r="F122" s="82"/>
      <c r="G122" s="82"/>
      <c r="H122" s="82"/>
      <c r="I122" s="82"/>
      <c r="J122" s="82"/>
      <c r="K122" s="82"/>
      <c r="L122" s="83"/>
      <c r="M122" s="84"/>
      <c r="N122" s="84"/>
      <c r="O122" s="84"/>
      <c r="P122" s="84"/>
      <c r="Q122" s="84"/>
      <c r="R122" s="84"/>
      <c r="S122" s="84"/>
      <c r="T122" s="84"/>
      <c r="U122" s="84"/>
      <c r="V122" s="84"/>
      <c r="W122" s="84"/>
      <c r="X122" s="85"/>
      <c r="Y122" s="85"/>
      <c r="Z122" s="86"/>
      <c r="AA122" s="89"/>
      <c r="AB122" s="91"/>
    </row>
    <row r="123" customFormat="false" ht="37.5" hidden="false" customHeight="true" outlineLevel="0" collapsed="false">
      <c r="B123" s="45" t="n">
        <f aca="false">
B122+1</f>
        <v>
91</v>
      </c>
      <c r="C123" s="81"/>
      <c r="D123" s="82"/>
      <c r="E123" s="82"/>
      <c r="F123" s="82"/>
      <c r="G123" s="82"/>
      <c r="H123" s="82"/>
      <c r="I123" s="82"/>
      <c r="J123" s="82"/>
      <c r="K123" s="82"/>
      <c r="L123" s="83"/>
      <c r="M123" s="84"/>
      <c r="N123" s="84"/>
      <c r="O123" s="84"/>
      <c r="P123" s="84"/>
      <c r="Q123" s="84"/>
      <c r="R123" s="84"/>
      <c r="S123" s="84"/>
      <c r="T123" s="84"/>
      <c r="U123" s="84"/>
      <c r="V123" s="84"/>
      <c r="W123" s="84"/>
      <c r="X123" s="85"/>
      <c r="Y123" s="85"/>
      <c r="Z123" s="86"/>
      <c r="AA123" s="89"/>
      <c r="AB123" s="91"/>
    </row>
    <row r="124" customFormat="false" ht="37.5" hidden="false" customHeight="true" outlineLevel="0" collapsed="false">
      <c r="B124" s="45" t="n">
        <f aca="false">
B123+1</f>
        <v>
92</v>
      </c>
      <c r="C124" s="81"/>
      <c r="D124" s="82"/>
      <c r="E124" s="82"/>
      <c r="F124" s="82"/>
      <c r="G124" s="82"/>
      <c r="H124" s="82"/>
      <c r="I124" s="82"/>
      <c r="J124" s="82"/>
      <c r="K124" s="82"/>
      <c r="L124" s="83"/>
      <c r="M124" s="84"/>
      <c r="N124" s="84"/>
      <c r="O124" s="84"/>
      <c r="P124" s="84"/>
      <c r="Q124" s="84"/>
      <c r="R124" s="84"/>
      <c r="S124" s="84"/>
      <c r="T124" s="84"/>
      <c r="U124" s="84"/>
      <c r="V124" s="84"/>
      <c r="W124" s="84"/>
      <c r="X124" s="85"/>
      <c r="Y124" s="85"/>
      <c r="Z124" s="86"/>
      <c r="AA124" s="89"/>
      <c r="AB124" s="91"/>
    </row>
    <row r="125" customFormat="false" ht="37.5" hidden="false" customHeight="true" outlineLevel="0" collapsed="false">
      <c r="B125" s="45" t="n">
        <f aca="false">
B124+1</f>
        <v>
93</v>
      </c>
      <c r="C125" s="81"/>
      <c r="D125" s="82"/>
      <c r="E125" s="82"/>
      <c r="F125" s="82"/>
      <c r="G125" s="82"/>
      <c r="H125" s="82"/>
      <c r="I125" s="82"/>
      <c r="J125" s="82"/>
      <c r="K125" s="82"/>
      <c r="L125" s="83"/>
      <c r="M125" s="84"/>
      <c r="N125" s="84"/>
      <c r="O125" s="84"/>
      <c r="P125" s="84"/>
      <c r="Q125" s="84"/>
      <c r="R125" s="84"/>
      <c r="S125" s="84"/>
      <c r="T125" s="84"/>
      <c r="U125" s="84"/>
      <c r="V125" s="84"/>
      <c r="W125" s="84"/>
      <c r="X125" s="85"/>
      <c r="Y125" s="85"/>
      <c r="Z125" s="86"/>
      <c r="AA125" s="89"/>
      <c r="AB125" s="91"/>
    </row>
    <row r="126" customFormat="false" ht="37.5" hidden="false" customHeight="true" outlineLevel="0" collapsed="false">
      <c r="B126" s="45" t="n">
        <f aca="false">
B125+1</f>
        <v>
94</v>
      </c>
      <c r="C126" s="81"/>
      <c r="D126" s="82"/>
      <c r="E126" s="82"/>
      <c r="F126" s="82"/>
      <c r="G126" s="82"/>
      <c r="H126" s="82"/>
      <c r="I126" s="82"/>
      <c r="J126" s="82"/>
      <c r="K126" s="82"/>
      <c r="L126" s="83"/>
      <c r="M126" s="84"/>
      <c r="N126" s="84"/>
      <c r="O126" s="84"/>
      <c r="P126" s="84"/>
      <c r="Q126" s="84"/>
      <c r="R126" s="84"/>
      <c r="S126" s="84"/>
      <c r="T126" s="84"/>
      <c r="U126" s="84"/>
      <c r="V126" s="84"/>
      <c r="W126" s="84"/>
      <c r="X126" s="85"/>
      <c r="Y126" s="85"/>
      <c r="Z126" s="86"/>
      <c r="AA126" s="89"/>
      <c r="AB126" s="91"/>
    </row>
    <row r="127" customFormat="false" ht="37.5" hidden="false" customHeight="true" outlineLevel="0" collapsed="false">
      <c r="B127" s="45" t="n">
        <f aca="false">
B126+1</f>
        <v>
95</v>
      </c>
      <c r="C127" s="81"/>
      <c r="D127" s="82"/>
      <c r="E127" s="82"/>
      <c r="F127" s="82"/>
      <c r="G127" s="82"/>
      <c r="H127" s="82"/>
      <c r="I127" s="82"/>
      <c r="J127" s="82"/>
      <c r="K127" s="82"/>
      <c r="L127" s="83"/>
      <c r="M127" s="84"/>
      <c r="N127" s="84"/>
      <c r="O127" s="84"/>
      <c r="P127" s="84"/>
      <c r="Q127" s="84"/>
      <c r="R127" s="84"/>
      <c r="S127" s="84"/>
      <c r="T127" s="84"/>
      <c r="U127" s="84"/>
      <c r="V127" s="84"/>
      <c r="W127" s="84"/>
      <c r="X127" s="85"/>
      <c r="Y127" s="85"/>
      <c r="Z127" s="86"/>
      <c r="AA127" s="89"/>
      <c r="AB127" s="91"/>
    </row>
    <row r="128" customFormat="false" ht="37.5" hidden="false" customHeight="true" outlineLevel="0" collapsed="false">
      <c r="B128" s="45" t="n">
        <f aca="false">
B127+1</f>
        <v>
96</v>
      </c>
      <c r="C128" s="81"/>
      <c r="D128" s="82"/>
      <c r="E128" s="82"/>
      <c r="F128" s="82"/>
      <c r="G128" s="82"/>
      <c r="H128" s="82"/>
      <c r="I128" s="82"/>
      <c r="J128" s="82"/>
      <c r="K128" s="82"/>
      <c r="L128" s="83"/>
      <c r="M128" s="84"/>
      <c r="N128" s="84"/>
      <c r="O128" s="84"/>
      <c r="P128" s="84"/>
      <c r="Q128" s="84"/>
      <c r="R128" s="84"/>
      <c r="S128" s="84"/>
      <c r="T128" s="84"/>
      <c r="U128" s="84"/>
      <c r="V128" s="84"/>
      <c r="W128" s="84"/>
      <c r="X128" s="85"/>
      <c r="Y128" s="85"/>
      <c r="Z128" s="86"/>
      <c r="AA128" s="89"/>
      <c r="AB128" s="91"/>
    </row>
    <row r="129" customFormat="false" ht="37.5" hidden="false" customHeight="true" outlineLevel="0" collapsed="false">
      <c r="B129" s="45" t="n">
        <f aca="false">
B128+1</f>
        <v>
97</v>
      </c>
      <c r="C129" s="81"/>
      <c r="D129" s="82"/>
      <c r="E129" s="82"/>
      <c r="F129" s="82"/>
      <c r="G129" s="82"/>
      <c r="H129" s="82"/>
      <c r="I129" s="82"/>
      <c r="J129" s="82"/>
      <c r="K129" s="82"/>
      <c r="L129" s="83"/>
      <c r="M129" s="84"/>
      <c r="N129" s="84"/>
      <c r="O129" s="84"/>
      <c r="P129" s="84"/>
      <c r="Q129" s="84"/>
      <c r="R129" s="84"/>
      <c r="S129" s="84"/>
      <c r="T129" s="84"/>
      <c r="U129" s="84"/>
      <c r="V129" s="84"/>
      <c r="W129" s="84"/>
      <c r="X129" s="85"/>
      <c r="Y129" s="85"/>
      <c r="Z129" s="86"/>
      <c r="AA129" s="89"/>
      <c r="AB129" s="91"/>
    </row>
    <row r="130" customFormat="false" ht="37.5" hidden="false" customHeight="true" outlineLevel="0" collapsed="false">
      <c r="B130" s="45" t="n">
        <f aca="false">
B129+1</f>
        <v>
98</v>
      </c>
      <c r="C130" s="81"/>
      <c r="D130" s="82"/>
      <c r="E130" s="82"/>
      <c r="F130" s="82"/>
      <c r="G130" s="82"/>
      <c r="H130" s="82"/>
      <c r="I130" s="82"/>
      <c r="J130" s="82"/>
      <c r="K130" s="82"/>
      <c r="L130" s="83"/>
      <c r="M130" s="84"/>
      <c r="N130" s="84"/>
      <c r="O130" s="84"/>
      <c r="P130" s="84"/>
      <c r="Q130" s="84"/>
      <c r="R130" s="84"/>
      <c r="S130" s="84"/>
      <c r="T130" s="84"/>
      <c r="U130" s="84"/>
      <c r="V130" s="84"/>
      <c r="W130" s="84"/>
      <c r="X130" s="85"/>
      <c r="Y130" s="85"/>
      <c r="Z130" s="86"/>
      <c r="AA130" s="89"/>
      <c r="AB130" s="91"/>
    </row>
    <row r="131" customFormat="false" ht="37.5" hidden="false" customHeight="true" outlineLevel="0" collapsed="false">
      <c r="B131" s="45" t="n">
        <f aca="false">
B130+1</f>
        <v>
99</v>
      </c>
      <c r="C131" s="81"/>
      <c r="D131" s="82"/>
      <c r="E131" s="82"/>
      <c r="F131" s="82"/>
      <c r="G131" s="82"/>
      <c r="H131" s="82"/>
      <c r="I131" s="82"/>
      <c r="J131" s="82"/>
      <c r="K131" s="82"/>
      <c r="L131" s="83"/>
      <c r="M131" s="84"/>
      <c r="N131" s="84"/>
      <c r="O131" s="84"/>
      <c r="P131" s="84"/>
      <c r="Q131" s="84"/>
      <c r="R131" s="84"/>
      <c r="S131" s="84"/>
      <c r="T131" s="84"/>
      <c r="U131" s="84"/>
      <c r="V131" s="84"/>
      <c r="W131" s="84"/>
      <c r="X131" s="85"/>
      <c r="Y131" s="85"/>
      <c r="Z131" s="86"/>
      <c r="AA131" s="89"/>
      <c r="AB131" s="91"/>
    </row>
    <row r="132" customFormat="false" ht="37.5" hidden="false" customHeight="true" outlineLevel="0" collapsed="false">
      <c r="B132" s="45" t="n">
        <f aca="false">
B131+1</f>
        <v>
100</v>
      </c>
      <c r="C132" s="92"/>
      <c r="D132" s="93"/>
      <c r="E132" s="93"/>
      <c r="F132" s="93"/>
      <c r="G132" s="93"/>
      <c r="H132" s="93"/>
      <c r="I132" s="93"/>
      <c r="J132" s="93"/>
      <c r="K132" s="93"/>
      <c r="L132" s="94"/>
      <c r="M132" s="95"/>
      <c r="N132" s="95"/>
      <c r="O132" s="95"/>
      <c r="P132" s="95"/>
      <c r="Q132" s="95"/>
      <c r="R132" s="95"/>
      <c r="S132" s="95"/>
      <c r="T132" s="95"/>
      <c r="U132" s="95"/>
      <c r="V132" s="95"/>
      <c r="W132" s="95"/>
      <c r="X132" s="96"/>
      <c r="Y132" s="96"/>
      <c r="Z132" s="97"/>
      <c r="AA132" s="98"/>
      <c r="AB132" s="99"/>
    </row>
    <row r="133" customFormat="false" ht="4.5" hidden="false" customHeight="true" outlineLevel="0" collapsed="false">
      <c r="A133" s="44"/>
    </row>
    <row r="134" customFormat="false" ht="28.5" hidden="false" customHeight="true" outlineLevel="0" collapsed="false">
      <c r="B134" s="64"/>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5"/>
    </row>
    <row r="135" customFormat="false" ht="20.1" hidden="false" customHeight="true" outlineLevel="0" collapsed="false">
      <c r="T135" s="100"/>
      <c r="U135" s="100"/>
      <c r="V135" s="100"/>
      <c r="W135" s="100"/>
      <c r="X135" s="100"/>
      <c r="Y135" s="100"/>
    </row>
    <row r="136" customFormat="false" ht="20.1" hidden="false" customHeight="true" outlineLevel="0" collapsed="false">
      <c r="T136" s="100"/>
      <c r="U136" s="100"/>
      <c r="V136" s="100"/>
      <c r="W136" s="100"/>
      <c r="X136" s="100"/>
      <c r="Y136" s="100"/>
    </row>
    <row r="137" customFormat="false" ht="20.1" hidden="false" customHeight="true" outlineLevel="0" collapsed="false">
      <c r="T137" s="100"/>
      <c r="U137" s="100"/>
      <c r="V137" s="100"/>
      <c r="W137" s="100"/>
      <c r="X137" s="100"/>
      <c r="Y137" s="100"/>
    </row>
    <row r="138" customFormat="false" ht="20.1" hidden="false" customHeight="true" outlineLevel="0" collapsed="false">
      <c r="T138" s="100"/>
      <c r="U138" s="100"/>
      <c r="V138" s="101"/>
      <c r="W138" s="101"/>
      <c r="X138" s="100"/>
      <c r="Y138" s="100"/>
    </row>
    <row r="139" customFormat="false" ht="20.1" hidden="false" customHeight="true" outlineLevel="0" collapsed="false">
      <c r="T139" s="100"/>
      <c r="U139" s="100"/>
      <c r="V139" s="102"/>
      <c r="W139" s="102"/>
      <c r="X139" s="100"/>
      <c r="Y139" s="100"/>
    </row>
    <row r="140" customFormat="false" ht="20.1" hidden="false" customHeight="true" outlineLevel="0" collapsed="false">
      <c r="T140" s="100"/>
      <c r="U140" s="100"/>
      <c r="V140" s="103"/>
      <c r="W140" s="103"/>
      <c r="X140" s="100"/>
      <c r="Y140" s="100"/>
    </row>
    <row r="141" customFormat="false" ht="20.1" hidden="false" customHeight="true" outlineLevel="0" collapsed="false">
      <c r="T141" s="100"/>
      <c r="U141" s="100"/>
      <c r="V141" s="100"/>
      <c r="W141" s="100"/>
      <c r="X141" s="100"/>
      <c r="Y141" s="100"/>
    </row>
  </sheetData>
  <mergeCells count="237">
    <mergeCell ref="C11:L11"/>
    <mergeCell ref="C15:L15"/>
    <mergeCell ref="M15:X15"/>
    <mergeCell ref="C16:L16"/>
    <mergeCell ref="M16:X16"/>
    <mergeCell ref="C17:L17"/>
    <mergeCell ref="C18:L18"/>
    <mergeCell ref="M18:X18"/>
    <mergeCell ref="C19:L19"/>
    <mergeCell ref="M19:X19"/>
    <mergeCell ref="C20:L20"/>
    <mergeCell ref="M20:X20"/>
    <mergeCell ref="C21:L21"/>
    <mergeCell ref="M21:X21"/>
    <mergeCell ref="B22:B23"/>
    <mergeCell ref="C22:L22"/>
    <mergeCell ref="M22:X22"/>
    <mergeCell ref="C23:L23"/>
    <mergeCell ref="M23:X23"/>
    <mergeCell ref="C24:L24"/>
    <mergeCell ref="M24:X24"/>
    <mergeCell ref="C25:L25"/>
    <mergeCell ref="M25:X25"/>
    <mergeCell ref="C26:L26"/>
    <mergeCell ref="M26:X26"/>
    <mergeCell ref="C30:AA30"/>
    <mergeCell ref="B31:B32"/>
    <mergeCell ref="C31:L32"/>
    <mergeCell ref="M31:Q32"/>
    <mergeCell ref="R31:W31"/>
    <mergeCell ref="X31:X32"/>
    <mergeCell ref="Y31:Y32"/>
    <mergeCell ref="Z31:Z32"/>
    <mergeCell ref="AA31:AA32"/>
    <mergeCell ref="AB31:AB32"/>
    <mergeCell ref="R32:V32"/>
    <mergeCell ref="M33:Q33"/>
    <mergeCell ref="R33:V33"/>
    <mergeCell ref="M34:Q34"/>
    <mergeCell ref="R34:V34"/>
    <mergeCell ref="M35:Q35"/>
    <mergeCell ref="R35:V35"/>
    <mergeCell ref="M36:Q36"/>
    <mergeCell ref="R36:V36"/>
    <mergeCell ref="M37:Q37"/>
    <mergeCell ref="R37:V37"/>
    <mergeCell ref="M38:Q38"/>
    <mergeCell ref="R38:V38"/>
    <mergeCell ref="M39:Q39"/>
    <mergeCell ref="R39:V39"/>
    <mergeCell ref="M40:Q40"/>
    <mergeCell ref="R40:V40"/>
    <mergeCell ref="M41:Q41"/>
    <mergeCell ref="R41:V41"/>
    <mergeCell ref="M42:Q42"/>
    <mergeCell ref="R42:V42"/>
    <mergeCell ref="M43:Q43"/>
    <mergeCell ref="R43:V43"/>
    <mergeCell ref="M44:Q44"/>
    <mergeCell ref="R44:V44"/>
    <mergeCell ref="M45:Q45"/>
    <mergeCell ref="R45:V45"/>
    <mergeCell ref="M46:Q46"/>
    <mergeCell ref="R46:V46"/>
    <mergeCell ref="M47:Q47"/>
    <mergeCell ref="R47:V47"/>
    <mergeCell ref="M48:Q48"/>
    <mergeCell ref="R48:V48"/>
    <mergeCell ref="M49:Q49"/>
    <mergeCell ref="R49:V49"/>
    <mergeCell ref="M50:Q50"/>
    <mergeCell ref="R50:V50"/>
    <mergeCell ref="M51:Q51"/>
    <mergeCell ref="R51:V51"/>
    <mergeCell ref="M52:Q52"/>
    <mergeCell ref="R52:V52"/>
    <mergeCell ref="M53:Q53"/>
    <mergeCell ref="R53:V53"/>
    <mergeCell ref="M54:Q54"/>
    <mergeCell ref="R54:V54"/>
    <mergeCell ref="M55:Q55"/>
    <mergeCell ref="R55:V55"/>
    <mergeCell ref="M56:Q56"/>
    <mergeCell ref="R56:V56"/>
    <mergeCell ref="M57:Q57"/>
    <mergeCell ref="R57:V57"/>
    <mergeCell ref="M58:Q58"/>
    <mergeCell ref="R58:V58"/>
    <mergeCell ref="M59:Q59"/>
    <mergeCell ref="R59:V59"/>
    <mergeCell ref="M60:Q60"/>
    <mergeCell ref="R60:V60"/>
    <mergeCell ref="M61:Q61"/>
    <mergeCell ref="R61:V61"/>
    <mergeCell ref="M62:Q62"/>
    <mergeCell ref="R62:V62"/>
    <mergeCell ref="M63:Q63"/>
    <mergeCell ref="R63:V63"/>
    <mergeCell ref="M64:Q64"/>
    <mergeCell ref="R64:V64"/>
    <mergeCell ref="M65:Q65"/>
    <mergeCell ref="R65:V65"/>
    <mergeCell ref="M66:Q66"/>
    <mergeCell ref="R66:V66"/>
    <mergeCell ref="M67:Q67"/>
    <mergeCell ref="R67:V67"/>
    <mergeCell ref="M68:Q68"/>
    <mergeCell ref="R68:V68"/>
    <mergeCell ref="M69:Q69"/>
    <mergeCell ref="R69:V69"/>
    <mergeCell ref="M70:Q70"/>
    <mergeCell ref="R70:V70"/>
    <mergeCell ref="M71:Q71"/>
    <mergeCell ref="R71:V71"/>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R124:V124"/>
    <mergeCell ref="M125:Q125"/>
    <mergeCell ref="R125:V125"/>
    <mergeCell ref="M126:Q126"/>
    <mergeCell ref="R126:V126"/>
    <mergeCell ref="M127:Q127"/>
    <mergeCell ref="R127:V127"/>
    <mergeCell ref="M128:Q128"/>
    <mergeCell ref="R128:V128"/>
    <mergeCell ref="M129:Q129"/>
    <mergeCell ref="R129:V129"/>
    <mergeCell ref="M130:Q130"/>
    <mergeCell ref="R130:V130"/>
    <mergeCell ref="M131:Q131"/>
    <mergeCell ref="R131:V131"/>
    <mergeCell ref="M132:Q132"/>
    <mergeCell ref="R132:V132"/>
    <mergeCell ref="C134:AA134"/>
  </mergeCells>
  <dataValidations count="1">
    <dataValidation allowBlank="true" operator="between" showDropDown="false" showErrorMessage="true" showInputMessage="true" sqref="Y33:Y132" type="list">
      <formula1>
数式用2!$A$3:$A$26</formula1>
      <formula2>
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Header>
    <oddFooter>
</oddFooter>
  </headerFooter>
  <drawing r:id="rId1"/>
</worksheet>
</file>

<file path=xl/worksheets/sheet3.xml><?xml version="1.0" encoding="utf-8"?>
<worksheet xmlns="http://schemas.openxmlformats.org/spreadsheetml/2006/main" xmlns:r="http://schemas.openxmlformats.org/officeDocument/2006/relationships">
  <sheetPr filterMode="false">
    <pageSetUpPr fitToPage="true"/>
  </sheetPr>
  <dimension ref="A1:AT134"/>
  <sheetViews>
    <sheetView showFormulas="false" showGridLines="true" showRowColHeaders="true" showZeros="true" rightToLeft="false" tabSelected="true" showOutlineSymbols="true" defaultGridColor="true" view="pageBreakPreview" topLeftCell="A1" colorId="64" zoomScale="130" zoomScaleNormal="120" zoomScalePageLayoutView="130" workbookViewId="0">
      <selection pane="topLeft" activeCell="M27" activeCellId="0" sqref="M27"/>
    </sheetView>
  </sheetViews>
  <sheetFormatPr defaultColWidth="9.00390625" defaultRowHeight="13.5" zeroHeight="false" outlineLevelRow="0" outlineLevelCol="0">
</sheetFormatPr>
  <cols>
    <col collapsed="false" customWidth="true" hidden="false" outlineLevel="0" max="1" min="1" style="104" width="2.5"/>
    <col collapsed="false" customWidth="true" hidden="false" outlineLevel="0" max="6" min="2" style="104" width="2.75"/>
    <col collapsed="false" customWidth="true" hidden="false" outlineLevel="0" max="35" min="7" style="104" width="2.5"/>
    <col collapsed="false" customWidth="true" hidden="false" outlineLevel="0" max="36" min="36" style="105" width="2.5"/>
    <col collapsed="false" customWidth="true" hidden="false" outlineLevel="0" max="37" min="37" style="104" width="4.13"/>
    <col collapsed="false" customWidth="true" hidden="false" outlineLevel="0" max="43" min="38" style="104" width="9.26"/>
    <col collapsed="false" customWidth="true" hidden="false" outlineLevel="0" max="44" min="44" style="104" width="9.76"/>
    <col collapsed="false" customWidth="false" hidden="false" outlineLevel="0" max="1024" min="45" style="104" width="9"/>
  </cols>
  <sheetData>
    <row r="1" customFormat="false" ht="14.25" hidden="false" customHeight="true" outlineLevel="0" collapsed="false">
      <c r="A1" s="106" t="s">
        <v>
83</v>
      </c>
      <c r="B1" s="107"/>
      <c r="C1" s="107"/>
      <c r="D1" s="107"/>
      <c r="E1" s="107"/>
      <c r="F1" s="107"/>
      <c r="G1" s="107"/>
      <c r="H1" s="107"/>
      <c r="I1" s="107"/>
      <c r="J1" s="107"/>
      <c r="K1" s="107"/>
      <c r="L1" s="107"/>
      <c r="M1" s="107"/>
      <c r="N1" s="107"/>
      <c r="O1" s="107"/>
      <c r="P1" s="107"/>
      <c r="Q1" s="107"/>
      <c r="R1" s="107"/>
      <c r="S1" s="107"/>
      <c r="T1" s="107"/>
      <c r="U1" s="107"/>
      <c r="V1" s="107"/>
      <c r="W1" s="108" t="s">
        <v>
48</v>
      </c>
      <c r="X1" s="108"/>
      <c r="Y1" s="108"/>
      <c r="Z1" s="109" t="str">
        <f aca="false">
IF(基本情報入力シート!C11="","",基本情報入力シート!C11)</f>
        <v>
</v>
      </c>
      <c r="AA1" s="109"/>
      <c r="AB1" s="109"/>
      <c r="AC1" s="109"/>
      <c r="AD1" s="109"/>
      <c r="AE1" s="109"/>
      <c r="AF1" s="109"/>
      <c r="AG1" s="109"/>
      <c r="AH1" s="109"/>
      <c r="AI1" s="109"/>
      <c r="AJ1" s="109"/>
    </row>
    <row r="2" customFormat="false" ht="8.25" hidden="false" customHeight="true" outlineLevel="0" collapsed="false">
      <c r="A2" s="107"/>
      <c r="B2" s="107"/>
      <c r="C2" s="107"/>
      <c r="D2" s="107"/>
      <c r="E2" s="107"/>
      <c r="F2" s="107"/>
      <c r="G2" s="107"/>
      <c r="H2" s="107"/>
      <c r="I2" s="107"/>
      <c r="J2" s="107"/>
      <c r="K2" s="107"/>
      <c r="L2" s="107"/>
      <c r="M2" s="107"/>
      <c r="N2" s="107"/>
      <c r="O2" s="107"/>
      <c r="P2" s="107"/>
      <c r="Q2" s="107"/>
      <c r="R2" s="107"/>
      <c r="S2" s="107"/>
      <c r="T2" s="107"/>
      <c r="U2" s="107"/>
      <c r="V2" s="107"/>
      <c r="W2" s="107"/>
      <c r="X2" s="107"/>
      <c r="Y2" s="110"/>
      <c r="Z2" s="110"/>
      <c r="AA2" s="110"/>
      <c r="AB2" s="110"/>
      <c r="AC2" s="110"/>
      <c r="AD2" s="110"/>
      <c r="AE2" s="110"/>
      <c r="AF2" s="110"/>
      <c r="AG2" s="110"/>
      <c r="AH2" s="110"/>
      <c r="AI2" s="110"/>
      <c r="AJ2" s="111"/>
    </row>
    <row r="3" customFormat="false" ht="3" hidden="true" customHeight="true" outlineLevel="0" collapsed="false">
      <c r="A3" s="106"/>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11"/>
    </row>
    <row r="4" customFormat="false" ht="16.5" hidden="false" customHeight="true" outlineLevel="0" collapsed="false">
      <c r="A4" s="112" t="s">
        <v>
84</v>
      </c>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row>
    <row r="5" customFormat="false" ht="6" hidden="false" customHeight="true" outlineLevel="0" collapsed="false">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11"/>
    </row>
    <row r="6" customFormat="false" ht="15" hidden="false" customHeight="true" outlineLevel="0" collapsed="false">
      <c r="A6" s="113" t="s">
        <v>
85</v>
      </c>
      <c r="B6" s="107"/>
      <c r="C6" s="107"/>
      <c r="D6" s="107"/>
      <c r="E6" s="107"/>
      <c r="F6" s="107"/>
      <c r="G6" s="107"/>
      <c r="H6" s="107"/>
      <c r="I6" s="107"/>
      <c r="J6" s="107"/>
      <c r="K6" s="107"/>
      <c r="L6" s="107"/>
      <c r="M6" s="107"/>
      <c r="N6" s="107"/>
      <c r="O6" s="107"/>
      <c r="P6" s="107"/>
      <c r="Q6" s="107"/>
      <c r="R6" s="110"/>
      <c r="S6" s="110"/>
      <c r="T6" s="110"/>
      <c r="U6" s="110"/>
      <c r="V6" s="110"/>
      <c r="W6" s="110"/>
      <c r="X6" s="110"/>
      <c r="Y6" s="110"/>
      <c r="Z6" s="110"/>
      <c r="AA6" s="114"/>
      <c r="AB6" s="114"/>
      <c r="AC6" s="115"/>
      <c r="AD6" s="115"/>
      <c r="AE6" s="115"/>
      <c r="AF6" s="115"/>
      <c r="AG6" s="115"/>
      <c r="AH6" s="115"/>
      <c r="AI6" s="115"/>
      <c r="AJ6" s="116"/>
    </row>
    <row r="7" customFormat="false" ht="2.25" hidden="false" customHeight="true" outlineLevel="0" collapsed="false">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11"/>
    </row>
    <row r="8" s="119" customFormat="true" ht="12" hidden="false" customHeight="false" outlineLevel="0" collapsed="false">
      <c r="A8" s="117" t="s">
        <v>
52</v>
      </c>
      <c r="B8" s="117"/>
      <c r="C8" s="117"/>
      <c r="D8" s="117"/>
      <c r="E8" s="117"/>
      <c r="F8" s="117"/>
      <c r="G8" s="118" t="str">
        <f aca="false">
IF(基本情報入力シート!M15="","",基本情報入力シート!M15)</f>
        <v>
</v>
      </c>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row>
    <row r="9" s="119" customFormat="true" ht="25.5" hidden="false" customHeight="true" outlineLevel="0" collapsed="false">
      <c r="A9" s="120" t="s">
        <v>
51</v>
      </c>
      <c r="B9" s="120"/>
      <c r="C9" s="120"/>
      <c r="D9" s="120"/>
      <c r="E9" s="120"/>
      <c r="F9" s="120"/>
      <c r="G9" s="121" t="str">
        <f aca="false">
IF(基本情報入力シート!M16="","",基本情報入力シート!M16)</f>
        <v>
</v>
      </c>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row>
    <row r="10" s="119" customFormat="true" ht="12.75" hidden="false" customHeight="true" outlineLevel="0" collapsed="false">
      <c r="A10" s="122" t="s">
        <v>
86</v>
      </c>
      <c r="B10" s="122"/>
      <c r="C10" s="122"/>
      <c r="D10" s="122"/>
      <c r="E10" s="122"/>
      <c r="F10" s="122"/>
      <c r="G10" s="123" t="s">
        <v>
56</v>
      </c>
      <c r="H10" s="124" t="str">
        <f aca="false">
IF(基本情報入力シート!AC17="","",基本情報入力シート!AC17)</f>
        <v>
－</v>
      </c>
      <c r="I10" s="124"/>
      <c r="J10" s="124"/>
      <c r="K10" s="124"/>
      <c r="L10" s="124"/>
      <c r="M10" s="125"/>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7"/>
    </row>
    <row r="11" s="119" customFormat="true" ht="16.5" hidden="false" customHeight="true" outlineLevel="0" collapsed="false">
      <c r="A11" s="122"/>
      <c r="B11" s="122"/>
      <c r="C11" s="122"/>
      <c r="D11" s="122"/>
      <c r="E11" s="122"/>
      <c r="F11" s="122"/>
      <c r="G11" s="128" t="str">
        <f aca="false">
IF(基本情報入力シート!M18="","",基本情報入力シート!M18)</f>
        <v>
</v>
      </c>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row>
    <row r="12" s="119" customFormat="true" ht="16.5" hidden="false" customHeight="true" outlineLevel="0" collapsed="false">
      <c r="A12" s="122"/>
      <c r="B12" s="122"/>
      <c r="C12" s="122"/>
      <c r="D12" s="122"/>
      <c r="E12" s="122"/>
      <c r="F12" s="122"/>
      <c r="G12" s="129" t="str">
        <f aca="false">
IF(基本情報入力シート!M19="","",基本情報入力シート!M19)</f>
        <v>
</v>
      </c>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row>
    <row r="13" s="119" customFormat="true" ht="12" hidden="false" customHeight="true" outlineLevel="0" collapsed="false">
      <c r="A13" s="130" t="s">
        <v>
52</v>
      </c>
      <c r="B13" s="130"/>
      <c r="C13" s="130"/>
      <c r="D13" s="130"/>
      <c r="E13" s="130"/>
      <c r="F13" s="130"/>
      <c r="G13" s="131" t="str">
        <f aca="false">
IF(基本情報入力シート!M22="","",基本情報入力シート!M22)</f>
        <v>
</v>
      </c>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row>
    <row r="14" s="119" customFormat="true" ht="25.5" hidden="false" customHeight="true" outlineLevel="0" collapsed="false">
      <c r="A14" s="132" t="s">
        <v>
87</v>
      </c>
      <c r="B14" s="132"/>
      <c r="C14" s="132"/>
      <c r="D14" s="132"/>
      <c r="E14" s="132"/>
      <c r="F14" s="132"/>
      <c r="G14" s="133" t="str">
        <f aca="false">
IF(基本情報入力シート!M23="","",基本情報入力シート!M23)</f>
        <v>
</v>
      </c>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row>
    <row r="15" s="119" customFormat="true" ht="15" hidden="false" customHeight="true" outlineLevel="0" collapsed="false">
      <c r="A15" s="134" t="s">
        <v>
64</v>
      </c>
      <c r="B15" s="134"/>
      <c r="C15" s="134"/>
      <c r="D15" s="134"/>
      <c r="E15" s="134"/>
      <c r="F15" s="134"/>
      <c r="G15" s="135" t="s">
        <v>
65</v>
      </c>
      <c r="H15" s="135"/>
      <c r="I15" s="135"/>
      <c r="J15" s="135"/>
      <c r="K15" s="136" t="str">
        <f aca="false">
IF(基本情報入力シート!M24="","",基本情報入力シート!M24)</f>
        <v>
</v>
      </c>
      <c r="L15" s="136"/>
      <c r="M15" s="136"/>
      <c r="N15" s="136"/>
      <c r="O15" s="136"/>
      <c r="P15" s="137" t="s">
        <v>
66</v>
      </c>
      <c r="Q15" s="137"/>
      <c r="R15" s="137"/>
      <c r="S15" s="137"/>
      <c r="T15" s="136" t="str">
        <f aca="false">
IF(基本情報入力シート!M25="","",基本情報入力シート!M25)</f>
        <v>
</v>
      </c>
      <c r="U15" s="136"/>
      <c r="V15" s="136"/>
      <c r="W15" s="136"/>
      <c r="X15" s="136"/>
      <c r="Y15" s="137" t="s">
        <v>
88</v>
      </c>
      <c r="Z15" s="137"/>
      <c r="AA15" s="137"/>
      <c r="AB15" s="137"/>
      <c r="AC15" s="138" t="str">
        <f aca="false">
IF(基本情報入力シート!M26="","",基本情報入力シート!M26)</f>
        <v>
</v>
      </c>
      <c r="AD15" s="138"/>
      <c r="AE15" s="138"/>
      <c r="AF15" s="138"/>
      <c r="AG15" s="138"/>
      <c r="AH15" s="138"/>
      <c r="AI15" s="138"/>
      <c r="AJ15" s="138"/>
      <c r="AK15" s="139"/>
      <c r="AT15" s="140"/>
    </row>
    <row r="16" s="119" customFormat="true" ht="8.25" hidden="false" customHeight="true" outlineLevel="0" collapsed="false">
      <c r="A16" s="141"/>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2"/>
      <c r="AK16" s="139"/>
      <c r="AT16" s="140"/>
    </row>
    <row r="17" customFormat="false" ht="15" hidden="false" customHeight="true" outlineLevel="0" collapsed="false">
      <c r="A17" s="143" t="s">
        <v>
89</v>
      </c>
      <c r="B17" s="107"/>
      <c r="C17" s="144"/>
      <c r="D17" s="144"/>
      <c r="E17" s="144"/>
      <c r="F17" s="144"/>
      <c r="G17" s="144"/>
      <c r="H17" s="144"/>
      <c r="I17" s="144"/>
      <c r="J17" s="144"/>
      <c r="K17" s="144"/>
      <c r="L17" s="144"/>
      <c r="M17" s="144"/>
      <c r="N17" s="145" t="s">
        <v>
90</v>
      </c>
      <c r="O17" s="145"/>
      <c r="P17" s="145"/>
      <c r="Q17" s="145"/>
      <c r="R17" s="145"/>
      <c r="S17" s="145"/>
      <c r="T17" s="145"/>
      <c r="U17" s="145"/>
      <c r="V17" s="145"/>
      <c r="W17" s="145"/>
      <c r="X17" s="145"/>
      <c r="Y17" s="144"/>
      <c r="Z17" s="144"/>
      <c r="AA17" s="144"/>
      <c r="AB17" s="144"/>
      <c r="AC17" s="144"/>
      <c r="AD17" s="144"/>
      <c r="AE17" s="144"/>
      <c r="AF17" s="144"/>
      <c r="AG17" s="144"/>
      <c r="AH17" s="144"/>
      <c r="AI17" s="144"/>
      <c r="AJ17" s="111"/>
      <c r="AK17" s="105"/>
      <c r="AT17" s="146"/>
    </row>
    <row r="18" customFormat="false" ht="24" hidden="false" customHeight="true" outlineLevel="0" collapsed="false">
      <c r="A18" s="147"/>
      <c r="B18" s="148" t="s">
        <v>
91</v>
      </c>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11"/>
      <c r="AK18" s="105"/>
      <c r="AT18" s="146"/>
    </row>
    <row r="19" customFormat="false" ht="36.75" hidden="false" customHeight="true" outlineLevel="0" collapsed="false">
      <c r="A19" s="143"/>
      <c r="B19" s="148" t="s">
        <v>
92</v>
      </c>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11"/>
      <c r="AK19" s="105"/>
      <c r="AT19" s="146"/>
    </row>
    <row r="20" customFormat="false" ht="8.25" hidden="false" customHeight="true" outlineLevel="0" collapsed="false">
      <c r="A20" s="107"/>
      <c r="B20" s="149"/>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50" t="s">
        <v>
93</v>
      </c>
      <c r="AK20" s="105"/>
      <c r="AT20" s="146"/>
    </row>
    <row r="21" customFormat="false" ht="19.5" hidden="false" customHeight="true" outlineLevel="0" collapsed="false">
      <c r="A21" s="151" t="s">
        <v>
94</v>
      </c>
      <c r="B21" s="151"/>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2" t="str">
        <f aca="false">
IF('別紙様式2-2 個表_補助金 '!O5=0,"",'別紙様式2-2 個表_補助金 '!O5)</f>
        <v>
</v>
      </c>
      <c r="AA21" s="152"/>
      <c r="AB21" s="152"/>
      <c r="AC21" s="152"/>
      <c r="AD21" s="152"/>
      <c r="AE21" s="152"/>
      <c r="AF21" s="152"/>
      <c r="AG21" s="153" t="s">
        <v>
95</v>
      </c>
      <c r="AH21" s="153"/>
      <c r="AI21" s="154"/>
      <c r="AJ21" s="150"/>
      <c r="AR21" s="146"/>
    </row>
    <row r="22" customFormat="false" ht="19.5" hidden="false" customHeight="true" outlineLevel="0" collapsed="false">
      <c r="A22" s="155" t="s">
        <v>
96</v>
      </c>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6" t="str">
        <f aca="false">
IF((Z23-Z24)=0,"",(Z23-Z24))</f>
        <v>
</v>
      </c>
      <c r="AA22" s="156"/>
      <c r="AB22" s="156"/>
      <c r="AC22" s="156"/>
      <c r="AD22" s="156"/>
      <c r="AE22" s="156"/>
      <c r="AF22" s="156"/>
      <c r="AG22" s="135" t="s">
        <v>
95</v>
      </c>
      <c r="AH22" s="135"/>
      <c r="AI22" s="157" t="s">
        <v>
97</v>
      </c>
      <c r="AJ22" s="158" t="str">
        <f aca="false">
IF(Z22&gt;Z21,"○","☓")</f>
        <v>
☓</v>
      </c>
      <c r="AK22" s="159" t="s">
        <v>
98</v>
      </c>
      <c r="AL22" s="160"/>
      <c r="AM22" s="160"/>
      <c r="AN22" s="160"/>
      <c r="AO22" s="160"/>
      <c r="AP22" s="160"/>
      <c r="AQ22" s="160"/>
      <c r="AR22" s="161"/>
    </row>
    <row r="23" customFormat="false" ht="23.25" hidden="false" customHeight="true" outlineLevel="0" collapsed="false">
      <c r="A23" s="162"/>
      <c r="B23" s="163" t="s">
        <v>
99</v>
      </c>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4"/>
      <c r="AA23" s="164"/>
      <c r="AB23" s="164"/>
      <c r="AC23" s="164"/>
      <c r="AD23" s="164"/>
      <c r="AE23" s="164"/>
      <c r="AF23" s="164"/>
      <c r="AG23" s="165" t="s">
        <v>
95</v>
      </c>
      <c r="AH23" s="165"/>
      <c r="AI23" s="157"/>
      <c r="AJ23" s="166"/>
      <c r="AR23" s="146"/>
    </row>
    <row r="24" customFormat="false" ht="19.5" hidden="false" customHeight="true" outlineLevel="0" collapsed="false">
      <c r="A24" s="167"/>
      <c r="B24" s="168" t="s">
        <v>
100</v>
      </c>
      <c r="C24" s="168"/>
      <c r="D24" s="168"/>
      <c r="E24" s="168"/>
      <c r="F24" s="168"/>
      <c r="G24" s="168"/>
      <c r="H24" s="168"/>
      <c r="I24" s="168"/>
      <c r="J24" s="168"/>
      <c r="K24" s="168"/>
      <c r="L24" s="168"/>
      <c r="M24" s="168"/>
      <c r="N24" s="168"/>
      <c r="O24" s="168"/>
      <c r="P24" s="168"/>
      <c r="Q24" s="168"/>
      <c r="R24" s="168"/>
      <c r="S24" s="168"/>
      <c r="T24" s="168"/>
      <c r="U24" s="168"/>
      <c r="V24" s="168"/>
      <c r="W24" s="168"/>
      <c r="X24" s="168"/>
      <c r="Y24" s="168"/>
      <c r="Z24" s="169"/>
      <c r="AA24" s="169"/>
      <c r="AB24" s="169"/>
      <c r="AC24" s="169"/>
      <c r="AD24" s="169"/>
      <c r="AE24" s="169"/>
      <c r="AF24" s="169"/>
      <c r="AG24" s="170" t="s">
        <v>
95</v>
      </c>
      <c r="AH24" s="170"/>
      <c r="AI24" s="157"/>
      <c r="AJ24" s="166"/>
      <c r="AR24" s="146"/>
    </row>
    <row r="25" customFormat="false" ht="19.5" hidden="false" customHeight="true" outlineLevel="0" collapsed="false">
      <c r="A25" s="171" t="s">
        <v>
101</v>
      </c>
      <c r="B25" s="171"/>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2"/>
      <c r="AA25" s="172"/>
      <c r="AB25" s="173"/>
      <c r="AC25" s="174"/>
      <c r="AD25" s="174"/>
      <c r="AE25" s="175"/>
      <c r="AF25" s="176"/>
      <c r="AG25" s="177"/>
      <c r="AH25" s="177"/>
      <c r="AI25" s="176"/>
      <c r="AJ25" s="178"/>
      <c r="AK25" s="139"/>
      <c r="AT25" s="146"/>
    </row>
    <row r="26" customFormat="false" ht="18.75" hidden="false" customHeight="true" outlineLevel="0" collapsed="false">
      <c r="A26" s="179"/>
      <c r="B26" s="180" t="s">
        <v>
102</v>
      </c>
      <c r="C26" s="180"/>
      <c r="D26" s="180"/>
      <c r="E26" s="180"/>
      <c r="F26" s="181"/>
      <c r="G26" s="181"/>
      <c r="H26" s="181"/>
      <c r="I26" s="181"/>
      <c r="J26" s="181"/>
      <c r="K26" s="181"/>
      <c r="L26" s="181"/>
      <c r="M26" s="182" t="n">
        <f aca="false">
SUM('別紙様式2-2 個表_補助金 '!AH12:AH111)</f>
        <v>
0</v>
      </c>
      <c r="N26" s="182"/>
      <c r="O26" s="182"/>
      <c r="P26" s="182"/>
      <c r="Q26" s="182"/>
      <c r="R26" s="182"/>
      <c r="S26" s="182"/>
      <c r="T26" s="183" t="s">
        <v>
95</v>
      </c>
      <c r="U26" s="184"/>
      <c r="V26" s="185"/>
      <c r="W26" s="185"/>
      <c r="X26" s="186"/>
      <c r="Y26" s="187"/>
      <c r="Z26" s="188" t="s">
        <v>
97</v>
      </c>
      <c r="AA26" s="158" t="str">
        <f aca="false">
IF($V$27&gt;=(200/3),"○","×")</f>
        <v>
×</v>
      </c>
      <c r="AB26" s="189" t="s">
        <v>
103</v>
      </c>
      <c r="AC26" s="174"/>
      <c r="AD26" s="174"/>
      <c r="AE26" s="174"/>
      <c r="AF26" s="174"/>
      <c r="AG26" s="174"/>
      <c r="AH26" s="174"/>
      <c r="AI26" s="154"/>
      <c r="AJ26" s="166"/>
      <c r="AR26" s="146"/>
    </row>
    <row r="27" customFormat="false" ht="18.75" hidden="false" customHeight="true" outlineLevel="0" collapsed="false">
      <c r="A27" s="179"/>
      <c r="B27" s="180"/>
      <c r="C27" s="180"/>
      <c r="D27" s="180"/>
      <c r="E27" s="180"/>
      <c r="F27" s="190" t="s">
        <v>
104</v>
      </c>
      <c r="G27" s="190"/>
      <c r="H27" s="190"/>
      <c r="I27" s="190"/>
      <c r="J27" s="190"/>
      <c r="K27" s="190"/>
      <c r="L27" s="190"/>
      <c r="M27" s="191" t="n">
        <f aca="false">
SUM('別紙様式2-2 個表_補助金 '!AI12:AI111)</f>
        <v>
0</v>
      </c>
      <c r="N27" s="191"/>
      <c r="O27" s="191"/>
      <c r="P27" s="191"/>
      <c r="Q27" s="191"/>
      <c r="R27" s="191"/>
      <c r="S27" s="191"/>
      <c r="T27" s="192" t="s">
        <v>
95</v>
      </c>
      <c r="U27" s="193" t="s">
        <v>
105</v>
      </c>
      <c r="V27" s="194" t="n">
        <f aca="false">
IFERROR($M$27/$M$26*100,0)</f>
        <v>
0</v>
      </c>
      <c r="W27" s="194"/>
      <c r="X27" s="174" t="s">
        <v>
106</v>
      </c>
      <c r="Y27" s="195" t="s">
        <v>
107</v>
      </c>
      <c r="Z27" s="188"/>
      <c r="AA27" s="158"/>
      <c r="AB27" s="189"/>
      <c r="AC27" s="174"/>
      <c r="AD27" s="174"/>
      <c r="AE27" s="174"/>
      <c r="AF27" s="174"/>
      <c r="AG27" s="174"/>
      <c r="AH27" s="174"/>
      <c r="AI27" s="154"/>
      <c r="AJ27" s="166"/>
      <c r="AR27" s="146"/>
    </row>
    <row r="28" customFormat="false" ht="18.75" hidden="false" customHeight="true" outlineLevel="0" collapsed="false">
      <c r="A28" s="179"/>
      <c r="B28" s="180"/>
      <c r="C28" s="180"/>
      <c r="D28" s="180"/>
      <c r="E28" s="180"/>
      <c r="F28" s="190"/>
      <c r="G28" s="190"/>
      <c r="H28" s="190"/>
      <c r="I28" s="190"/>
      <c r="J28" s="190"/>
      <c r="K28" s="190"/>
      <c r="L28" s="190"/>
      <c r="M28" s="196" t="s">
        <v>
108</v>
      </c>
      <c r="N28" s="196"/>
      <c r="O28" s="196"/>
      <c r="P28" s="197" t="n">
        <f aca="false">
$M$27/($AE$32-1)</f>
        <v>
0</v>
      </c>
      <c r="Q28" s="197"/>
      <c r="R28" s="197"/>
      <c r="S28" s="197"/>
      <c r="T28" s="198" t="s">
        <v>
109</v>
      </c>
      <c r="U28" s="193"/>
      <c r="V28" s="199"/>
      <c r="W28" s="199"/>
      <c r="X28" s="174"/>
      <c r="Y28" s="195"/>
      <c r="Z28" s="188"/>
      <c r="AA28" s="158"/>
      <c r="AB28" s="189"/>
      <c r="AC28" s="174"/>
      <c r="AD28" s="174"/>
      <c r="AE28" s="174"/>
      <c r="AF28" s="174"/>
      <c r="AG28" s="174"/>
      <c r="AH28" s="174"/>
      <c r="AI28" s="174"/>
      <c r="AJ28" s="174"/>
      <c r="AK28" s="200" t="s">
        <v>
98</v>
      </c>
      <c r="AL28" s="200"/>
      <c r="AM28" s="200"/>
      <c r="AN28" s="200"/>
      <c r="AO28" s="200"/>
      <c r="AP28" s="200"/>
      <c r="AQ28" s="200"/>
      <c r="AR28" s="200"/>
      <c r="AT28" s="146"/>
    </row>
    <row r="29" customFormat="false" ht="18.75" hidden="false" customHeight="true" outlineLevel="0" collapsed="false">
      <c r="A29" s="179"/>
      <c r="B29" s="180" t="s">
        <v>
110</v>
      </c>
      <c r="C29" s="180"/>
      <c r="D29" s="180"/>
      <c r="E29" s="180"/>
      <c r="F29" s="181"/>
      <c r="G29" s="181"/>
      <c r="H29" s="181"/>
      <c r="I29" s="181"/>
      <c r="J29" s="181"/>
      <c r="K29" s="181"/>
      <c r="L29" s="181"/>
      <c r="M29" s="182" t="n">
        <f aca="false">
SUM('別紙様式2-2 個表_補助金 '!$AJ$12:$AJ$111)</f>
        <v>
0</v>
      </c>
      <c r="N29" s="182"/>
      <c r="O29" s="182"/>
      <c r="P29" s="182"/>
      <c r="Q29" s="182"/>
      <c r="R29" s="182"/>
      <c r="S29" s="182"/>
      <c r="T29" s="183" t="s">
        <v>
95</v>
      </c>
      <c r="U29" s="184"/>
      <c r="V29" s="185"/>
      <c r="W29" s="185"/>
      <c r="X29" s="186"/>
      <c r="Y29" s="187"/>
      <c r="Z29" s="201" t="s">
        <v>
97</v>
      </c>
      <c r="AA29" s="202" t="str">
        <f aca="false">
IF($V$30&gt;=(200/3),"○","×")</f>
        <v>
×</v>
      </c>
      <c r="AB29" s="189"/>
      <c r="AC29" s="174"/>
      <c r="AD29" s="174"/>
      <c r="AE29" s="174"/>
      <c r="AF29" s="174"/>
      <c r="AG29" s="174"/>
      <c r="AH29" s="174"/>
      <c r="AI29" s="174"/>
      <c r="AJ29" s="174"/>
      <c r="AK29" s="200"/>
      <c r="AL29" s="200"/>
      <c r="AM29" s="200"/>
      <c r="AN29" s="200"/>
      <c r="AO29" s="200"/>
      <c r="AP29" s="200"/>
      <c r="AQ29" s="200"/>
      <c r="AR29" s="200"/>
      <c r="AT29" s="146"/>
    </row>
    <row r="30" customFormat="false" ht="18.75" hidden="false" customHeight="true" outlineLevel="0" collapsed="false">
      <c r="A30" s="179"/>
      <c r="B30" s="180"/>
      <c r="C30" s="180"/>
      <c r="D30" s="180"/>
      <c r="E30" s="180"/>
      <c r="F30" s="190" t="s">
        <v>
104</v>
      </c>
      <c r="G30" s="190"/>
      <c r="H30" s="190"/>
      <c r="I30" s="190"/>
      <c r="J30" s="190"/>
      <c r="K30" s="190"/>
      <c r="L30" s="190"/>
      <c r="M30" s="191" t="n">
        <f aca="false">
SUM('別紙様式2-2 個表_補助金 '!AK12:AK111)</f>
        <v>
0</v>
      </c>
      <c r="N30" s="191"/>
      <c r="O30" s="191"/>
      <c r="P30" s="191"/>
      <c r="Q30" s="191"/>
      <c r="R30" s="191"/>
      <c r="S30" s="191"/>
      <c r="T30" s="192" t="s">
        <v>
95</v>
      </c>
      <c r="U30" s="193" t="s">
        <v>
105</v>
      </c>
      <c r="V30" s="194" t="n">
        <f aca="false">
IFERROR($M$30/$M$29*100,0)</f>
        <v>
0</v>
      </c>
      <c r="W30" s="194"/>
      <c r="X30" s="174" t="s">
        <v>
106</v>
      </c>
      <c r="Y30" s="195" t="s">
        <v>
107</v>
      </c>
      <c r="Z30" s="201"/>
      <c r="AA30" s="202"/>
      <c r="AB30" s="189"/>
      <c r="AC30" s="174"/>
      <c r="AD30" s="174"/>
      <c r="AE30" s="174"/>
      <c r="AF30" s="174"/>
      <c r="AG30" s="174"/>
      <c r="AH30" s="174"/>
      <c r="AI30" s="174"/>
      <c r="AJ30" s="174"/>
      <c r="AK30" s="203"/>
      <c r="AL30" s="203"/>
      <c r="AM30" s="203"/>
      <c r="AN30" s="203"/>
      <c r="AO30" s="203"/>
      <c r="AP30" s="203"/>
      <c r="AQ30" s="203"/>
      <c r="AR30" s="203"/>
      <c r="AT30" s="146"/>
    </row>
    <row r="31" customFormat="false" ht="18.75" hidden="false" customHeight="true" outlineLevel="0" collapsed="false">
      <c r="A31" s="179"/>
      <c r="B31" s="180"/>
      <c r="C31" s="180"/>
      <c r="D31" s="180"/>
      <c r="E31" s="180"/>
      <c r="F31" s="190"/>
      <c r="G31" s="190"/>
      <c r="H31" s="190"/>
      <c r="I31" s="190"/>
      <c r="J31" s="190"/>
      <c r="K31" s="190"/>
      <c r="L31" s="190"/>
      <c r="M31" s="196" t="s">
        <v>
108</v>
      </c>
      <c r="N31" s="196"/>
      <c r="O31" s="196"/>
      <c r="P31" s="197" t="n">
        <f aca="false">
$M$30/($AE$32-1)</f>
        <v>
0</v>
      </c>
      <c r="Q31" s="197"/>
      <c r="R31" s="197"/>
      <c r="S31" s="197"/>
      <c r="T31" s="198" t="s">
        <v>
109</v>
      </c>
      <c r="U31" s="193"/>
      <c r="V31" s="199"/>
      <c r="W31" s="199"/>
      <c r="X31" s="174"/>
      <c r="Y31" s="195"/>
      <c r="Z31" s="201"/>
      <c r="AA31" s="202"/>
      <c r="AB31" s="189"/>
      <c r="AC31" s="173"/>
      <c r="AD31" s="173"/>
      <c r="AE31" s="174"/>
      <c r="AF31" s="174"/>
      <c r="AG31" s="173"/>
      <c r="AH31" s="174"/>
      <c r="AI31" s="154"/>
      <c r="AJ31" s="166"/>
      <c r="AR31" s="146"/>
    </row>
    <row r="32" s="119" customFormat="true" ht="18.75" hidden="false" customHeight="true" outlineLevel="0" collapsed="false">
      <c r="A32" s="125" t="s">
        <v>
111</v>
      </c>
      <c r="B32" s="204" t="s">
        <v>
112</v>
      </c>
      <c r="C32" s="204"/>
      <c r="D32" s="204"/>
      <c r="E32" s="204"/>
      <c r="F32" s="204"/>
      <c r="G32" s="204"/>
      <c r="H32" s="204"/>
      <c r="I32" s="204"/>
      <c r="J32" s="204"/>
      <c r="K32" s="204"/>
      <c r="L32" s="204"/>
      <c r="M32" s="205" t="s">
        <v>
113</v>
      </c>
      <c r="N32" s="205"/>
      <c r="O32" s="205"/>
      <c r="P32" s="205"/>
      <c r="Q32" s="205"/>
      <c r="R32" s="205"/>
      <c r="S32" s="205"/>
      <c r="T32" s="205"/>
      <c r="U32" s="205"/>
      <c r="V32" s="205"/>
      <c r="W32" s="205"/>
      <c r="X32" s="205"/>
      <c r="Y32" s="205"/>
      <c r="Z32" s="206"/>
      <c r="AA32" s="206"/>
      <c r="AB32" s="207" t="s">
        <v>
114</v>
      </c>
      <c r="AC32" s="207" t="s">
        <v>
115</v>
      </c>
      <c r="AD32" s="207"/>
      <c r="AE32" s="206"/>
      <c r="AF32" s="206"/>
      <c r="AG32" s="208" t="s">
        <v>
114</v>
      </c>
      <c r="AH32" s="209"/>
      <c r="AI32" s="210"/>
      <c r="AJ32" s="139"/>
    </row>
    <row r="33" customFormat="false" ht="3" hidden="false" customHeight="true" outlineLevel="0" collapsed="false">
      <c r="A33" s="211"/>
      <c r="B33" s="212"/>
      <c r="C33" s="212"/>
      <c r="D33" s="212"/>
      <c r="E33" s="212"/>
      <c r="F33" s="212"/>
      <c r="G33" s="212"/>
      <c r="H33" s="212"/>
      <c r="I33" s="212"/>
      <c r="J33" s="212"/>
      <c r="K33" s="212"/>
      <c r="L33" s="212"/>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4"/>
      <c r="AK33" s="105"/>
      <c r="AT33" s="146"/>
    </row>
    <row r="34" customFormat="false" ht="13.5" hidden="false" customHeight="true" outlineLevel="0" collapsed="false">
      <c r="A34" s="215"/>
      <c r="B34" s="216" t="s">
        <v>
116</v>
      </c>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7"/>
      <c r="AK34" s="105"/>
      <c r="AT34" s="146"/>
    </row>
    <row r="35" customFormat="false" ht="27" hidden="false" customHeight="true" outlineLevel="0" collapsed="false">
      <c r="A35" s="218"/>
      <c r="B35" s="148" t="s">
        <v>
117</v>
      </c>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219"/>
      <c r="AK35" s="105"/>
    </row>
    <row r="36" customFormat="false" ht="3.75" hidden="false" customHeight="true" outlineLevel="0" collapsed="false">
      <c r="A36" s="218"/>
      <c r="B36" s="220"/>
      <c r="C36" s="220"/>
      <c r="D36" s="220"/>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105"/>
      <c r="AT36" s="146"/>
    </row>
    <row r="37" s="221" customFormat="true" ht="5.25" hidden="false" customHeight="true" outlineLevel="0" collapsed="false">
      <c r="A37" s="218"/>
      <c r="B37" s="220"/>
      <c r="C37" s="220"/>
      <c r="D37" s="220"/>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104"/>
      <c r="AL37" s="104"/>
      <c r="AM37" s="104"/>
      <c r="AN37" s="104"/>
      <c r="AO37" s="104"/>
      <c r="AT37" s="222"/>
    </row>
    <row r="38" s="119" customFormat="true" ht="18" hidden="false" customHeight="true" outlineLevel="0" collapsed="false">
      <c r="A38" s="223" t="s">
        <v>
118</v>
      </c>
      <c r="B38" s="224"/>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6"/>
      <c r="AK38" s="104"/>
      <c r="AL38" s="104"/>
      <c r="AM38" s="104"/>
      <c r="AN38" s="104"/>
      <c r="AO38" s="104"/>
    </row>
    <row r="39" s="119" customFormat="true" ht="26.25" hidden="false" customHeight="true" outlineLevel="0" collapsed="false">
      <c r="A39" s="227" t="s">
        <v>
119</v>
      </c>
      <c r="B39" s="227"/>
      <c r="C39" s="227"/>
      <c r="D39" s="227"/>
      <c r="E39" s="228" t="s">
        <v>
120</v>
      </c>
      <c r="F39" s="228"/>
      <c r="G39" s="228"/>
      <c r="H39" s="228"/>
      <c r="I39" s="229"/>
      <c r="J39" s="230" t="s">
        <v>
121</v>
      </c>
      <c r="K39" s="230"/>
      <c r="L39" s="230"/>
      <c r="M39" s="229"/>
      <c r="N39" s="231" t="s">
        <v>
122</v>
      </c>
      <c r="O39" s="231"/>
      <c r="P39" s="231"/>
      <c r="Q39" s="231"/>
      <c r="R39" s="231"/>
      <c r="S39" s="231"/>
      <c r="T39" s="229"/>
      <c r="U39" s="231" t="s">
        <v>
123</v>
      </c>
      <c r="V39" s="231"/>
      <c r="W39" s="231"/>
      <c r="X39" s="231"/>
      <c r="Y39" s="231"/>
      <c r="Z39" s="231"/>
      <c r="AA39" s="232"/>
      <c r="AB39" s="232"/>
      <c r="AC39" s="232"/>
      <c r="AD39" s="233"/>
      <c r="AE39" s="232"/>
      <c r="AF39" s="232"/>
      <c r="AG39" s="232"/>
      <c r="AH39" s="233"/>
      <c r="AI39" s="233"/>
      <c r="AJ39" s="234"/>
      <c r="AK39" s="104"/>
      <c r="AL39" s="104"/>
      <c r="AM39" s="104"/>
      <c r="AN39" s="104"/>
      <c r="AO39" s="104"/>
      <c r="AP39" s="139"/>
    </row>
    <row r="40" s="119" customFormat="true" ht="26.25" hidden="false" customHeight="true" outlineLevel="0" collapsed="false">
      <c r="A40" s="227"/>
      <c r="B40" s="227"/>
      <c r="C40" s="227"/>
      <c r="D40" s="227"/>
      <c r="E40" s="235" t="s">
        <v>
124</v>
      </c>
      <c r="F40" s="235"/>
      <c r="G40" s="235"/>
      <c r="H40" s="235"/>
      <c r="I40" s="229"/>
      <c r="J40" s="230" t="s">
        <v>
125</v>
      </c>
      <c r="K40" s="230"/>
      <c r="L40" s="230"/>
      <c r="M40" s="229"/>
      <c r="N40" s="230" t="s">
        <v>
126</v>
      </c>
      <c r="O40" s="230"/>
      <c r="P40" s="230"/>
      <c r="Q40" s="230"/>
      <c r="R40" s="230"/>
      <c r="S40" s="230"/>
      <c r="T40" s="229"/>
      <c r="U40" s="236" t="s">
        <v>
127</v>
      </c>
      <c r="V40" s="236"/>
      <c r="W40" s="236"/>
      <c r="X40" s="236"/>
      <c r="Y40" s="236"/>
      <c r="Z40" s="236"/>
      <c r="AA40" s="229"/>
      <c r="AB40" s="236" t="s">
        <v>
124</v>
      </c>
      <c r="AC40" s="236"/>
      <c r="AD40" s="236"/>
      <c r="AE40" s="233" t="s">
        <v>
105</v>
      </c>
      <c r="AF40" s="229"/>
      <c r="AG40" s="229"/>
      <c r="AH40" s="229"/>
      <c r="AI40" s="229"/>
      <c r="AJ40" s="237" t="s">
        <v>
106</v>
      </c>
      <c r="AK40" s="104"/>
      <c r="AL40" s="104"/>
      <c r="AM40" s="104"/>
      <c r="AN40" s="104"/>
      <c r="AO40" s="104"/>
      <c r="AP40" s="139"/>
    </row>
    <row r="41" s="119" customFormat="true" ht="19.5" hidden="false" customHeight="true" outlineLevel="0" collapsed="false">
      <c r="A41" s="238" t="s">
        <v>
128</v>
      </c>
      <c r="B41" s="238"/>
      <c r="C41" s="238"/>
      <c r="D41" s="238"/>
      <c r="E41" s="239" t="s">
        <v>
129</v>
      </c>
      <c r="F41" s="240"/>
      <c r="G41" s="232"/>
      <c r="H41" s="232"/>
      <c r="I41" s="232"/>
      <c r="J41" s="232"/>
      <c r="K41" s="232"/>
      <c r="L41" s="232"/>
      <c r="M41" s="232"/>
      <c r="N41" s="232"/>
      <c r="O41" s="240"/>
      <c r="P41" s="232"/>
      <c r="Q41" s="232"/>
      <c r="R41" s="232"/>
      <c r="S41" s="232"/>
      <c r="T41" s="232"/>
      <c r="U41" s="232"/>
      <c r="V41" s="240"/>
      <c r="W41" s="232"/>
      <c r="X41" s="232"/>
      <c r="Y41" s="232"/>
      <c r="Z41" s="232"/>
      <c r="AA41" s="232"/>
      <c r="AB41" s="232"/>
      <c r="AC41" s="232"/>
      <c r="AD41" s="232"/>
      <c r="AE41" s="232"/>
      <c r="AF41" s="232"/>
      <c r="AG41" s="232"/>
      <c r="AH41" s="232"/>
      <c r="AI41" s="232"/>
      <c r="AJ41" s="241"/>
    </row>
    <row r="42" s="119" customFormat="true" ht="18" hidden="false" customHeight="true" outlineLevel="0" collapsed="false">
      <c r="A42" s="238"/>
      <c r="B42" s="238"/>
      <c r="C42" s="238"/>
      <c r="D42" s="238"/>
      <c r="E42" s="242"/>
      <c r="F42" s="243" t="s">
        <v>
130</v>
      </c>
      <c r="G42" s="244"/>
      <c r="H42" s="244"/>
      <c r="I42" s="244"/>
      <c r="J42" s="244"/>
      <c r="K42" s="245"/>
      <c r="L42" s="243" t="s">
        <v>
131</v>
      </c>
      <c r="M42" s="244"/>
      <c r="N42" s="244"/>
      <c r="O42" s="243"/>
      <c r="P42" s="243"/>
      <c r="Q42" s="246"/>
      <c r="R42" s="247"/>
      <c r="S42" s="243" t="s">
        <v>
124</v>
      </c>
      <c r="T42" s="243"/>
      <c r="U42" s="243" t="s">
        <v>
105</v>
      </c>
      <c r="V42" s="248"/>
      <c r="W42" s="248"/>
      <c r="X42" s="248"/>
      <c r="Y42" s="248"/>
      <c r="Z42" s="248"/>
      <c r="AA42" s="248"/>
      <c r="AB42" s="248"/>
      <c r="AC42" s="248"/>
      <c r="AD42" s="248"/>
      <c r="AE42" s="248"/>
      <c r="AF42" s="248"/>
      <c r="AG42" s="248"/>
      <c r="AH42" s="248"/>
      <c r="AI42" s="248"/>
      <c r="AJ42" s="249" t="s">
        <v>
106</v>
      </c>
      <c r="AK42" s="104"/>
      <c r="AL42" s="104"/>
      <c r="AM42" s="104"/>
      <c r="AN42" s="104"/>
    </row>
    <row r="43" s="119" customFormat="true" ht="18" hidden="false" customHeight="true" outlineLevel="0" collapsed="false">
      <c r="A43" s="238"/>
      <c r="B43" s="238"/>
      <c r="C43" s="238"/>
      <c r="D43" s="238"/>
      <c r="E43" s="250" t="s">
        <v>
132</v>
      </c>
      <c r="F43" s="246"/>
      <c r="G43" s="244"/>
      <c r="H43" s="244"/>
      <c r="I43" s="244"/>
      <c r="J43" s="244"/>
      <c r="K43" s="224"/>
      <c r="L43" s="244"/>
      <c r="M43" s="224"/>
      <c r="N43" s="224"/>
      <c r="O43" s="243"/>
      <c r="P43" s="246"/>
      <c r="Q43" s="246"/>
      <c r="R43" s="246"/>
      <c r="S43" s="251"/>
      <c r="T43" s="251"/>
      <c r="U43" s="251"/>
      <c r="V43" s="251"/>
      <c r="W43" s="251"/>
      <c r="X43" s="251"/>
      <c r="Y43" s="251"/>
      <c r="Z43" s="251"/>
      <c r="AA43" s="251"/>
      <c r="AB43" s="251"/>
      <c r="AC43" s="251"/>
      <c r="AD43" s="251"/>
      <c r="AE43" s="251"/>
      <c r="AF43" s="251"/>
      <c r="AG43" s="251"/>
      <c r="AH43" s="251"/>
      <c r="AI43" s="251"/>
      <c r="AJ43" s="252"/>
      <c r="AK43" s="139"/>
    </row>
    <row r="44" s="119" customFormat="true" ht="67.5" hidden="false" customHeight="true" outlineLevel="0" collapsed="false">
      <c r="A44" s="238"/>
      <c r="B44" s="238"/>
      <c r="C44" s="238"/>
      <c r="D44" s="238"/>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139"/>
    </row>
    <row r="45" s="119" customFormat="true" ht="6" hidden="false" customHeight="true" outlineLevel="0" collapsed="false">
      <c r="A45" s="254"/>
      <c r="B45" s="254"/>
      <c r="C45" s="254"/>
      <c r="D45" s="254"/>
      <c r="E45" s="255"/>
      <c r="F45" s="256"/>
      <c r="G45" s="256"/>
      <c r="H45" s="256"/>
      <c r="I45" s="256"/>
      <c r="J45" s="256"/>
      <c r="K45" s="256"/>
      <c r="L45" s="243"/>
      <c r="M45" s="243"/>
      <c r="N45" s="256"/>
      <c r="O45" s="257"/>
      <c r="P45" s="257"/>
      <c r="Q45" s="257"/>
      <c r="R45" s="257"/>
      <c r="S45" s="257"/>
      <c r="T45" s="257"/>
      <c r="U45" s="256"/>
      <c r="V45" s="256"/>
      <c r="W45" s="258"/>
      <c r="X45" s="256"/>
      <c r="Y45" s="256"/>
      <c r="Z45" s="256"/>
      <c r="AA45" s="257"/>
      <c r="AB45" s="256"/>
      <c r="AC45" s="256"/>
      <c r="AD45" s="256"/>
      <c r="AE45" s="256"/>
      <c r="AF45" s="256"/>
      <c r="AG45" s="256"/>
      <c r="AH45" s="256"/>
      <c r="AI45" s="256"/>
      <c r="AJ45" s="259"/>
    </row>
    <row r="46" s="119" customFormat="true" ht="7.5" hidden="false" customHeight="true" outlineLevel="0" collapsed="false">
      <c r="A46" s="254"/>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259"/>
    </row>
    <row r="47" s="119" customFormat="true" ht="8.25" hidden="false" customHeight="true" outlineLevel="0" collapsed="false">
      <c r="A47" s="260"/>
      <c r="B47" s="225"/>
      <c r="C47" s="225"/>
      <c r="D47" s="225"/>
      <c r="E47" s="255"/>
      <c r="F47" s="256"/>
      <c r="G47" s="256"/>
      <c r="H47" s="256"/>
      <c r="I47" s="256"/>
      <c r="J47" s="256"/>
      <c r="K47" s="256"/>
      <c r="L47" s="257"/>
      <c r="M47" s="257"/>
      <c r="N47" s="257"/>
      <c r="O47" s="257"/>
      <c r="P47" s="257"/>
      <c r="Q47" s="257"/>
      <c r="R47" s="257"/>
      <c r="S47" s="257"/>
      <c r="T47" s="256"/>
      <c r="U47" s="256"/>
      <c r="V47" s="258"/>
      <c r="W47" s="256"/>
      <c r="X47" s="256"/>
      <c r="Y47" s="256"/>
      <c r="Z47" s="257"/>
      <c r="AA47" s="256"/>
      <c r="AB47" s="256"/>
      <c r="AC47" s="256"/>
      <c r="AD47" s="256"/>
      <c r="AE47" s="256"/>
      <c r="AF47" s="256"/>
      <c r="AG47" s="256"/>
      <c r="AH47" s="256"/>
      <c r="AI47" s="256"/>
      <c r="AJ47" s="259"/>
    </row>
    <row r="48" customFormat="false" ht="12" hidden="false" customHeight="true" outlineLevel="0" collapsed="false">
      <c r="A48" s="261"/>
      <c r="B48" s="261"/>
      <c r="C48" s="261"/>
      <c r="D48" s="261"/>
      <c r="E48" s="261"/>
      <c r="F48" s="261"/>
      <c r="G48" s="261"/>
      <c r="H48" s="261"/>
      <c r="I48" s="261"/>
      <c r="J48" s="261"/>
      <c r="K48" s="261"/>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2"/>
      <c r="AK48" s="263"/>
      <c r="AT48" s="146"/>
    </row>
    <row r="49" customFormat="false" ht="3.75" hidden="false" customHeight="true" outlineLevel="0" collapsed="false">
      <c r="A49" s="107"/>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11"/>
      <c r="AK49" s="105"/>
      <c r="AT49" s="146"/>
    </row>
    <row r="50" customFormat="false" ht="15.75" hidden="false" customHeight="true" outlineLevel="0" collapsed="false">
      <c r="A50" s="264"/>
      <c r="B50" s="265" t="s">
        <v>
133</v>
      </c>
      <c r="C50" s="264"/>
      <c r="D50" s="264"/>
      <c r="E50" s="264"/>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6"/>
      <c r="AK50" s="105"/>
    </row>
    <row r="51" customFormat="false" ht="14.25" hidden="false" customHeight="true" outlineLevel="0" collapsed="false">
      <c r="A51" s="264"/>
      <c r="B51" s="267" t="s">
        <v>
134</v>
      </c>
      <c r="C51" s="267"/>
      <c r="D51" s="267"/>
      <c r="E51" s="267"/>
      <c r="F51" s="267"/>
      <c r="G51" s="267"/>
      <c r="H51" s="267"/>
      <c r="I51" s="267"/>
      <c r="J51" s="267"/>
      <c r="K51" s="267"/>
      <c r="L51" s="267"/>
      <c r="M51" s="267"/>
      <c r="N51" s="267"/>
      <c r="O51" s="267"/>
      <c r="P51" s="267"/>
      <c r="Q51" s="267"/>
      <c r="R51" s="267"/>
      <c r="S51" s="267"/>
      <c r="T51" s="267"/>
      <c r="U51" s="267"/>
      <c r="V51" s="267"/>
      <c r="W51" s="267"/>
      <c r="X51" s="267"/>
      <c r="Y51" s="267"/>
      <c r="Z51" s="268" t="s">
        <v>
135</v>
      </c>
      <c r="AA51" s="268"/>
      <c r="AB51" s="268"/>
      <c r="AC51" s="268"/>
      <c r="AD51" s="268"/>
      <c r="AE51" s="268"/>
      <c r="AF51" s="268"/>
      <c r="AG51" s="268"/>
      <c r="AH51" s="268"/>
      <c r="AI51" s="269"/>
      <c r="AJ51" s="266"/>
      <c r="AK51" s="105"/>
    </row>
    <row r="52" customFormat="false" ht="17.25" hidden="false" customHeight="true" outlineLevel="0" collapsed="false">
      <c r="A52" s="264"/>
      <c r="B52" s="270"/>
      <c r="C52" s="271" t="s">
        <v>
136</v>
      </c>
      <c r="D52" s="271"/>
      <c r="E52" s="271"/>
      <c r="F52" s="271"/>
      <c r="G52" s="271"/>
      <c r="H52" s="271"/>
      <c r="I52" s="271"/>
      <c r="J52" s="271"/>
      <c r="K52" s="271"/>
      <c r="L52" s="271"/>
      <c r="M52" s="271"/>
      <c r="N52" s="271"/>
      <c r="O52" s="271"/>
      <c r="P52" s="271"/>
      <c r="Q52" s="271"/>
      <c r="R52" s="271"/>
      <c r="S52" s="271"/>
      <c r="T52" s="271"/>
      <c r="U52" s="271"/>
      <c r="V52" s="271"/>
      <c r="W52" s="271"/>
      <c r="X52" s="271"/>
      <c r="Y52" s="271"/>
      <c r="Z52" s="272" t="s">
        <v>
137</v>
      </c>
      <c r="AA52" s="272"/>
      <c r="AB52" s="272"/>
      <c r="AC52" s="272"/>
      <c r="AD52" s="272"/>
      <c r="AE52" s="272"/>
      <c r="AF52" s="272"/>
      <c r="AG52" s="272"/>
      <c r="AH52" s="272"/>
      <c r="AI52" s="269"/>
      <c r="AJ52" s="266"/>
      <c r="AK52" s="105"/>
    </row>
    <row r="53" customFormat="false" ht="25.5" hidden="false" customHeight="true" outlineLevel="0" collapsed="false">
      <c r="A53" s="264"/>
      <c r="B53" s="273"/>
      <c r="C53" s="274" t="s">
        <v>
138</v>
      </c>
      <c r="D53" s="274"/>
      <c r="E53" s="274"/>
      <c r="F53" s="274"/>
      <c r="G53" s="274"/>
      <c r="H53" s="274"/>
      <c r="I53" s="274"/>
      <c r="J53" s="274"/>
      <c r="K53" s="274"/>
      <c r="L53" s="274"/>
      <c r="M53" s="274"/>
      <c r="N53" s="274"/>
      <c r="O53" s="274"/>
      <c r="P53" s="274"/>
      <c r="Q53" s="274"/>
      <c r="R53" s="274"/>
      <c r="S53" s="274"/>
      <c r="T53" s="274"/>
      <c r="U53" s="274"/>
      <c r="V53" s="274"/>
      <c r="W53" s="274"/>
      <c r="X53" s="274"/>
      <c r="Y53" s="274"/>
      <c r="Z53" s="272" t="s">
        <v>
137</v>
      </c>
      <c r="AA53" s="272"/>
      <c r="AB53" s="272"/>
      <c r="AC53" s="272"/>
      <c r="AD53" s="272"/>
      <c r="AE53" s="272"/>
      <c r="AF53" s="272"/>
      <c r="AG53" s="272"/>
      <c r="AH53" s="272"/>
      <c r="AI53" s="269"/>
      <c r="AJ53" s="266"/>
      <c r="AK53" s="105"/>
    </row>
    <row r="54" customFormat="false" ht="16.5" hidden="false" customHeight="true" outlineLevel="0" collapsed="false">
      <c r="A54" s="264"/>
      <c r="B54" s="275"/>
      <c r="C54" s="276" t="s">
        <v>
139</v>
      </c>
      <c r="D54" s="276"/>
      <c r="E54" s="276"/>
      <c r="F54" s="276"/>
      <c r="G54" s="276"/>
      <c r="H54" s="276"/>
      <c r="I54" s="276"/>
      <c r="J54" s="276"/>
      <c r="K54" s="276"/>
      <c r="L54" s="276"/>
      <c r="M54" s="276"/>
      <c r="N54" s="276"/>
      <c r="O54" s="276"/>
      <c r="P54" s="276"/>
      <c r="Q54" s="276"/>
      <c r="R54" s="276"/>
      <c r="S54" s="276"/>
      <c r="T54" s="276"/>
      <c r="U54" s="276"/>
      <c r="V54" s="276"/>
      <c r="W54" s="276"/>
      <c r="X54" s="276"/>
      <c r="Y54" s="276"/>
      <c r="Z54" s="277" t="s">
        <v>
140</v>
      </c>
      <c r="AA54" s="277"/>
      <c r="AB54" s="277"/>
      <c r="AC54" s="277"/>
      <c r="AD54" s="277"/>
      <c r="AE54" s="277"/>
      <c r="AF54" s="277"/>
      <c r="AG54" s="277"/>
      <c r="AH54" s="277"/>
      <c r="AI54" s="264"/>
      <c r="AJ54" s="266"/>
      <c r="AK54" s="105"/>
    </row>
    <row r="55" customFormat="false" ht="16.5" hidden="false" customHeight="true" outlineLevel="0" collapsed="false">
      <c r="A55" s="264"/>
      <c r="B55" s="275"/>
      <c r="C55" s="278" t="s">
        <v>
141</v>
      </c>
      <c r="D55" s="279"/>
      <c r="E55" s="279"/>
      <c r="F55" s="279"/>
      <c r="G55" s="279"/>
      <c r="H55" s="279"/>
      <c r="I55" s="279"/>
      <c r="J55" s="279"/>
      <c r="K55" s="279"/>
      <c r="L55" s="279"/>
      <c r="M55" s="279"/>
      <c r="N55" s="279"/>
      <c r="O55" s="279"/>
      <c r="P55" s="279"/>
      <c r="Q55" s="279"/>
      <c r="R55" s="279"/>
      <c r="S55" s="279"/>
      <c r="T55" s="279"/>
      <c r="U55" s="279"/>
      <c r="V55" s="279"/>
      <c r="W55" s="279"/>
      <c r="X55" s="279"/>
      <c r="Y55" s="280"/>
      <c r="Z55" s="277" t="s">
        <v>
142</v>
      </c>
      <c r="AA55" s="277"/>
      <c r="AB55" s="277"/>
      <c r="AC55" s="277"/>
      <c r="AD55" s="277"/>
      <c r="AE55" s="277"/>
      <c r="AF55" s="277"/>
      <c r="AG55" s="277"/>
      <c r="AH55" s="277"/>
      <c r="AI55" s="264"/>
      <c r="AJ55" s="266"/>
      <c r="AK55" s="105"/>
    </row>
    <row r="56" customFormat="false" ht="16.5" hidden="false" customHeight="true" outlineLevel="0" collapsed="false">
      <c r="A56" s="264"/>
      <c r="B56" s="275"/>
      <c r="C56" s="278" t="s">
        <v>
143</v>
      </c>
      <c r="D56" s="279"/>
      <c r="E56" s="279"/>
      <c r="F56" s="279"/>
      <c r="G56" s="279"/>
      <c r="H56" s="279"/>
      <c r="I56" s="279"/>
      <c r="J56" s="279"/>
      <c r="K56" s="279"/>
      <c r="L56" s="279"/>
      <c r="M56" s="279"/>
      <c r="N56" s="279"/>
      <c r="O56" s="279"/>
      <c r="P56" s="279"/>
      <c r="Q56" s="279"/>
      <c r="R56" s="279"/>
      <c r="S56" s="279"/>
      <c r="T56" s="279"/>
      <c r="U56" s="279"/>
      <c r="V56" s="279"/>
      <c r="W56" s="279"/>
      <c r="X56" s="279"/>
      <c r="Y56" s="280"/>
      <c r="Z56" s="277" t="s">
        <v>
144</v>
      </c>
      <c r="AA56" s="277"/>
      <c r="AB56" s="277"/>
      <c r="AC56" s="277"/>
      <c r="AD56" s="277"/>
      <c r="AE56" s="277"/>
      <c r="AF56" s="277"/>
      <c r="AG56" s="277"/>
      <c r="AH56" s="277"/>
      <c r="AI56" s="264"/>
      <c r="AJ56" s="266"/>
      <c r="AK56" s="105"/>
    </row>
    <row r="57" customFormat="false" ht="25.5" hidden="false" customHeight="true" outlineLevel="0" collapsed="false">
      <c r="A57" s="264"/>
      <c r="B57" s="275"/>
      <c r="C57" s="281" t="s">
        <v>
145</v>
      </c>
      <c r="D57" s="281"/>
      <c r="E57" s="281"/>
      <c r="F57" s="281"/>
      <c r="G57" s="281"/>
      <c r="H57" s="281"/>
      <c r="I57" s="281"/>
      <c r="J57" s="281"/>
      <c r="K57" s="281"/>
      <c r="L57" s="281"/>
      <c r="M57" s="281"/>
      <c r="N57" s="281"/>
      <c r="O57" s="281"/>
      <c r="P57" s="281"/>
      <c r="Q57" s="281"/>
      <c r="R57" s="281"/>
      <c r="S57" s="281"/>
      <c r="T57" s="281"/>
      <c r="U57" s="281"/>
      <c r="V57" s="281"/>
      <c r="W57" s="281"/>
      <c r="X57" s="281"/>
      <c r="Y57" s="281"/>
      <c r="Z57" s="282" t="s">
        <v>
137</v>
      </c>
      <c r="AA57" s="282"/>
      <c r="AB57" s="282"/>
      <c r="AC57" s="282"/>
      <c r="AD57" s="282"/>
      <c r="AE57" s="282"/>
      <c r="AF57" s="282"/>
      <c r="AG57" s="282"/>
      <c r="AH57" s="282"/>
      <c r="AI57" s="264"/>
      <c r="AJ57" s="266"/>
      <c r="AK57" s="105"/>
    </row>
    <row r="58" customFormat="false" ht="25.5" hidden="false" customHeight="true" outlineLevel="0" collapsed="false">
      <c r="A58" s="264"/>
      <c r="B58" s="275"/>
      <c r="C58" s="281" t="s">
        <v>
146</v>
      </c>
      <c r="D58" s="281"/>
      <c r="E58" s="281"/>
      <c r="F58" s="281"/>
      <c r="G58" s="281"/>
      <c r="H58" s="281"/>
      <c r="I58" s="281"/>
      <c r="J58" s="281"/>
      <c r="K58" s="281"/>
      <c r="L58" s="281"/>
      <c r="M58" s="281"/>
      <c r="N58" s="281"/>
      <c r="O58" s="281"/>
      <c r="P58" s="281"/>
      <c r="Q58" s="281"/>
      <c r="R58" s="281"/>
      <c r="S58" s="281"/>
      <c r="T58" s="281"/>
      <c r="U58" s="281"/>
      <c r="V58" s="281"/>
      <c r="W58" s="281"/>
      <c r="X58" s="281"/>
      <c r="Y58" s="281"/>
      <c r="Z58" s="283" t="s">
        <v>
147</v>
      </c>
      <c r="AA58" s="283"/>
      <c r="AB58" s="283"/>
      <c r="AC58" s="283"/>
      <c r="AD58" s="283"/>
      <c r="AE58" s="283"/>
      <c r="AF58" s="283"/>
      <c r="AG58" s="283"/>
      <c r="AH58" s="283"/>
      <c r="AI58" s="264"/>
      <c r="AJ58" s="266"/>
      <c r="AK58" s="284"/>
    </row>
    <row r="59" customFormat="false" ht="16.5" hidden="false" customHeight="true" outlineLevel="0" collapsed="false">
      <c r="A59" s="264"/>
      <c r="B59" s="285"/>
      <c r="C59" s="286" t="s">
        <v>
148</v>
      </c>
      <c r="D59" s="287"/>
      <c r="E59" s="287"/>
      <c r="F59" s="287"/>
      <c r="G59" s="287"/>
      <c r="H59" s="287"/>
      <c r="I59" s="287"/>
      <c r="J59" s="287"/>
      <c r="K59" s="287"/>
      <c r="L59" s="287"/>
      <c r="M59" s="287"/>
      <c r="N59" s="287"/>
      <c r="O59" s="287"/>
      <c r="P59" s="287"/>
      <c r="Q59" s="287"/>
      <c r="R59" s="287"/>
      <c r="S59" s="287"/>
      <c r="T59" s="287"/>
      <c r="U59" s="287"/>
      <c r="V59" s="287"/>
      <c r="W59" s="287"/>
      <c r="X59" s="287"/>
      <c r="Y59" s="288"/>
      <c r="Z59" s="289" t="s">
        <v>
149</v>
      </c>
      <c r="AA59" s="289"/>
      <c r="AB59" s="289"/>
      <c r="AC59" s="289"/>
      <c r="AD59" s="289"/>
      <c r="AE59" s="289"/>
      <c r="AF59" s="289"/>
      <c r="AG59" s="289"/>
      <c r="AH59" s="289"/>
      <c r="AI59" s="264"/>
      <c r="AJ59" s="266"/>
      <c r="AK59" s="284"/>
    </row>
    <row r="60" customFormat="false" ht="4.5" hidden="false" customHeight="true" outlineLevel="0" collapsed="false">
      <c r="A60" s="264"/>
      <c r="B60" s="264"/>
      <c r="C60" s="265"/>
      <c r="D60" s="264"/>
      <c r="E60" s="264"/>
      <c r="F60" s="264"/>
      <c r="G60" s="264"/>
      <c r="H60" s="264"/>
      <c r="I60" s="264"/>
      <c r="J60" s="264"/>
      <c r="K60" s="264"/>
      <c r="L60" s="264"/>
      <c r="M60" s="264"/>
      <c r="N60" s="264"/>
      <c r="O60" s="264"/>
      <c r="P60" s="264"/>
      <c r="Q60" s="264"/>
      <c r="R60" s="264"/>
      <c r="S60" s="264"/>
      <c r="T60" s="264"/>
      <c r="U60" s="264"/>
      <c r="V60" s="264"/>
      <c r="W60" s="264"/>
      <c r="X60" s="264"/>
      <c r="Y60" s="264"/>
      <c r="Z60" s="265"/>
      <c r="AA60" s="265"/>
      <c r="AB60" s="265"/>
      <c r="AC60" s="265"/>
      <c r="AD60" s="265"/>
      <c r="AE60" s="265"/>
      <c r="AF60" s="265"/>
      <c r="AG60" s="265"/>
      <c r="AH60" s="265"/>
      <c r="AI60" s="264"/>
      <c r="AJ60" s="266"/>
    </row>
    <row r="61" customFormat="false" ht="12" hidden="false" customHeight="true" outlineLevel="0" collapsed="false">
      <c r="A61" s="264"/>
      <c r="B61" s="290" t="s">
        <v>
150</v>
      </c>
      <c r="C61" s="291" t="s">
        <v>
151</v>
      </c>
      <c r="D61" s="264"/>
      <c r="E61" s="264"/>
      <c r="F61" s="264"/>
      <c r="G61" s="264"/>
      <c r="H61" s="264"/>
      <c r="I61" s="264"/>
      <c r="J61" s="264"/>
      <c r="K61" s="264"/>
      <c r="L61" s="264"/>
      <c r="M61" s="264"/>
      <c r="N61" s="264"/>
      <c r="O61" s="264"/>
      <c r="P61" s="264"/>
      <c r="Q61" s="264"/>
      <c r="R61" s="264"/>
      <c r="S61" s="264"/>
      <c r="T61" s="264"/>
      <c r="U61" s="264"/>
      <c r="V61" s="264"/>
      <c r="W61" s="264"/>
      <c r="X61" s="264"/>
      <c r="Y61" s="264"/>
      <c r="Z61" s="265"/>
      <c r="AA61" s="265"/>
      <c r="AB61" s="265"/>
      <c r="AC61" s="265"/>
      <c r="AD61" s="265"/>
      <c r="AE61" s="265"/>
      <c r="AF61" s="265"/>
      <c r="AG61" s="265"/>
      <c r="AH61" s="265"/>
      <c r="AI61" s="264"/>
      <c r="AJ61" s="266"/>
    </row>
    <row r="62" customFormat="false" ht="12" hidden="false" customHeight="true" outlineLevel="0" collapsed="false">
      <c r="A62" s="264"/>
      <c r="B62" s="292" t="s">
        <v>
70</v>
      </c>
      <c r="C62" s="293" t="s">
        <v>
152</v>
      </c>
      <c r="D62" s="293"/>
      <c r="E62" s="293"/>
      <c r="F62" s="293"/>
      <c r="G62" s="293"/>
      <c r="H62" s="293"/>
      <c r="I62" s="293"/>
      <c r="J62" s="293"/>
      <c r="K62" s="293"/>
      <c r="L62" s="293"/>
      <c r="M62" s="293"/>
      <c r="N62" s="293"/>
      <c r="O62" s="293"/>
      <c r="P62" s="293"/>
      <c r="Q62" s="293"/>
      <c r="R62" s="293"/>
      <c r="S62" s="293"/>
      <c r="T62" s="293"/>
      <c r="U62" s="293"/>
      <c r="V62" s="293"/>
      <c r="W62" s="293"/>
      <c r="X62" s="293"/>
      <c r="Y62" s="293"/>
      <c r="Z62" s="293"/>
      <c r="AA62" s="293"/>
      <c r="AB62" s="293"/>
      <c r="AC62" s="293"/>
      <c r="AD62" s="293"/>
      <c r="AE62" s="293"/>
      <c r="AF62" s="293"/>
      <c r="AG62" s="293"/>
      <c r="AH62" s="293"/>
      <c r="AI62" s="293"/>
      <c r="AJ62" s="293"/>
    </row>
    <row r="63" customFormat="false" ht="3.75" hidden="false" customHeight="true" outlineLevel="0" collapsed="false">
      <c r="A63" s="287"/>
      <c r="B63" s="287"/>
      <c r="C63" s="294"/>
      <c r="D63" s="294"/>
      <c r="E63" s="294"/>
      <c r="F63" s="294"/>
      <c r="G63" s="294"/>
      <c r="H63" s="294"/>
      <c r="I63" s="294"/>
      <c r="J63" s="294"/>
      <c r="K63" s="294"/>
      <c r="L63" s="294"/>
      <c r="M63" s="294"/>
      <c r="N63" s="294"/>
      <c r="O63" s="294"/>
      <c r="P63" s="294"/>
      <c r="Q63" s="294"/>
      <c r="R63" s="294"/>
      <c r="S63" s="294"/>
      <c r="T63" s="294"/>
      <c r="U63" s="294"/>
      <c r="V63" s="294"/>
      <c r="W63" s="294"/>
      <c r="X63" s="294"/>
      <c r="Y63" s="294"/>
      <c r="Z63" s="294"/>
      <c r="AA63" s="294"/>
      <c r="AB63" s="294"/>
      <c r="AC63" s="294"/>
      <c r="AD63" s="294"/>
      <c r="AE63" s="294"/>
      <c r="AF63" s="294"/>
      <c r="AG63" s="294"/>
      <c r="AH63" s="294"/>
      <c r="AI63" s="294"/>
      <c r="AJ63" s="295"/>
    </row>
    <row r="64" customFormat="false" ht="1.5" hidden="false" customHeight="true" outlineLevel="0" collapsed="false">
      <c r="A64" s="296"/>
      <c r="B64" s="297"/>
      <c r="C64" s="297"/>
      <c r="D64" s="297"/>
      <c r="E64" s="297"/>
      <c r="F64" s="297"/>
      <c r="G64" s="297"/>
      <c r="H64" s="297"/>
      <c r="I64" s="297"/>
      <c r="J64" s="297"/>
      <c r="K64" s="297"/>
      <c r="L64" s="297"/>
      <c r="M64" s="297"/>
      <c r="N64" s="297"/>
      <c r="O64" s="297"/>
      <c r="P64" s="297"/>
      <c r="Q64" s="297"/>
      <c r="R64" s="297"/>
      <c r="S64" s="297"/>
      <c r="T64" s="297"/>
      <c r="U64" s="297"/>
      <c r="V64" s="297"/>
      <c r="W64" s="297"/>
      <c r="X64" s="297"/>
      <c r="Y64" s="297"/>
      <c r="Z64" s="297"/>
      <c r="AA64" s="297"/>
      <c r="AB64" s="297"/>
      <c r="AC64" s="297"/>
      <c r="AD64" s="297"/>
      <c r="AE64" s="297"/>
      <c r="AF64" s="297"/>
      <c r="AG64" s="297"/>
      <c r="AH64" s="297"/>
      <c r="AI64" s="297"/>
      <c r="AJ64" s="298"/>
    </row>
    <row r="65" customFormat="false" ht="30.75" hidden="false" customHeight="true" outlineLevel="0" collapsed="false">
      <c r="A65" s="299"/>
      <c r="B65" s="300" t="s">
        <v>
153</v>
      </c>
      <c r="C65" s="300"/>
      <c r="D65" s="300"/>
      <c r="E65" s="300"/>
      <c r="F65" s="300"/>
      <c r="G65" s="300"/>
      <c r="H65" s="300"/>
      <c r="I65" s="300"/>
      <c r="J65" s="300"/>
      <c r="K65" s="300"/>
      <c r="L65" s="300"/>
      <c r="M65" s="300"/>
      <c r="N65" s="300"/>
      <c r="O65" s="300"/>
      <c r="P65" s="300"/>
      <c r="Q65" s="300"/>
      <c r="R65" s="300"/>
      <c r="S65" s="300"/>
      <c r="T65" s="300"/>
      <c r="U65" s="300"/>
      <c r="V65" s="300"/>
      <c r="W65" s="300"/>
      <c r="X65" s="300"/>
      <c r="Y65" s="300"/>
      <c r="Z65" s="300"/>
      <c r="AA65" s="300"/>
      <c r="AB65" s="300"/>
      <c r="AC65" s="300"/>
      <c r="AD65" s="300"/>
      <c r="AE65" s="300"/>
      <c r="AF65" s="300"/>
      <c r="AG65" s="300"/>
      <c r="AH65" s="300"/>
      <c r="AI65" s="300"/>
      <c r="AJ65" s="301"/>
    </row>
    <row r="66" customFormat="false" ht="4.5" hidden="false" customHeight="true" outlineLevel="0" collapsed="false">
      <c r="A66" s="299"/>
      <c r="B66" s="265"/>
      <c r="C66" s="264"/>
      <c r="D66" s="264"/>
      <c r="E66" s="264"/>
      <c r="F66" s="264"/>
      <c r="G66" s="264"/>
      <c r="H66" s="264"/>
      <c r="I66" s="264"/>
      <c r="J66" s="264"/>
      <c r="K66" s="264"/>
      <c r="L66" s="264"/>
      <c r="M66" s="264"/>
      <c r="N66" s="264"/>
      <c r="O66" s="264"/>
      <c r="P66" s="264"/>
      <c r="Q66" s="264"/>
      <c r="R66" s="264"/>
      <c r="S66" s="264"/>
      <c r="T66" s="264"/>
      <c r="U66" s="264"/>
      <c r="V66" s="264"/>
      <c r="W66" s="264"/>
      <c r="X66" s="264"/>
      <c r="Y66" s="264"/>
      <c r="Z66" s="264"/>
      <c r="AA66" s="264"/>
      <c r="AB66" s="264"/>
      <c r="AC66" s="264"/>
      <c r="AD66" s="264"/>
      <c r="AE66" s="264"/>
      <c r="AF66" s="264"/>
      <c r="AG66" s="264"/>
      <c r="AH66" s="264"/>
      <c r="AI66" s="264"/>
      <c r="AJ66" s="301"/>
    </row>
    <row r="67" s="309" customFormat="true" ht="13.5" hidden="false" customHeight="true" outlineLevel="0" collapsed="false">
      <c r="A67" s="302"/>
      <c r="B67" s="303" t="s">
        <v>
154</v>
      </c>
      <c r="C67" s="303"/>
      <c r="D67" s="304" t="n">
        <v>
4</v>
      </c>
      <c r="E67" s="304"/>
      <c r="F67" s="303" t="s">
        <v>
155</v>
      </c>
      <c r="G67" s="305"/>
      <c r="H67" s="305"/>
      <c r="I67" s="303" t="s">
        <v>
114</v>
      </c>
      <c r="J67" s="305"/>
      <c r="K67" s="305"/>
      <c r="L67" s="303" t="s">
        <v>
156</v>
      </c>
      <c r="M67" s="306"/>
      <c r="N67" s="307" t="s">
        <v>
51</v>
      </c>
      <c r="O67" s="307"/>
      <c r="P67" s="307"/>
      <c r="Q67" s="308" t="str">
        <f aca="false">
IF(G9="","",G9)</f>
        <v>
</v>
      </c>
      <c r="R67" s="308"/>
      <c r="S67" s="308"/>
      <c r="T67" s="308"/>
      <c r="U67" s="308"/>
      <c r="V67" s="308"/>
      <c r="W67" s="308"/>
      <c r="X67" s="308"/>
      <c r="Y67" s="308"/>
      <c r="Z67" s="308"/>
      <c r="AA67" s="308"/>
      <c r="AB67" s="308"/>
      <c r="AC67" s="308"/>
      <c r="AD67" s="308"/>
      <c r="AE67" s="308"/>
      <c r="AF67" s="308"/>
      <c r="AG67" s="308"/>
      <c r="AH67" s="308"/>
      <c r="AI67" s="308"/>
      <c r="AJ67" s="308"/>
    </row>
    <row r="68" s="309" customFormat="true" ht="13.5" hidden="false" customHeight="true" outlineLevel="0" collapsed="false">
      <c r="A68" s="310"/>
      <c r="B68" s="311"/>
      <c r="C68" s="312"/>
      <c r="D68" s="312"/>
      <c r="E68" s="312"/>
      <c r="F68" s="312"/>
      <c r="G68" s="312"/>
      <c r="H68" s="312"/>
      <c r="I68" s="312"/>
      <c r="J68" s="312"/>
      <c r="K68" s="312"/>
      <c r="L68" s="312"/>
      <c r="M68" s="312"/>
      <c r="N68" s="313" t="s">
        <v>
157</v>
      </c>
      <c r="O68" s="313"/>
      <c r="P68" s="313"/>
      <c r="Q68" s="314" t="s">
        <v>
61</v>
      </c>
      <c r="R68" s="314"/>
      <c r="S68" s="315"/>
      <c r="T68" s="315"/>
      <c r="U68" s="315"/>
      <c r="V68" s="315"/>
      <c r="W68" s="315"/>
      <c r="X68" s="316" t="s">
        <v>
62</v>
      </c>
      <c r="Y68" s="316"/>
      <c r="Z68" s="315"/>
      <c r="AA68" s="315"/>
      <c r="AB68" s="315"/>
      <c r="AC68" s="315"/>
      <c r="AD68" s="315"/>
      <c r="AE68" s="315"/>
      <c r="AF68" s="315"/>
      <c r="AG68" s="315"/>
      <c r="AH68" s="315"/>
      <c r="AI68" s="317"/>
      <c r="AJ68" s="317"/>
    </row>
    <row r="69" s="309" customFormat="true" ht="4.5" hidden="false" customHeight="true" outlineLevel="0" collapsed="false">
      <c r="A69" s="318"/>
      <c r="B69" s="319"/>
      <c r="C69" s="320"/>
      <c r="D69" s="320"/>
      <c r="E69" s="320"/>
      <c r="F69" s="320"/>
      <c r="G69" s="320"/>
      <c r="H69" s="320"/>
      <c r="I69" s="320"/>
      <c r="J69" s="320"/>
      <c r="K69" s="320"/>
      <c r="L69" s="320"/>
      <c r="M69" s="320"/>
      <c r="N69" s="320"/>
      <c r="O69" s="320"/>
      <c r="P69" s="319"/>
      <c r="Q69" s="321"/>
      <c r="R69" s="322"/>
      <c r="S69" s="322"/>
      <c r="T69" s="322"/>
      <c r="U69" s="322"/>
      <c r="V69" s="322"/>
      <c r="W69" s="323"/>
      <c r="X69" s="323"/>
      <c r="Y69" s="323"/>
      <c r="Z69" s="323"/>
      <c r="AA69" s="323"/>
      <c r="AB69" s="323"/>
      <c r="AC69" s="323"/>
      <c r="AD69" s="323"/>
      <c r="AE69" s="323"/>
      <c r="AF69" s="323"/>
      <c r="AG69" s="323"/>
      <c r="AH69" s="323"/>
      <c r="AI69" s="324"/>
      <c r="AJ69" s="325"/>
    </row>
    <row r="70" customFormat="false" ht="13.5" hidden="false" customHeight="true" outlineLevel="0" collapsed="false">
      <c r="A70" s="326"/>
      <c r="B70" s="327"/>
      <c r="C70" s="328"/>
      <c r="D70" s="328"/>
      <c r="E70" s="328"/>
      <c r="F70" s="328"/>
      <c r="G70" s="328"/>
      <c r="H70" s="328"/>
      <c r="I70" s="328"/>
      <c r="J70" s="328"/>
      <c r="K70" s="328"/>
      <c r="L70" s="328"/>
      <c r="M70" s="328"/>
      <c r="N70" s="328"/>
      <c r="O70" s="328"/>
      <c r="P70" s="328"/>
      <c r="Q70" s="328"/>
      <c r="R70" s="328"/>
      <c r="S70" s="328"/>
      <c r="T70" s="328"/>
      <c r="U70" s="328"/>
      <c r="V70" s="328"/>
      <c r="W70" s="328"/>
      <c r="X70" s="328"/>
      <c r="Y70" s="328"/>
      <c r="Z70" s="328"/>
      <c r="AA70" s="328"/>
      <c r="AB70" s="328"/>
      <c r="AC70" s="328"/>
      <c r="AD70" s="328"/>
      <c r="AE70" s="328"/>
      <c r="AF70" s="328"/>
      <c r="AG70" s="328"/>
      <c r="AH70" s="328"/>
      <c r="AI70" s="328"/>
      <c r="AJ70" s="329"/>
    </row>
    <row r="71" customFormat="false" ht="13.5" hidden="false" customHeight="false" outlineLevel="0" collapsed="false">
      <c r="B71" s="330"/>
    </row>
    <row r="72" customFormat="false" ht="17.25" hidden="false" customHeight="false" outlineLevel="0" collapsed="false">
      <c r="A72" s="331"/>
      <c r="B72" s="332"/>
      <c r="C72" s="331"/>
      <c r="D72" s="331"/>
      <c r="E72" s="331"/>
      <c r="F72" s="331"/>
      <c r="G72" s="331"/>
      <c r="H72" s="331"/>
      <c r="I72" s="331"/>
      <c r="J72" s="331"/>
      <c r="K72" s="331"/>
      <c r="L72" s="331"/>
      <c r="M72" s="331"/>
      <c r="N72" s="331"/>
      <c r="O72" s="331"/>
      <c r="P72" s="331"/>
      <c r="Q72" s="331"/>
      <c r="R72" s="331"/>
      <c r="S72" s="331"/>
      <c r="T72" s="331"/>
      <c r="U72" s="331"/>
      <c r="V72" s="331"/>
      <c r="W72" s="331"/>
      <c r="X72" s="331"/>
      <c r="Y72" s="331"/>
      <c r="Z72" s="331"/>
      <c r="AA72" s="331"/>
      <c r="AB72" s="331"/>
      <c r="AC72" s="331"/>
      <c r="AD72" s="331"/>
      <c r="AE72" s="333"/>
      <c r="AF72" s="331"/>
      <c r="AG72" s="331"/>
      <c r="AH72" s="331"/>
      <c r="AI72" s="331"/>
      <c r="AJ72" s="331"/>
    </row>
    <row r="73" customFormat="false" ht="13.5" hidden="false" customHeight="false" outlineLevel="0" collapsed="false">
      <c r="A73" s="334"/>
      <c r="B73" s="331" t="s">
        <v>
158</v>
      </c>
      <c r="C73" s="334"/>
      <c r="D73" s="334"/>
      <c r="E73" s="334"/>
      <c r="F73" s="334"/>
      <c r="G73" s="334"/>
      <c r="H73" s="334"/>
      <c r="I73" s="334"/>
      <c r="J73" s="334"/>
      <c r="K73" s="334"/>
      <c r="L73" s="334"/>
      <c r="M73" s="334"/>
      <c r="N73" s="334"/>
      <c r="O73" s="334"/>
      <c r="P73" s="334"/>
      <c r="Q73" s="334"/>
      <c r="R73" s="334"/>
      <c r="S73" s="334"/>
      <c r="T73" s="334"/>
      <c r="U73" s="334"/>
      <c r="V73" s="334"/>
      <c r="W73" s="334"/>
      <c r="X73" s="334"/>
      <c r="Y73" s="334"/>
      <c r="Z73" s="334"/>
      <c r="AA73" s="334"/>
      <c r="AB73" s="334"/>
      <c r="AC73" s="334"/>
      <c r="AD73" s="334"/>
      <c r="AE73" s="334"/>
      <c r="AF73" s="334"/>
      <c r="AG73" s="334"/>
      <c r="AH73" s="334"/>
      <c r="AI73" s="334"/>
      <c r="AJ73" s="334"/>
    </row>
    <row r="74" customFormat="false" ht="13.5" hidden="false" customHeight="false" outlineLevel="0" collapsed="false">
      <c r="A74" s="334"/>
      <c r="B74" s="334"/>
      <c r="C74" s="334"/>
      <c r="D74" s="334"/>
      <c r="E74" s="334"/>
      <c r="F74" s="334"/>
      <c r="G74" s="334"/>
      <c r="H74" s="334"/>
      <c r="I74" s="334"/>
      <c r="J74" s="334"/>
      <c r="K74" s="334"/>
      <c r="L74" s="334"/>
      <c r="M74" s="334"/>
      <c r="N74" s="334"/>
      <c r="O74" s="334"/>
      <c r="P74" s="334"/>
      <c r="Q74" s="334"/>
      <c r="R74" s="334"/>
      <c r="S74" s="334"/>
      <c r="T74" s="334"/>
      <c r="U74" s="334"/>
      <c r="V74" s="334"/>
      <c r="W74" s="334"/>
      <c r="X74" s="334"/>
      <c r="Y74" s="334"/>
      <c r="Z74" s="334"/>
      <c r="AA74" s="334"/>
      <c r="AB74" s="334"/>
      <c r="AC74" s="334"/>
      <c r="AD74" s="334"/>
      <c r="AE74" s="334"/>
      <c r="AF74" s="334"/>
      <c r="AG74" s="334"/>
      <c r="AH74" s="334"/>
      <c r="AI74" s="334"/>
      <c r="AJ74" s="334"/>
    </row>
    <row r="75" customFormat="false" ht="13.5" hidden="false" customHeight="false" outlineLevel="0" collapsed="false">
      <c r="A75" s="334"/>
      <c r="B75" s="334"/>
      <c r="C75" s="334"/>
      <c r="D75" s="334"/>
      <c r="E75" s="334"/>
      <c r="F75" s="334"/>
      <c r="G75" s="334"/>
      <c r="H75" s="334"/>
      <c r="I75" s="334"/>
      <c r="J75" s="334"/>
      <c r="K75" s="334"/>
      <c r="L75" s="334"/>
      <c r="M75" s="334"/>
      <c r="N75" s="334"/>
      <c r="O75" s="334"/>
      <c r="P75" s="334"/>
      <c r="Q75" s="334"/>
      <c r="R75" s="334"/>
      <c r="S75" s="334"/>
      <c r="T75" s="334"/>
      <c r="U75" s="334"/>
      <c r="V75" s="334"/>
      <c r="W75" s="334"/>
      <c r="X75" s="334"/>
      <c r="Y75" s="334"/>
      <c r="Z75" s="334"/>
      <c r="AA75" s="334"/>
      <c r="AB75" s="334"/>
      <c r="AC75" s="334"/>
      <c r="AD75" s="334"/>
      <c r="AE75" s="334"/>
      <c r="AF75" s="334"/>
      <c r="AG75" s="334"/>
      <c r="AH75" s="334"/>
      <c r="AI75" s="334"/>
      <c r="AJ75" s="334"/>
    </row>
    <row r="76" customFormat="false" ht="13.5" hidden="false" customHeight="false" outlineLevel="0" collapsed="false">
      <c r="A76" s="334"/>
      <c r="B76" s="334"/>
      <c r="C76" s="334"/>
      <c r="D76" s="334"/>
      <c r="E76" s="334"/>
      <c r="F76" s="334"/>
      <c r="G76" s="334"/>
      <c r="H76" s="334"/>
      <c r="I76" s="334"/>
      <c r="J76" s="334"/>
      <c r="K76" s="334"/>
      <c r="L76" s="334"/>
      <c r="M76" s="334"/>
      <c r="N76" s="334"/>
      <c r="O76" s="334"/>
      <c r="P76" s="334"/>
      <c r="Q76" s="334"/>
      <c r="R76" s="334"/>
      <c r="S76" s="334"/>
      <c r="T76" s="334"/>
      <c r="U76" s="334"/>
      <c r="V76" s="334"/>
      <c r="W76" s="334"/>
      <c r="X76" s="334"/>
      <c r="Y76" s="334"/>
      <c r="Z76" s="334"/>
      <c r="AA76" s="334"/>
      <c r="AB76" s="334"/>
      <c r="AC76" s="334"/>
      <c r="AD76" s="334"/>
      <c r="AE76" s="334"/>
      <c r="AF76" s="334"/>
      <c r="AG76" s="334"/>
      <c r="AH76" s="334"/>
      <c r="AI76" s="334"/>
      <c r="AJ76" s="334"/>
    </row>
    <row r="77" customFormat="false" ht="13.5" hidden="false" customHeight="false" outlineLevel="0" collapsed="false">
      <c r="A77" s="334"/>
      <c r="B77" s="334"/>
      <c r="C77" s="334"/>
      <c r="D77" s="334"/>
      <c r="E77" s="334"/>
      <c r="F77" s="334"/>
      <c r="G77" s="334"/>
      <c r="H77" s="334"/>
      <c r="I77" s="334"/>
      <c r="J77" s="334"/>
      <c r="K77" s="334"/>
      <c r="L77" s="334"/>
      <c r="M77" s="334"/>
      <c r="N77" s="334"/>
      <c r="O77" s="334"/>
      <c r="P77" s="334"/>
      <c r="Q77" s="334"/>
      <c r="R77" s="334"/>
      <c r="S77" s="334"/>
      <c r="T77" s="334"/>
      <c r="U77" s="334"/>
      <c r="V77" s="334"/>
      <c r="W77" s="334"/>
      <c r="X77" s="334"/>
      <c r="Y77" s="334"/>
      <c r="Z77" s="334"/>
      <c r="AA77" s="334"/>
      <c r="AB77" s="334"/>
      <c r="AC77" s="334"/>
      <c r="AD77" s="334"/>
      <c r="AE77" s="334"/>
      <c r="AF77" s="334"/>
      <c r="AG77" s="334"/>
      <c r="AH77" s="334"/>
      <c r="AI77" s="334"/>
      <c r="AJ77" s="334"/>
    </row>
    <row r="78" customFormat="false" ht="13.5" hidden="false" customHeight="false" outlineLevel="0" collapsed="false">
      <c r="A78" s="334"/>
      <c r="B78" s="334"/>
      <c r="C78" s="334"/>
      <c r="D78" s="334"/>
      <c r="E78" s="334"/>
      <c r="F78" s="334"/>
      <c r="G78" s="334"/>
      <c r="H78" s="334"/>
      <c r="I78" s="334"/>
      <c r="J78" s="334"/>
      <c r="K78" s="334"/>
      <c r="L78" s="334"/>
      <c r="M78" s="334"/>
      <c r="N78" s="334"/>
      <c r="O78" s="334"/>
      <c r="P78" s="334"/>
      <c r="Q78" s="334"/>
      <c r="R78" s="334"/>
      <c r="S78" s="334"/>
      <c r="T78" s="334"/>
      <c r="U78" s="334"/>
      <c r="V78" s="334"/>
      <c r="W78" s="334"/>
      <c r="X78" s="334"/>
      <c r="Y78" s="334"/>
      <c r="Z78" s="334"/>
      <c r="AA78" s="334"/>
      <c r="AB78" s="334"/>
      <c r="AC78" s="334"/>
      <c r="AD78" s="334"/>
      <c r="AE78" s="334"/>
      <c r="AF78" s="334"/>
      <c r="AG78" s="334"/>
      <c r="AH78" s="334"/>
      <c r="AI78" s="334"/>
      <c r="AJ78" s="334"/>
    </row>
    <row r="79" customFormat="false" ht="13.5" hidden="false" customHeight="false" outlineLevel="0" collapsed="false">
      <c r="A79" s="334"/>
      <c r="B79" s="334"/>
      <c r="C79" s="334"/>
      <c r="D79" s="334"/>
      <c r="E79" s="334"/>
      <c r="F79" s="334"/>
      <c r="G79" s="334"/>
      <c r="H79" s="334"/>
      <c r="I79" s="334"/>
      <c r="J79" s="334"/>
      <c r="K79" s="334"/>
      <c r="L79" s="334"/>
      <c r="M79" s="334"/>
      <c r="N79" s="334"/>
      <c r="O79" s="334"/>
      <c r="P79" s="334"/>
      <c r="Q79" s="334"/>
      <c r="R79" s="334"/>
      <c r="S79" s="334"/>
      <c r="T79" s="334"/>
      <c r="U79" s="334"/>
      <c r="V79" s="334"/>
      <c r="W79" s="334"/>
      <c r="X79" s="334"/>
      <c r="Y79" s="334"/>
      <c r="Z79" s="334"/>
      <c r="AA79" s="334"/>
      <c r="AB79" s="334"/>
      <c r="AC79" s="334"/>
      <c r="AD79" s="334"/>
      <c r="AE79" s="334"/>
      <c r="AF79" s="334"/>
      <c r="AG79" s="334"/>
      <c r="AH79" s="334"/>
      <c r="AI79" s="334"/>
      <c r="AJ79" s="334"/>
    </row>
    <row r="80" customFormat="false" ht="13.5" hidden="false" customHeight="false" outlineLevel="0" collapsed="false">
      <c r="A80" s="334"/>
      <c r="B80" s="334"/>
      <c r="C80" s="334"/>
      <c r="D80" s="334"/>
      <c r="E80" s="334"/>
      <c r="F80" s="334"/>
      <c r="G80" s="334"/>
      <c r="H80" s="334"/>
      <c r="I80" s="334"/>
      <c r="J80" s="334"/>
      <c r="K80" s="334"/>
      <c r="L80" s="334"/>
      <c r="M80" s="334"/>
      <c r="N80" s="334"/>
      <c r="O80" s="334"/>
      <c r="P80" s="334"/>
      <c r="Q80" s="334"/>
      <c r="R80" s="334"/>
      <c r="S80" s="334"/>
      <c r="T80" s="334"/>
      <c r="U80" s="334"/>
      <c r="V80" s="334"/>
      <c r="W80" s="334"/>
      <c r="X80" s="334"/>
      <c r="Y80" s="334"/>
      <c r="Z80" s="334"/>
      <c r="AA80" s="334"/>
      <c r="AB80" s="334"/>
      <c r="AC80" s="334"/>
      <c r="AD80" s="334"/>
      <c r="AE80" s="334"/>
      <c r="AF80" s="334"/>
      <c r="AG80" s="334"/>
      <c r="AH80" s="334"/>
      <c r="AI80" s="334"/>
      <c r="AJ80" s="334"/>
    </row>
    <row r="81" customFormat="false" ht="13.5" hidden="false" customHeight="false" outlineLevel="0" collapsed="false">
      <c r="A81" s="334"/>
      <c r="B81" s="334"/>
      <c r="C81" s="334"/>
      <c r="D81" s="334"/>
      <c r="E81" s="334"/>
      <c r="F81" s="334"/>
      <c r="G81" s="334"/>
      <c r="H81" s="334"/>
      <c r="I81" s="334"/>
      <c r="J81" s="334"/>
      <c r="K81" s="334"/>
      <c r="L81" s="334"/>
      <c r="M81" s="334"/>
      <c r="N81" s="334"/>
      <c r="O81" s="334"/>
      <c r="P81" s="334"/>
      <c r="Q81" s="334"/>
      <c r="R81" s="334"/>
      <c r="S81" s="334"/>
      <c r="T81" s="334"/>
      <c r="U81" s="334"/>
      <c r="V81" s="334"/>
      <c r="W81" s="334"/>
      <c r="X81" s="334"/>
      <c r="Y81" s="334"/>
      <c r="Z81" s="334"/>
      <c r="AA81" s="334"/>
      <c r="AB81" s="334"/>
      <c r="AC81" s="334"/>
      <c r="AD81" s="334"/>
      <c r="AE81" s="334"/>
      <c r="AF81" s="334"/>
      <c r="AG81" s="334"/>
      <c r="AH81" s="334"/>
      <c r="AI81" s="334"/>
      <c r="AJ81" s="334"/>
    </row>
    <row r="82" customFormat="false" ht="13.5" hidden="false" customHeight="false" outlineLevel="0" collapsed="false">
      <c r="A82" s="334"/>
      <c r="B82" s="334"/>
      <c r="C82" s="334"/>
      <c r="D82" s="334"/>
      <c r="E82" s="334"/>
      <c r="F82" s="334"/>
      <c r="G82" s="334"/>
      <c r="H82" s="334"/>
      <c r="I82" s="334"/>
      <c r="J82" s="334"/>
      <c r="K82" s="334"/>
      <c r="L82" s="334"/>
      <c r="M82" s="334"/>
      <c r="N82" s="334"/>
      <c r="O82" s="334"/>
      <c r="P82" s="334"/>
      <c r="Q82" s="334"/>
      <c r="R82" s="334"/>
      <c r="S82" s="334"/>
      <c r="T82" s="334"/>
      <c r="U82" s="334"/>
      <c r="V82" s="334"/>
      <c r="W82" s="334"/>
      <c r="X82" s="334"/>
      <c r="Y82" s="334"/>
      <c r="Z82" s="334"/>
      <c r="AA82" s="334"/>
      <c r="AB82" s="334"/>
      <c r="AC82" s="334"/>
      <c r="AD82" s="334"/>
      <c r="AE82" s="334"/>
      <c r="AF82" s="334"/>
      <c r="AG82" s="334"/>
      <c r="AH82" s="334"/>
      <c r="AI82" s="334"/>
      <c r="AJ82" s="334"/>
    </row>
    <row r="83" customFormat="false" ht="13.5" hidden="false" customHeight="false" outlineLevel="0" collapsed="false">
      <c r="A83" s="334"/>
      <c r="B83" s="334"/>
      <c r="C83" s="334"/>
      <c r="D83" s="334"/>
      <c r="E83" s="334"/>
      <c r="F83" s="334"/>
      <c r="G83" s="334"/>
      <c r="H83" s="334"/>
      <c r="I83" s="334"/>
      <c r="J83" s="334"/>
      <c r="K83" s="334"/>
      <c r="L83" s="334"/>
      <c r="M83" s="334"/>
      <c r="N83" s="334"/>
      <c r="O83" s="334"/>
      <c r="P83" s="334"/>
      <c r="Q83" s="334"/>
      <c r="R83" s="334"/>
      <c r="S83" s="334"/>
      <c r="T83" s="334"/>
      <c r="U83" s="334"/>
      <c r="V83" s="334"/>
      <c r="W83" s="334"/>
      <c r="X83" s="334"/>
      <c r="Y83" s="334"/>
      <c r="Z83" s="334"/>
      <c r="AA83" s="334"/>
      <c r="AB83" s="334"/>
      <c r="AC83" s="334"/>
      <c r="AD83" s="334"/>
      <c r="AE83" s="334"/>
      <c r="AF83" s="334"/>
      <c r="AG83" s="334"/>
      <c r="AH83" s="334"/>
      <c r="AI83" s="334"/>
      <c r="AJ83" s="334"/>
    </row>
    <row r="84" customFormat="false" ht="13.5" hidden="false" customHeight="false" outlineLevel="0" collapsed="false">
      <c r="A84" s="334"/>
      <c r="B84" s="334"/>
      <c r="C84" s="334"/>
      <c r="D84" s="334"/>
      <c r="E84" s="334"/>
      <c r="F84" s="334"/>
      <c r="G84" s="334"/>
      <c r="H84" s="334"/>
      <c r="I84" s="334"/>
      <c r="J84" s="334"/>
      <c r="K84" s="334"/>
      <c r="L84" s="334"/>
      <c r="M84" s="334"/>
      <c r="N84" s="334"/>
      <c r="O84" s="334"/>
      <c r="P84" s="334"/>
      <c r="Q84" s="334"/>
      <c r="R84" s="334"/>
      <c r="S84" s="334"/>
      <c r="T84" s="334"/>
      <c r="U84" s="334"/>
      <c r="V84" s="334"/>
      <c r="W84" s="334"/>
      <c r="X84" s="334"/>
      <c r="Y84" s="334"/>
      <c r="Z84" s="334"/>
      <c r="AA84" s="334"/>
      <c r="AB84" s="334"/>
      <c r="AC84" s="334"/>
      <c r="AD84" s="334"/>
      <c r="AE84" s="334"/>
      <c r="AF84" s="334"/>
      <c r="AG84" s="334"/>
      <c r="AH84" s="334"/>
      <c r="AI84" s="334"/>
      <c r="AJ84" s="334"/>
    </row>
    <row r="85" customFormat="false" ht="13.5" hidden="false" customHeight="false" outlineLevel="0" collapsed="false">
      <c r="A85" s="334"/>
      <c r="B85" s="334"/>
      <c r="C85" s="334"/>
      <c r="D85" s="334"/>
      <c r="E85" s="334"/>
      <c r="F85" s="334"/>
      <c r="G85" s="334"/>
      <c r="H85" s="334"/>
      <c r="I85" s="334"/>
      <c r="J85" s="334"/>
      <c r="K85" s="334"/>
      <c r="L85" s="334"/>
      <c r="M85" s="334"/>
      <c r="N85" s="334"/>
      <c r="O85" s="334"/>
      <c r="P85" s="334"/>
      <c r="Q85" s="334"/>
      <c r="R85" s="334"/>
      <c r="S85" s="334"/>
      <c r="T85" s="334"/>
      <c r="U85" s="334"/>
      <c r="V85" s="334"/>
      <c r="W85" s="334"/>
      <c r="X85" s="334"/>
      <c r="Y85" s="334"/>
      <c r="Z85" s="334"/>
      <c r="AA85" s="334"/>
      <c r="AB85" s="334"/>
      <c r="AC85" s="334"/>
      <c r="AD85" s="334"/>
      <c r="AE85" s="334"/>
      <c r="AF85" s="334"/>
      <c r="AG85" s="334"/>
      <c r="AH85" s="334"/>
      <c r="AI85" s="334"/>
      <c r="AJ85" s="334"/>
    </row>
    <row r="86" customFormat="false" ht="13.5" hidden="false" customHeight="false" outlineLevel="0" collapsed="false">
      <c r="A86" s="334"/>
      <c r="B86" s="334"/>
      <c r="C86" s="334"/>
      <c r="D86" s="334"/>
      <c r="E86" s="334"/>
      <c r="F86" s="334"/>
      <c r="G86" s="334"/>
      <c r="H86" s="334"/>
      <c r="I86" s="334"/>
      <c r="J86" s="334"/>
      <c r="K86" s="334"/>
      <c r="L86" s="334"/>
      <c r="M86" s="334"/>
      <c r="N86" s="334"/>
      <c r="O86" s="334"/>
      <c r="P86" s="334"/>
      <c r="Q86" s="334"/>
      <c r="R86" s="334"/>
      <c r="S86" s="334"/>
      <c r="T86" s="334"/>
      <c r="U86" s="334"/>
      <c r="V86" s="334"/>
      <c r="W86" s="334"/>
      <c r="X86" s="334"/>
      <c r="Y86" s="334"/>
      <c r="Z86" s="334"/>
      <c r="AA86" s="334"/>
      <c r="AB86" s="334"/>
      <c r="AC86" s="334"/>
      <c r="AD86" s="334"/>
      <c r="AE86" s="334"/>
      <c r="AF86" s="334"/>
      <c r="AG86" s="334"/>
      <c r="AH86" s="334"/>
      <c r="AI86" s="334"/>
      <c r="AJ86" s="334"/>
    </row>
    <row r="87" customFormat="false" ht="13.5" hidden="false" customHeight="false" outlineLevel="0" collapsed="false">
      <c r="A87" s="334"/>
      <c r="B87" s="334"/>
      <c r="C87" s="334"/>
      <c r="D87" s="334"/>
      <c r="E87" s="334"/>
      <c r="F87" s="334"/>
      <c r="G87" s="334"/>
      <c r="H87" s="334"/>
      <c r="I87" s="334"/>
      <c r="J87" s="334"/>
      <c r="K87" s="334"/>
      <c r="L87" s="334"/>
      <c r="M87" s="334"/>
      <c r="N87" s="334"/>
      <c r="O87" s="334"/>
      <c r="P87" s="334"/>
      <c r="Q87" s="334"/>
      <c r="R87" s="334"/>
      <c r="S87" s="334"/>
      <c r="T87" s="334"/>
      <c r="U87" s="334"/>
      <c r="V87" s="334"/>
      <c r="W87" s="334"/>
      <c r="X87" s="334"/>
      <c r="Y87" s="334"/>
      <c r="Z87" s="334"/>
      <c r="AA87" s="334"/>
      <c r="AB87" s="334"/>
      <c r="AC87" s="334"/>
      <c r="AD87" s="334"/>
      <c r="AE87" s="334"/>
      <c r="AF87" s="334"/>
      <c r="AG87" s="334"/>
      <c r="AH87" s="334"/>
      <c r="AI87" s="334"/>
      <c r="AJ87" s="334"/>
    </row>
    <row r="88" customFormat="false" ht="13.5" hidden="false" customHeight="false" outlineLevel="0" collapsed="false">
      <c r="A88" s="334"/>
      <c r="B88" s="334"/>
      <c r="C88" s="334"/>
      <c r="D88" s="334"/>
      <c r="E88" s="334"/>
      <c r="F88" s="334"/>
      <c r="G88" s="334"/>
      <c r="H88" s="334"/>
      <c r="I88" s="334"/>
      <c r="J88" s="334"/>
      <c r="K88" s="334"/>
      <c r="L88" s="334"/>
      <c r="M88" s="334"/>
      <c r="N88" s="334"/>
      <c r="O88" s="334"/>
      <c r="P88" s="334"/>
      <c r="Q88" s="334"/>
      <c r="R88" s="334"/>
      <c r="S88" s="334"/>
      <c r="T88" s="334"/>
      <c r="U88" s="334"/>
      <c r="V88" s="334"/>
      <c r="W88" s="334"/>
      <c r="X88" s="334"/>
      <c r="Y88" s="334"/>
      <c r="Z88" s="334"/>
      <c r="AA88" s="334"/>
      <c r="AB88" s="334"/>
      <c r="AC88" s="334"/>
      <c r="AD88" s="334"/>
      <c r="AE88" s="334"/>
      <c r="AF88" s="334"/>
      <c r="AG88" s="334"/>
      <c r="AH88" s="334"/>
      <c r="AI88" s="334"/>
      <c r="AJ88" s="334"/>
    </row>
    <row r="89" customFormat="false" ht="13.5" hidden="false" customHeight="false" outlineLevel="0" collapsed="false">
      <c r="A89" s="334"/>
      <c r="B89" s="334"/>
      <c r="C89" s="334"/>
      <c r="D89" s="334"/>
      <c r="E89" s="334"/>
      <c r="F89" s="334"/>
      <c r="G89" s="334"/>
      <c r="H89" s="334"/>
      <c r="I89" s="334"/>
      <c r="J89" s="334"/>
      <c r="K89" s="334"/>
      <c r="L89" s="334"/>
      <c r="M89" s="334"/>
      <c r="N89" s="334"/>
      <c r="O89" s="334"/>
      <c r="P89" s="334"/>
      <c r="Q89" s="334"/>
      <c r="R89" s="334"/>
      <c r="S89" s="334"/>
      <c r="T89" s="334"/>
      <c r="U89" s="334"/>
      <c r="V89" s="334"/>
      <c r="W89" s="334"/>
      <c r="X89" s="334"/>
      <c r="Y89" s="334"/>
      <c r="Z89" s="334"/>
      <c r="AA89" s="334"/>
      <c r="AB89" s="334"/>
      <c r="AC89" s="334"/>
      <c r="AD89" s="334"/>
      <c r="AE89" s="334"/>
      <c r="AF89" s="334"/>
      <c r="AG89" s="334"/>
      <c r="AH89" s="334"/>
      <c r="AI89" s="334"/>
      <c r="AJ89" s="334"/>
    </row>
    <row r="90" customFormat="false" ht="13.5" hidden="false" customHeight="false" outlineLevel="0" collapsed="false">
      <c r="A90" s="334"/>
      <c r="B90" s="334"/>
      <c r="C90" s="334"/>
      <c r="D90" s="334"/>
      <c r="E90" s="334"/>
      <c r="F90" s="334"/>
      <c r="G90" s="334"/>
      <c r="H90" s="334"/>
      <c r="I90" s="334"/>
      <c r="J90" s="334"/>
      <c r="K90" s="334"/>
      <c r="L90" s="334"/>
      <c r="M90" s="334"/>
      <c r="N90" s="334"/>
      <c r="O90" s="334"/>
      <c r="P90" s="334"/>
      <c r="Q90" s="334"/>
      <c r="R90" s="334"/>
      <c r="S90" s="334"/>
      <c r="T90" s="334"/>
      <c r="U90" s="334"/>
      <c r="V90" s="334"/>
      <c r="W90" s="334"/>
      <c r="X90" s="334"/>
      <c r="Y90" s="334"/>
      <c r="Z90" s="334"/>
      <c r="AA90" s="334"/>
      <c r="AB90" s="334"/>
      <c r="AC90" s="334"/>
      <c r="AD90" s="334"/>
      <c r="AE90" s="334"/>
      <c r="AF90" s="334"/>
      <c r="AG90" s="334"/>
      <c r="AH90" s="334"/>
      <c r="AI90" s="334"/>
      <c r="AJ90" s="334"/>
    </row>
    <row r="91" customFormat="false" ht="13.5" hidden="false" customHeight="false" outlineLevel="0" collapsed="false">
      <c r="A91" s="334"/>
      <c r="B91" s="334"/>
      <c r="C91" s="334"/>
      <c r="D91" s="334"/>
      <c r="E91" s="334"/>
      <c r="F91" s="334"/>
      <c r="G91" s="334"/>
      <c r="H91" s="334"/>
      <c r="I91" s="334"/>
      <c r="J91" s="334"/>
      <c r="K91" s="334"/>
      <c r="L91" s="334"/>
      <c r="M91" s="334"/>
      <c r="N91" s="334"/>
      <c r="O91" s="334"/>
      <c r="P91" s="334"/>
      <c r="Q91" s="334"/>
      <c r="R91" s="334"/>
      <c r="S91" s="334"/>
      <c r="T91" s="334"/>
      <c r="U91" s="334"/>
      <c r="V91" s="334"/>
      <c r="W91" s="334"/>
      <c r="X91" s="334"/>
      <c r="Y91" s="334"/>
      <c r="Z91" s="334"/>
      <c r="AA91" s="334"/>
      <c r="AB91" s="334"/>
      <c r="AC91" s="334"/>
      <c r="AD91" s="334"/>
      <c r="AE91" s="334"/>
      <c r="AF91" s="334"/>
      <c r="AG91" s="334"/>
      <c r="AH91" s="334"/>
      <c r="AI91" s="334"/>
      <c r="AJ91" s="334"/>
    </row>
    <row r="92" customFormat="false" ht="13.5" hidden="false" customHeight="false" outlineLevel="0" collapsed="false">
      <c r="A92" s="334"/>
      <c r="B92" s="334"/>
      <c r="C92" s="334"/>
      <c r="D92" s="334"/>
      <c r="E92" s="334"/>
      <c r="F92" s="334"/>
      <c r="G92" s="334"/>
      <c r="H92" s="334"/>
      <c r="I92" s="334"/>
      <c r="J92" s="334"/>
      <c r="K92" s="334"/>
      <c r="L92" s="334"/>
      <c r="M92" s="334"/>
      <c r="N92" s="334"/>
      <c r="O92" s="334"/>
      <c r="P92" s="334"/>
      <c r="Q92" s="334"/>
      <c r="R92" s="334"/>
      <c r="S92" s="334"/>
      <c r="T92" s="334"/>
      <c r="U92" s="334"/>
      <c r="V92" s="334"/>
      <c r="W92" s="334"/>
      <c r="X92" s="334"/>
      <c r="Y92" s="334"/>
      <c r="Z92" s="334"/>
      <c r="AA92" s="334"/>
      <c r="AB92" s="334"/>
      <c r="AC92" s="334"/>
      <c r="AD92" s="334"/>
      <c r="AE92" s="334"/>
      <c r="AF92" s="334"/>
      <c r="AG92" s="334"/>
      <c r="AH92" s="334"/>
      <c r="AI92" s="334"/>
      <c r="AJ92" s="334"/>
    </row>
    <row r="93" customFormat="false" ht="13.5" hidden="false" customHeight="false" outlineLevel="0" collapsed="false">
      <c r="A93" s="334"/>
      <c r="B93" s="334"/>
      <c r="C93" s="334"/>
      <c r="D93" s="334"/>
      <c r="E93" s="334"/>
      <c r="F93" s="334"/>
      <c r="G93" s="334"/>
      <c r="H93" s="334"/>
      <c r="I93" s="334"/>
      <c r="J93" s="334"/>
      <c r="K93" s="334"/>
      <c r="L93" s="334"/>
      <c r="M93" s="334"/>
      <c r="N93" s="334"/>
      <c r="O93" s="334"/>
      <c r="P93" s="334"/>
      <c r="Q93" s="334"/>
      <c r="R93" s="334"/>
      <c r="S93" s="334"/>
      <c r="T93" s="334"/>
      <c r="U93" s="334"/>
      <c r="V93" s="334"/>
      <c r="W93" s="334"/>
      <c r="X93" s="334"/>
      <c r="Y93" s="334"/>
      <c r="Z93" s="334"/>
      <c r="AA93" s="334"/>
      <c r="AB93" s="334"/>
      <c r="AC93" s="334"/>
      <c r="AD93" s="334"/>
      <c r="AE93" s="334"/>
      <c r="AF93" s="334"/>
      <c r="AG93" s="334"/>
      <c r="AH93" s="334"/>
      <c r="AI93" s="334"/>
      <c r="AJ93" s="334"/>
    </row>
    <row r="94" customFormat="false" ht="13.5" hidden="false" customHeight="false" outlineLevel="0" collapsed="false">
      <c r="A94" s="334"/>
      <c r="B94" s="334"/>
      <c r="C94" s="334"/>
      <c r="D94" s="334"/>
      <c r="E94" s="334"/>
      <c r="F94" s="334"/>
      <c r="G94" s="334"/>
      <c r="H94" s="334"/>
      <c r="I94" s="334"/>
      <c r="J94" s="334"/>
      <c r="K94" s="334"/>
      <c r="L94" s="334"/>
      <c r="M94" s="334"/>
      <c r="N94" s="334"/>
      <c r="O94" s="334"/>
      <c r="P94" s="334"/>
      <c r="Q94" s="334"/>
      <c r="R94" s="334"/>
      <c r="S94" s="334"/>
      <c r="T94" s="334"/>
      <c r="U94" s="334"/>
      <c r="V94" s="334"/>
      <c r="W94" s="334"/>
      <c r="X94" s="334"/>
      <c r="Y94" s="334"/>
      <c r="Z94" s="334"/>
      <c r="AA94" s="334"/>
      <c r="AB94" s="334"/>
      <c r="AC94" s="334"/>
      <c r="AD94" s="334"/>
      <c r="AE94" s="334"/>
      <c r="AF94" s="334"/>
      <c r="AG94" s="334"/>
      <c r="AH94" s="334"/>
      <c r="AI94" s="334"/>
      <c r="AJ94" s="334"/>
    </row>
    <row r="95" customFormat="false" ht="13.5" hidden="false" customHeight="false" outlineLevel="0" collapsed="false">
      <c r="A95" s="334"/>
      <c r="B95" s="334"/>
      <c r="C95" s="334"/>
      <c r="D95" s="334"/>
      <c r="E95" s="334"/>
      <c r="F95" s="334"/>
      <c r="G95" s="334"/>
      <c r="H95" s="334"/>
      <c r="I95" s="334"/>
      <c r="J95" s="334"/>
      <c r="K95" s="334"/>
      <c r="L95" s="334"/>
      <c r="M95" s="334"/>
      <c r="N95" s="334"/>
      <c r="O95" s="334"/>
      <c r="P95" s="334"/>
      <c r="Q95" s="334"/>
      <c r="R95" s="334"/>
      <c r="S95" s="334"/>
      <c r="T95" s="334"/>
      <c r="U95" s="334"/>
      <c r="V95" s="334"/>
      <c r="W95" s="334"/>
      <c r="X95" s="334"/>
      <c r="Y95" s="334"/>
      <c r="Z95" s="334"/>
      <c r="AA95" s="334"/>
      <c r="AB95" s="334"/>
      <c r="AC95" s="334"/>
      <c r="AD95" s="334"/>
      <c r="AE95" s="334"/>
      <c r="AF95" s="334"/>
      <c r="AG95" s="334"/>
      <c r="AH95" s="334"/>
      <c r="AI95" s="334"/>
      <c r="AJ95" s="334"/>
    </row>
    <row r="96" customFormat="false" ht="13.5" hidden="false" customHeight="false" outlineLevel="0" collapsed="false">
      <c r="A96" s="334"/>
      <c r="B96" s="334"/>
      <c r="C96" s="334"/>
      <c r="D96" s="334"/>
      <c r="E96" s="334"/>
      <c r="F96" s="334"/>
      <c r="G96" s="334"/>
      <c r="H96" s="334"/>
      <c r="I96" s="334"/>
      <c r="J96" s="334"/>
      <c r="K96" s="334"/>
      <c r="L96" s="334"/>
      <c r="M96" s="334"/>
      <c r="N96" s="334"/>
      <c r="O96" s="334"/>
      <c r="P96" s="334"/>
      <c r="Q96" s="334"/>
      <c r="R96" s="334"/>
      <c r="S96" s="334"/>
      <c r="T96" s="334"/>
      <c r="U96" s="334"/>
      <c r="V96" s="334"/>
      <c r="W96" s="334"/>
      <c r="X96" s="334"/>
      <c r="Y96" s="334"/>
      <c r="Z96" s="334"/>
      <c r="AA96" s="334"/>
      <c r="AB96" s="334"/>
      <c r="AC96" s="334"/>
      <c r="AD96" s="334"/>
      <c r="AE96" s="334"/>
      <c r="AF96" s="334"/>
      <c r="AG96" s="334"/>
      <c r="AH96" s="334"/>
      <c r="AI96" s="334"/>
      <c r="AJ96" s="334"/>
    </row>
    <row r="97" customFormat="false" ht="13.5" hidden="false" customHeight="false" outlineLevel="0" collapsed="false">
      <c r="A97" s="334"/>
      <c r="B97" s="334"/>
      <c r="C97" s="334"/>
      <c r="D97" s="334"/>
      <c r="E97" s="334"/>
      <c r="F97" s="334"/>
      <c r="G97" s="334"/>
      <c r="H97" s="334"/>
      <c r="I97" s="334"/>
      <c r="J97" s="334"/>
      <c r="K97" s="334"/>
      <c r="L97" s="334"/>
      <c r="M97" s="334"/>
      <c r="N97" s="334"/>
      <c r="O97" s="334"/>
      <c r="P97" s="334"/>
      <c r="Q97" s="334"/>
      <c r="R97" s="334"/>
      <c r="S97" s="334"/>
      <c r="T97" s="334"/>
      <c r="U97" s="334"/>
      <c r="V97" s="334"/>
      <c r="W97" s="334"/>
      <c r="X97" s="334"/>
      <c r="Y97" s="334"/>
      <c r="Z97" s="334"/>
      <c r="AA97" s="334"/>
      <c r="AB97" s="334"/>
      <c r="AC97" s="334"/>
      <c r="AD97" s="334"/>
      <c r="AE97" s="334"/>
      <c r="AF97" s="334"/>
      <c r="AG97" s="334"/>
      <c r="AH97" s="334"/>
      <c r="AI97" s="334"/>
      <c r="AJ97" s="334"/>
    </row>
    <row r="98" customFormat="false" ht="13.5" hidden="false" customHeight="false" outlineLevel="0" collapsed="false">
      <c r="A98" s="334"/>
      <c r="B98" s="334"/>
      <c r="C98" s="334"/>
      <c r="D98" s="334"/>
      <c r="E98" s="334"/>
      <c r="F98" s="334"/>
      <c r="G98" s="334"/>
      <c r="H98" s="334"/>
      <c r="I98" s="334"/>
      <c r="J98" s="334"/>
      <c r="K98" s="334"/>
      <c r="L98" s="334"/>
      <c r="M98" s="334"/>
      <c r="N98" s="334"/>
      <c r="O98" s="334"/>
      <c r="P98" s="334"/>
      <c r="Q98" s="334"/>
      <c r="R98" s="334"/>
      <c r="S98" s="334"/>
      <c r="T98" s="334"/>
      <c r="U98" s="334"/>
      <c r="V98" s="334"/>
      <c r="W98" s="334"/>
      <c r="X98" s="334"/>
      <c r="Y98" s="334"/>
      <c r="Z98" s="334"/>
      <c r="AA98" s="334"/>
      <c r="AB98" s="334"/>
      <c r="AC98" s="334"/>
      <c r="AD98" s="334"/>
      <c r="AE98" s="334"/>
      <c r="AF98" s="334"/>
      <c r="AG98" s="334"/>
      <c r="AH98" s="334"/>
      <c r="AI98" s="334"/>
      <c r="AJ98" s="334"/>
    </row>
    <row r="99" customFormat="false" ht="13.5" hidden="false" customHeight="false" outlineLevel="0" collapsed="false">
      <c r="A99" s="334"/>
      <c r="B99" s="334"/>
      <c r="C99" s="334"/>
      <c r="D99" s="334"/>
      <c r="E99" s="334"/>
      <c r="F99" s="334"/>
      <c r="G99" s="334"/>
      <c r="H99" s="334"/>
      <c r="I99" s="334"/>
      <c r="J99" s="334"/>
      <c r="K99" s="334"/>
      <c r="L99" s="334"/>
      <c r="M99" s="334"/>
      <c r="N99" s="334"/>
      <c r="O99" s="334"/>
      <c r="P99" s="334"/>
      <c r="Q99" s="334"/>
      <c r="R99" s="334"/>
      <c r="S99" s="334"/>
      <c r="T99" s="334"/>
      <c r="U99" s="334"/>
      <c r="V99" s="334"/>
      <c r="W99" s="334"/>
      <c r="X99" s="334"/>
      <c r="Y99" s="334"/>
      <c r="Z99" s="334"/>
      <c r="AA99" s="334"/>
      <c r="AB99" s="334"/>
      <c r="AC99" s="334"/>
      <c r="AD99" s="334"/>
      <c r="AE99" s="334"/>
      <c r="AF99" s="334"/>
      <c r="AG99" s="334"/>
      <c r="AH99" s="334"/>
      <c r="AI99" s="334"/>
      <c r="AJ99" s="334"/>
    </row>
    <row r="100" customFormat="false" ht="13.5" hidden="false" customHeight="false" outlineLevel="0" collapsed="false">
      <c r="A100" s="334"/>
      <c r="B100" s="334"/>
      <c r="C100" s="334"/>
      <c r="D100" s="334"/>
      <c r="E100" s="334"/>
      <c r="F100" s="334"/>
      <c r="G100" s="334"/>
      <c r="H100" s="334"/>
      <c r="I100" s="334"/>
      <c r="J100" s="334"/>
      <c r="K100" s="334"/>
      <c r="L100" s="334"/>
      <c r="M100" s="334"/>
      <c r="N100" s="334"/>
      <c r="O100" s="334"/>
      <c r="P100" s="334"/>
      <c r="Q100" s="334"/>
      <c r="R100" s="334"/>
      <c r="S100" s="334"/>
      <c r="T100" s="334"/>
      <c r="U100" s="334"/>
      <c r="V100" s="334"/>
      <c r="W100" s="334"/>
      <c r="X100" s="334"/>
      <c r="Y100" s="334"/>
      <c r="Z100" s="334"/>
      <c r="AA100" s="334"/>
      <c r="AB100" s="334"/>
      <c r="AC100" s="334"/>
      <c r="AD100" s="334"/>
      <c r="AE100" s="334"/>
      <c r="AF100" s="334"/>
      <c r="AG100" s="334"/>
      <c r="AH100" s="334"/>
      <c r="AI100" s="334"/>
      <c r="AJ100" s="334"/>
    </row>
    <row r="101" customFormat="false" ht="13.5" hidden="false" customHeight="false" outlineLevel="0" collapsed="false">
      <c r="A101" s="334"/>
      <c r="B101" s="334"/>
      <c r="C101" s="334"/>
      <c r="D101" s="334"/>
      <c r="E101" s="334"/>
      <c r="F101" s="334"/>
      <c r="G101" s="334"/>
      <c r="H101" s="334"/>
      <c r="I101" s="334"/>
      <c r="J101" s="334"/>
      <c r="K101" s="334"/>
      <c r="L101" s="334"/>
      <c r="M101" s="334"/>
      <c r="N101" s="334"/>
      <c r="O101" s="334"/>
      <c r="P101" s="334"/>
      <c r="Q101" s="334"/>
      <c r="R101" s="334"/>
      <c r="S101" s="334"/>
      <c r="T101" s="334"/>
      <c r="U101" s="334"/>
      <c r="V101" s="334"/>
      <c r="W101" s="334"/>
      <c r="X101" s="334"/>
      <c r="Y101" s="334"/>
      <c r="Z101" s="334"/>
      <c r="AA101" s="334"/>
      <c r="AB101" s="334"/>
      <c r="AC101" s="334"/>
      <c r="AD101" s="334"/>
      <c r="AE101" s="334"/>
      <c r="AF101" s="334"/>
      <c r="AG101" s="334"/>
      <c r="AH101" s="334"/>
      <c r="AI101" s="334"/>
      <c r="AJ101" s="334"/>
    </row>
    <row r="102" customFormat="false" ht="13.5" hidden="false" customHeight="false" outlineLevel="0" collapsed="false">
      <c r="A102" s="334"/>
      <c r="B102" s="334"/>
      <c r="C102" s="334"/>
      <c r="D102" s="334"/>
      <c r="E102" s="334"/>
      <c r="F102" s="334"/>
      <c r="G102" s="334"/>
      <c r="H102" s="334"/>
      <c r="I102" s="334"/>
      <c r="J102" s="334"/>
      <c r="K102" s="334"/>
      <c r="L102" s="334"/>
      <c r="M102" s="334"/>
      <c r="N102" s="334"/>
      <c r="O102" s="334"/>
      <c r="P102" s="334"/>
      <c r="Q102" s="334"/>
      <c r="R102" s="334"/>
      <c r="S102" s="334"/>
      <c r="T102" s="334"/>
      <c r="U102" s="334"/>
      <c r="V102" s="334"/>
      <c r="W102" s="334"/>
      <c r="X102" s="334"/>
      <c r="Y102" s="334"/>
      <c r="Z102" s="334"/>
      <c r="AA102" s="334"/>
      <c r="AB102" s="334"/>
      <c r="AC102" s="334"/>
      <c r="AD102" s="334"/>
      <c r="AE102" s="334"/>
      <c r="AF102" s="334"/>
      <c r="AG102" s="334"/>
      <c r="AH102" s="334"/>
      <c r="AI102" s="334"/>
      <c r="AJ102" s="334"/>
    </row>
    <row r="103" customFormat="false" ht="13.5" hidden="false" customHeight="false" outlineLevel="0" collapsed="false">
      <c r="A103" s="334"/>
      <c r="B103" s="334"/>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row>
    <row r="104" customFormat="false" ht="13.5" hidden="false" customHeight="false" outlineLevel="0" collapsed="false">
      <c r="A104" s="334"/>
      <c r="B104" s="334"/>
      <c r="C104" s="334"/>
      <c r="D104" s="334"/>
      <c r="E104" s="334"/>
      <c r="F104" s="334"/>
      <c r="G104" s="334"/>
      <c r="H104" s="334"/>
      <c r="I104" s="334"/>
      <c r="J104" s="334"/>
      <c r="K104" s="334"/>
      <c r="L104" s="334"/>
      <c r="M104" s="334"/>
      <c r="N104" s="334"/>
      <c r="O104" s="334"/>
      <c r="P104" s="334"/>
      <c r="Q104" s="334"/>
      <c r="R104" s="334"/>
      <c r="S104" s="334"/>
      <c r="T104" s="334"/>
      <c r="U104" s="334"/>
      <c r="V104" s="334"/>
      <c r="W104" s="334"/>
      <c r="X104" s="334"/>
      <c r="Y104" s="334"/>
      <c r="Z104" s="334"/>
      <c r="AA104" s="334"/>
      <c r="AB104" s="334"/>
      <c r="AC104" s="334"/>
      <c r="AD104" s="334"/>
      <c r="AE104" s="334"/>
      <c r="AF104" s="334"/>
      <c r="AG104" s="334"/>
      <c r="AH104" s="334"/>
      <c r="AI104" s="334"/>
      <c r="AJ104" s="334"/>
    </row>
    <row r="105" customFormat="false" ht="13.5" hidden="false" customHeight="false" outlineLevel="0" collapsed="false">
      <c r="A105" s="334"/>
      <c r="B105" s="334"/>
      <c r="C105" s="334"/>
      <c r="D105" s="334"/>
      <c r="E105" s="334"/>
      <c r="F105" s="334"/>
      <c r="G105" s="334"/>
      <c r="H105" s="334"/>
      <c r="I105" s="334"/>
      <c r="J105" s="334"/>
      <c r="K105" s="334"/>
      <c r="L105" s="334"/>
      <c r="M105" s="334"/>
      <c r="N105" s="334"/>
      <c r="O105" s="334"/>
      <c r="P105" s="334"/>
      <c r="Q105" s="334"/>
      <c r="R105" s="334"/>
      <c r="S105" s="334"/>
      <c r="T105" s="334"/>
      <c r="U105" s="334"/>
      <c r="V105" s="334"/>
      <c r="W105" s="334"/>
      <c r="X105" s="334"/>
      <c r="Y105" s="334"/>
      <c r="Z105" s="334"/>
      <c r="AA105" s="334"/>
      <c r="AB105" s="334"/>
      <c r="AC105" s="334"/>
      <c r="AD105" s="334"/>
      <c r="AE105" s="334"/>
      <c r="AF105" s="334"/>
      <c r="AG105" s="334"/>
      <c r="AH105" s="334"/>
      <c r="AI105" s="334"/>
      <c r="AJ105" s="334"/>
    </row>
    <row r="106" customFormat="false" ht="13.5" hidden="false" customHeight="false" outlineLevel="0" collapsed="false">
      <c r="A106" s="334"/>
      <c r="B106" s="334"/>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row>
    <row r="107" customFormat="false" ht="13.5" hidden="false" customHeight="false" outlineLevel="0" collapsed="false">
      <c r="A107" s="334"/>
      <c r="B107" s="334"/>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row>
    <row r="108" customFormat="false" ht="13.5" hidden="false" customHeight="false" outlineLevel="0" collapsed="false">
      <c r="A108" s="334"/>
      <c r="B108" s="334"/>
      <c r="C108" s="334"/>
      <c r="D108" s="334"/>
      <c r="E108" s="334"/>
      <c r="F108" s="334"/>
      <c r="G108" s="334"/>
      <c r="H108" s="334"/>
      <c r="I108" s="334"/>
      <c r="J108" s="334"/>
      <c r="K108" s="334"/>
      <c r="L108" s="334"/>
      <c r="M108" s="334"/>
      <c r="N108" s="334"/>
      <c r="O108" s="334"/>
      <c r="P108" s="334"/>
      <c r="Q108" s="334"/>
      <c r="R108" s="334"/>
      <c r="S108" s="334"/>
      <c r="T108" s="334"/>
      <c r="U108" s="334"/>
      <c r="V108" s="334"/>
      <c r="W108" s="334"/>
      <c r="X108" s="334"/>
      <c r="Y108" s="334"/>
      <c r="Z108" s="334"/>
      <c r="AA108" s="334"/>
      <c r="AB108" s="334"/>
      <c r="AC108" s="334"/>
      <c r="AD108" s="334"/>
      <c r="AE108" s="334"/>
      <c r="AF108" s="334"/>
      <c r="AG108" s="334"/>
      <c r="AH108" s="334"/>
      <c r="AI108" s="334"/>
      <c r="AJ108" s="334"/>
    </row>
    <row r="109" customFormat="false" ht="13.5" hidden="false" customHeight="false" outlineLevel="0" collapsed="false">
      <c r="A109" s="334"/>
      <c r="B109" s="334"/>
      <c r="C109" s="334"/>
      <c r="D109" s="334"/>
      <c r="E109" s="334"/>
      <c r="F109" s="334"/>
      <c r="G109" s="334"/>
      <c r="H109" s="334"/>
      <c r="I109" s="334"/>
      <c r="J109" s="334"/>
      <c r="K109" s="334"/>
      <c r="L109" s="334"/>
      <c r="M109" s="334"/>
      <c r="N109" s="334"/>
      <c r="O109" s="334"/>
      <c r="P109" s="334"/>
      <c r="Q109" s="334"/>
      <c r="R109" s="334"/>
      <c r="S109" s="334"/>
      <c r="T109" s="334"/>
      <c r="U109" s="334"/>
      <c r="V109" s="334"/>
      <c r="W109" s="334"/>
      <c r="X109" s="334"/>
      <c r="Y109" s="334"/>
      <c r="Z109" s="334"/>
      <c r="AA109" s="334"/>
      <c r="AB109" s="334"/>
      <c r="AC109" s="334"/>
      <c r="AD109" s="334"/>
      <c r="AE109" s="334"/>
      <c r="AF109" s="334"/>
      <c r="AG109" s="334"/>
      <c r="AH109" s="334"/>
      <c r="AI109" s="334"/>
      <c r="AJ109" s="334"/>
    </row>
    <row r="110" customFormat="false" ht="13.5" hidden="false" customHeight="false" outlineLevel="0" collapsed="false">
      <c r="A110" s="334"/>
      <c r="B110" s="334"/>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row>
    <row r="111" customFormat="false" ht="13.5" hidden="false" customHeight="false" outlineLevel="0" collapsed="false">
      <c r="A111" s="334"/>
      <c r="B111" s="334"/>
      <c r="C111" s="334"/>
      <c r="D111" s="334"/>
      <c r="E111" s="334"/>
      <c r="F111" s="334"/>
      <c r="G111" s="334"/>
      <c r="H111" s="334"/>
      <c r="I111" s="334"/>
      <c r="J111" s="334"/>
      <c r="K111" s="334"/>
      <c r="L111" s="334"/>
      <c r="M111" s="334"/>
      <c r="N111" s="334"/>
      <c r="O111" s="334"/>
      <c r="P111" s="334"/>
      <c r="Q111" s="334"/>
      <c r="R111" s="334"/>
      <c r="S111" s="334"/>
      <c r="T111" s="334"/>
      <c r="U111" s="334"/>
      <c r="V111" s="334"/>
      <c r="W111" s="334"/>
      <c r="X111" s="334"/>
      <c r="Y111" s="334"/>
      <c r="Z111" s="334"/>
      <c r="AA111" s="334"/>
      <c r="AB111" s="334"/>
      <c r="AC111" s="334"/>
      <c r="AD111" s="334"/>
      <c r="AE111" s="334"/>
      <c r="AF111" s="334"/>
      <c r="AG111" s="334"/>
      <c r="AH111" s="334"/>
      <c r="AI111" s="334"/>
      <c r="AJ111" s="334"/>
    </row>
    <row r="112" customFormat="false" ht="13.5" hidden="false" customHeight="false" outlineLevel="0" collapsed="false">
      <c r="A112" s="334"/>
      <c r="B112" s="334"/>
      <c r="C112" s="334"/>
      <c r="D112" s="334"/>
      <c r="E112" s="334"/>
      <c r="F112" s="334"/>
      <c r="G112" s="334"/>
      <c r="H112" s="334"/>
      <c r="I112" s="334"/>
      <c r="J112" s="334"/>
      <c r="K112" s="334"/>
      <c r="L112" s="334"/>
      <c r="M112" s="334"/>
      <c r="N112" s="334"/>
      <c r="O112" s="334"/>
      <c r="P112" s="334"/>
      <c r="Q112" s="334"/>
      <c r="R112" s="334"/>
      <c r="S112" s="334"/>
      <c r="T112" s="334"/>
      <c r="U112" s="334"/>
      <c r="V112" s="334"/>
      <c r="W112" s="334"/>
      <c r="X112" s="334"/>
      <c r="Y112" s="334"/>
      <c r="Z112" s="334"/>
      <c r="AA112" s="334"/>
      <c r="AB112" s="334"/>
      <c r="AC112" s="334"/>
      <c r="AD112" s="334"/>
      <c r="AE112" s="334"/>
      <c r="AF112" s="334"/>
      <c r="AG112" s="334"/>
      <c r="AH112" s="334"/>
      <c r="AI112" s="334"/>
      <c r="AJ112" s="334"/>
    </row>
    <row r="113" customFormat="false" ht="13.5" hidden="false" customHeight="false" outlineLevel="0" collapsed="false">
      <c r="A113" s="334"/>
      <c r="B113" s="334"/>
      <c r="C113" s="334"/>
      <c r="D113" s="334"/>
      <c r="E113" s="334"/>
      <c r="F113" s="334"/>
      <c r="G113" s="334"/>
      <c r="H113" s="334"/>
      <c r="I113" s="334"/>
      <c r="J113" s="334"/>
      <c r="K113" s="334"/>
      <c r="L113" s="334"/>
      <c r="M113" s="334"/>
      <c r="N113" s="334"/>
      <c r="O113" s="334"/>
      <c r="P113" s="334"/>
      <c r="Q113" s="334"/>
      <c r="R113" s="334"/>
      <c r="S113" s="334"/>
      <c r="T113" s="334"/>
      <c r="U113" s="334"/>
      <c r="V113" s="334"/>
      <c r="W113" s="334"/>
      <c r="X113" s="334"/>
      <c r="Y113" s="334"/>
      <c r="Z113" s="334"/>
      <c r="AA113" s="334"/>
      <c r="AB113" s="334"/>
      <c r="AC113" s="334"/>
      <c r="AD113" s="334"/>
      <c r="AE113" s="334"/>
      <c r="AF113" s="334"/>
      <c r="AG113" s="334"/>
      <c r="AH113" s="334"/>
      <c r="AI113" s="334"/>
      <c r="AJ113" s="334"/>
    </row>
    <row r="114" customFormat="false" ht="13.5" hidden="false" customHeight="false" outlineLevel="0" collapsed="false">
      <c r="A114" s="334"/>
      <c r="B114" s="334"/>
      <c r="C114" s="334"/>
      <c r="D114" s="334"/>
      <c r="E114" s="334"/>
      <c r="F114" s="334"/>
      <c r="G114" s="334"/>
      <c r="H114" s="334"/>
      <c r="I114" s="334"/>
      <c r="J114" s="334"/>
      <c r="K114" s="334"/>
      <c r="L114" s="334"/>
      <c r="M114" s="334"/>
      <c r="N114" s="334"/>
      <c r="O114" s="334"/>
      <c r="P114" s="334"/>
      <c r="Q114" s="334"/>
      <c r="R114" s="334"/>
      <c r="S114" s="334"/>
      <c r="T114" s="334"/>
      <c r="U114" s="334"/>
      <c r="V114" s="334"/>
      <c r="W114" s="334"/>
      <c r="X114" s="334"/>
      <c r="Y114" s="334"/>
      <c r="Z114" s="334"/>
      <c r="AA114" s="334"/>
      <c r="AB114" s="334"/>
      <c r="AC114" s="334"/>
      <c r="AD114" s="334"/>
      <c r="AE114" s="334"/>
      <c r="AF114" s="334"/>
      <c r="AG114" s="334"/>
      <c r="AH114" s="334"/>
      <c r="AI114" s="334"/>
      <c r="AJ114" s="334"/>
    </row>
    <row r="115" customFormat="false" ht="13.5" hidden="false" customHeight="false" outlineLevel="0" collapsed="false">
      <c r="A115" s="334"/>
      <c r="B115" s="334"/>
      <c r="C115" s="334"/>
      <c r="D115" s="334"/>
      <c r="E115" s="334"/>
      <c r="F115" s="334"/>
      <c r="G115" s="334"/>
      <c r="H115" s="334"/>
      <c r="I115" s="334"/>
      <c r="J115" s="334"/>
      <c r="K115" s="334"/>
      <c r="L115" s="334"/>
      <c r="M115" s="334"/>
      <c r="N115" s="334"/>
      <c r="O115" s="334"/>
      <c r="P115" s="334"/>
      <c r="Q115" s="334"/>
      <c r="R115" s="334"/>
      <c r="S115" s="334"/>
      <c r="T115" s="334"/>
      <c r="U115" s="334"/>
      <c r="V115" s="334"/>
      <c r="W115" s="334"/>
      <c r="X115" s="334"/>
      <c r="Y115" s="334"/>
      <c r="Z115" s="334"/>
      <c r="AA115" s="334"/>
      <c r="AB115" s="334"/>
      <c r="AC115" s="334"/>
      <c r="AD115" s="334"/>
      <c r="AE115" s="334"/>
      <c r="AF115" s="334"/>
      <c r="AG115" s="334"/>
      <c r="AH115" s="334"/>
      <c r="AI115" s="334"/>
      <c r="AJ115" s="334"/>
    </row>
    <row r="116" customFormat="false" ht="13.5" hidden="false" customHeight="false" outlineLevel="0" collapsed="false">
      <c r="A116" s="334"/>
      <c r="B116" s="334"/>
      <c r="C116" s="334"/>
      <c r="D116" s="334"/>
      <c r="E116" s="334"/>
      <c r="F116" s="334"/>
      <c r="G116" s="334"/>
      <c r="H116" s="334"/>
      <c r="I116" s="334"/>
      <c r="J116" s="334"/>
      <c r="K116" s="334"/>
      <c r="L116" s="334"/>
      <c r="M116" s="334"/>
      <c r="N116" s="334"/>
      <c r="O116" s="334"/>
      <c r="P116" s="334"/>
      <c r="Q116" s="334"/>
      <c r="R116" s="334"/>
      <c r="S116" s="334"/>
      <c r="T116" s="334"/>
      <c r="U116" s="334"/>
      <c r="V116" s="334"/>
      <c r="W116" s="334"/>
      <c r="X116" s="334"/>
      <c r="Y116" s="334"/>
      <c r="Z116" s="334"/>
      <c r="AA116" s="334"/>
      <c r="AB116" s="334"/>
      <c r="AC116" s="334"/>
      <c r="AD116" s="334"/>
      <c r="AE116" s="334"/>
      <c r="AF116" s="334"/>
      <c r="AG116" s="334"/>
      <c r="AH116" s="334"/>
      <c r="AI116" s="334"/>
      <c r="AJ116" s="334"/>
    </row>
    <row r="117" customFormat="false" ht="13.5" hidden="false" customHeight="false" outlineLevel="0" collapsed="false">
      <c r="A117" s="334"/>
      <c r="B117" s="334"/>
      <c r="C117" s="334"/>
      <c r="D117" s="334"/>
      <c r="E117" s="334"/>
      <c r="F117" s="334"/>
      <c r="G117" s="334"/>
      <c r="H117" s="334"/>
      <c r="I117" s="334"/>
      <c r="J117" s="334"/>
      <c r="K117" s="334"/>
      <c r="L117" s="334"/>
      <c r="M117" s="334"/>
      <c r="N117" s="334"/>
      <c r="O117" s="334"/>
      <c r="P117" s="334"/>
      <c r="Q117" s="334"/>
      <c r="R117" s="334"/>
      <c r="S117" s="334"/>
      <c r="T117" s="334"/>
      <c r="U117" s="334"/>
      <c r="V117" s="334"/>
      <c r="W117" s="334"/>
      <c r="X117" s="334"/>
      <c r="Y117" s="334"/>
      <c r="Z117" s="334"/>
      <c r="AA117" s="334"/>
      <c r="AB117" s="334"/>
      <c r="AC117" s="334"/>
      <c r="AD117" s="334"/>
      <c r="AE117" s="334"/>
      <c r="AF117" s="334"/>
      <c r="AG117" s="334"/>
      <c r="AH117" s="334"/>
      <c r="AI117" s="334"/>
      <c r="AJ117" s="334"/>
    </row>
    <row r="118" customFormat="false" ht="13.5" hidden="false" customHeight="false" outlineLevel="0" collapsed="false">
      <c r="A118" s="334"/>
      <c r="B118" s="334"/>
      <c r="C118" s="334"/>
      <c r="D118" s="334"/>
      <c r="E118" s="334"/>
      <c r="F118" s="334"/>
      <c r="G118" s="334"/>
      <c r="H118" s="334"/>
      <c r="I118" s="334"/>
      <c r="J118" s="334"/>
      <c r="K118" s="334"/>
      <c r="L118" s="334"/>
      <c r="M118" s="334"/>
      <c r="N118" s="334"/>
      <c r="O118" s="334"/>
      <c r="P118" s="334"/>
      <c r="Q118" s="334"/>
      <c r="R118" s="334"/>
      <c r="S118" s="334"/>
      <c r="T118" s="334"/>
      <c r="U118" s="334"/>
      <c r="V118" s="334"/>
      <c r="W118" s="334"/>
      <c r="X118" s="334"/>
      <c r="Y118" s="334"/>
      <c r="Z118" s="334"/>
      <c r="AA118" s="334"/>
      <c r="AB118" s="334"/>
      <c r="AC118" s="334"/>
      <c r="AD118" s="334"/>
      <c r="AE118" s="334"/>
      <c r="AF118" s="334"/>
      <c r="AG118" s="334"/>
      <c r="AH118" s="334"/>
      <c r="AI118" s="334"/>
      <c r="AJ118" s="334"/>
    </row>
    <row r="119" customFormat="false" ht="13.5" hidden="false" customHeight="false" outlineLevel="0" collapsed="false">
      <c r="A119" s="334"/>
      <c r="B119" s="334"/>
      <c r="C119" s="334"/>
      <c r="D119" s="334"/>
      <c r="E119" s="334"/>
      <c r="F119" s="334"/>
      <c r="G119" s="334"/>
      <c r="H119" s="334"/>
      <c r="I119" s="334"/>
      <c r="J119" s="334"/>
      <c r="K119" s="334"/>
      <c r="L119" s="334"/>
      <c r="M119" s="334"/>
      <c r="N119" s="334"/>
      <c r="O119" s="334"/>
      <c r="P119" s="334"/>
      <c r="Q119" s="334"/>
      <c r="R119" s="334"/>
      <c r="S119" s="334"/>
      <c r="T119" s="334"/>
      <c r="U119" s="334"/>
      <c r="V119" s="334"/>
      <c r="W119" s="334"/>
      <c r="X119" s="334"/>
      <c r="Y119" s="334"/>
      <c r="Z119" s="334"/>
      <c r="AA119" s="334"/>
      <c r="AB119" s="334"/>
      <c r="AC119" s="334"/>
      <c r="AD119" s="334"/>
      <c r="AE119" s="334"/>
      <c r="AF119" s="334"/>
      <c r="AG119" s="334"/>
      <c r="AH119" s="334"/>
      <c r="AI119" s="334"/>
      <c r="AJ119" s="334"/>
    </row>
    <row r="120" customFormat="false" ht="13.5" hidden="false" customHeight="false" outlineLevel="0" collapsed="false">
      <c r="A120" s="334"/>
      <c r="B120" s="334"/>
      <c r="C120" s="334"/>
      <c r="D120" s="334"/>
      <c r="E120" s="334"/>
      <c r="F120" s="334"/>
      <c r="G120" s="334"/>
      <c r="H120" s="334"/>
      <c r="I120" s="334"/>
      <c r="J120" s="334"/>
      <c r="K120" s="334"/>
      <c r="L120" s="334"/>
      <c r="M120" s="334"/>
      <c r="N120" s="334"/>
      <c r="O120" s="334"/>
      <c r="P120" s="334"/>
      <c r="Q120" s="334"/>
      <c r="R120" s="334"/>
      <c r="S120" s="334"/>
      <c r="T120" s="334"/>
      <c r="U120" s="334"/>
      <c r="V120" s="334"/>
      <c r="W120" s="334"/>
      <c r="X120" s="334"/>
      <c r="Y120" s="334"/>
      <c r="Z120" s="334"/>
      <c r="AA120" s="334"/>
      <c r="AB120" s="334"/>
      <c r="AC120" s="334"/>
      <c r="AD120" s="334"/>
      <c r="AE120" s="334"/>
      <c r="AF120" s="334"/>
      <c r="AG120" s="334"/>
      <c r="AH120" s="334"/>
      <c r="AI120" s="334"/>
      <c r="AJ120" s="334"/>
    </row>
    <row r="121" customFormat="false" ht="13.5" hidden="false" customHeight="false" outlineLevel="0" collapsed="false">
      <c r="A121" s="334"/>
      <c r="B121" s="334"/>
      <c r="C121" s="334"/>
      <c r="D121" s="334"/>
      <c r="E121" s="334"/>
      <c r="F121" s="334"/>
      <c r="G121" s="334"/>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334"/>
      <c r="AE121" s="334"/>
      <c r="AF121" s="334"/>
      <c r="AG121" s="334"/>
      <c r="AH121" s="334"/>
      <c r="AI121" s="334"/>
      <c r="AJ121" s="334"/>
    </row>
    <row r="122" customFormat="false" ht="13.5" hidden="false" customHeight="false" outlineLevel="0" collapsed="false">
      <c r="A122" s="334"/>
      <c r="B122" s="334"/>
      <c r="C122" s="334"/>
      <c r="D122" s="334"/>
      <c r="E122" s="334"/>
      <c r="F122" s="334"/>
      <c r="G122" s="334"/>
      <c r="H122" s="334"/>
      <c r="I122" s="334"/>
      <c r="J122" s="334"/>
      <c r="K122" s="334"/>
      <c r="L122" s="334"/>
      <c r="M122" s="334"/>
      <c r="N122" s="334"/>
      <c r="O122" s="334"/>
      <c r="P122" s="334"/>
      <c r="Q122" s="334"/>
      <c r="R122" s="334"/>
      <c r="S122" s="334"/>
      <c r="T122" s="334"/>
      <c r="U122" s="334"/>
      <c r="V122" s="334"/>
      <c r="W122" s="334"/>
      <c r="X122" s="334"/>
      <c r="Y122" s="334"/>
      <c r="Z122" s="334"/>
      <c r="AA122" s="334"/>
      <c r="AB122" s="334"/>
      <c r="AC122" s="334"/>
      <c r="AD122" s="334"/>
      <c r="AE122" s="334"/>
      <c r="AF122" s="334"/>
      <c r="AG122" s="334"/>
      <c r="AH122" s="334"/>
      <c r="AI122" s="334"/>
      <c r="AJ122" s="334"/>
    </row>
    <row r="123" customFormat="false" ht="13.5" hidden="false" customHeight="false" outlineLevel="0" collapsed="false">
      <c r="A123" s="334"/>
      <c r="B123" s="334"/>
      <c r="C123" s="334"/>
      <c r="D123" s="334"/>
      <c r="E123" s="334"/>
      <c r="F123" s="334"/>
      <c r="G123" s="334"/>
      <c r="H123" s="334"/>
      <c r="I123" s="334"/>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c r="AF123" s="334"/>
      <c r="AG123" s="334"/>
      <c r="AH123" s="334"/>
      <c r="AI123" s="334"/>
      <c r="AJ123" s="334"/>
    </row>
    <row r="124" customFormat="false" ht="13.5" hidden="false" customHeight="false" outlineLevel="0" collapsed="false">
      <c r="A124" s="334"/>
      <c r="B124" s="334"/>
      <c r="C124" s="334"/>
      <c r="D124" s="334"/>
      <c r="E124" s="334"/>
      <c r="F124" s="334"/>
      <c r="G124" s="334"/>
      <c r="H124" s="334"/>
      <c r="I124" s="334"/>
      <c r="J124" s="334"/>
      <c r="K124" s="334"/>
      <c r="L124" s="334"/>
      <c r="M124" s="334"/>
      <c r="N124" s="334"/>
      <c r="O124" s="334"/>
      <c r="P124" s="334"/>
      <c r="Q124" s="334"/>
      <c r="R124" s="334"/>
      <c r="S124" s="334"/>
      <c r="T124" s="334"/>
      <c r="U124" s="334"/>
      <c r="V124" s="334"/>
      <c r="W124" s="334"/>
      <c r="X124" s="334"/>
      <c r="Y124" s="334"/>
      <c r="Z124" s="334"/>
      <c r="AA124" s="334"/>
      <c r="AB124" s="334"/>
      <c r="AC124" s="334"/>
      <c r="AD124" s="334"/>
      <c r="AE124" s="334"/>
      <c r="AF124" s="334"/>
      <c r="AG124" s="334"/>
      <c r="AH124" s="334"/>
      <c r="AI124" s="334"/>
      <c r="AJ124" s="334"/>
    </row>
    <row r="125" customFormat="false" ht="13.5" hidden="false" customHeight="false" outlineLevel="0" collapsed="false">
      <c r="A125" s="334"/>
      <c r="B125" s="334"/>
      <c r="C125" s="334"/>
      <c r="D125" s="334"/>
      <c r="E125" s="334"/>
      <c r="F125" s="334"/>
      <c r="G125" s="334"/>
      <c r="H125" s="334"/>
      <c r="I125" s="334"/>
      <c r="J125" s="334"/>
      <c r="K125" s="334"/>
      <c r="L125" s="334"/>
      <c r="M125" s="334"/>
      <c r="N125" s="334"/>
      <c r="O125" s="334"/>
      <c r="P125" s="334"/>
      <c r="Q125" s="334"/>
      <c r="R125" s="334"/>
      <c r="S125" s="334"/>
      <c r="T125" s="334"/>
      <c r="U125" s="334"/>
      <c r="V125" s="334"/>
      <c r="W125" s="334"/>
      <c r="X125" s="334"/>
      <c r="Y125" s="334"/>
      <c r="Z125" s="334"/>
      <c r="AA125" s="334"/>
      <c r="AB125" s="334"/>
      <c r="AC125" s="334"/>
      <c r="AD125" s="334"/>
      <c r="AE125" s="334"/>
      <c r="AF125" s="334"/>
      <c r="AG125" s="334"/>
      <c r="AH125" s="334"/>
      <c r="AI125" s="334"/>
      <c r="AJ125" s="334"/>
    </row>
    <row r="126" customFormat="false" ht="13.5" hidden="false" customHeight="false" outlineLevel="0" collapsed="false">
      <c r="A126" s="334"/>
      <c r="B126" s="334"/>
      <c r="C126" s="334"/>
      <c r="D126" s="334"/>
      <c r="E126" s="334"/>
      <c r="F126" s="334"/>
      <c r="G126" s="334"/>
      <c r="H126" s="334"/>
      <c r="I126" s="334"/>
      <c r="J126" s="334"/>
      <c r="K126" s="334"/>
      <c r="L126" s="334"/>
      <c r="M126" s="334"/>
      <c r="N126" s="334"/>
      <c r="O126" s="334"/>
      <c r="P126" s="334"/>
      <c r="Q126" s="334"/>
      <c r="R126" s="334"/>
      <c r="S126" s="334"/>
      <c r="T126" s="334"/>
      <c r="U126" s="334"/>
      <c r="V126" s="334"/>
      <c r="W126" s="334"/>
      <c r="X126" s="334"/>
      <c r="Y126" s="334"/>
      <c r="Z126" s="334"/>
      <c r="AA126" s="334"/>
      <c r="AB126" s="334"/>
      <c r="AC126" s="334"/>
      <c r="AD126" s="334"/>
      <c r="AE126" s="334"/>
      <c r="AF126" s="334"/>
      <c r="AG126" s="334"/>
      <c r="AH126" s="334"/>
      <c r="AI126" s="334"/>
      <c r="AJ126" s="334"/>
    </row>
    <row r="127" customFormat="false" ht="13.5" hidden="false" customHeight="false" outlineLevel="0" collapsed="false">
      <c r="A127" s="334"/>
      <c r="B127" s="334"/>
      <c r="C127" s="334"/>
      <c r="D127" s="334"/>
      <c r="E127" s="334"/>
      <c r="F127" s="334"/>
      <c r="G127" s="334"/>
      <c r="H127" s="334"/>
      <c r="I127" s="334"/>
      <c r="J127" s="334"/>
      <c r="K127" s="334"/>
      <c r="L127" s="334"/>
      <c r="M127" s="334"/>
      <c r="N127" s="334"/>
      <c r="O127" s="334"/>
      <c r="P127" s="334"/>
      <c r="Q127" s="334"/>
      <c r="R127" s="334"/>
      <c r="S127" s="334"/>
      <c r="T127" s="334"/>
      <c r="U127" s="334"/>
      <c r="V127" s="334"/>
      <c r="W127" s="334"/>
      <c r="X127" s="334"/>
      <c r="Y127" s="334"/>
      <c r="Z127" s="334"/>
      <c r="AA127" s="334"/>
      <c r="AB127" s="334"/>
      <c r="AC127" s="334"/>
      <c r="AD127" s="334"/>
      <c r="AE127" s="334"/>
      <c r="AF127" s="334"/>
      <c r="AG127" s="334"/>
      <c r="AH127" s="334"/>
      <c r="AI127" s="334"/>
      <c r="AJ127" s="334"/>
    </row>
    <row r="128" customFormat="false" ht="13.5" hidden="false" customHeight="false" outlineLevel="0" collapsed="false">
      <c r="A128" s="334"/>
      <c r="B128" s="334"/>
      <c r="C128" s="334"/>
      <c r="D128" s="334"/>
      <c r="E128" s="334"/>
      <c r="F128" s="334"/>
      <c r="G128" s="334"/>
      <c r="H128" s="334"/>
      <c r="I128" s="334"/>
      <c r="J128" s="334"/>
      <c r="K128" s="334"/>
      <c r="L128" s="334"/>
      <c r="M128" s="334"/>
      <c r="N128" s="334"/>
      <c r="O128" s="334"/>
      <c r="P128" s="334"/>
      <c r="Q128" s="334"/>
      <c r="R128" s="334"/>
      <c r="S128" s="334"/>
      <c r="T128" s="334"/>
      <c r="U128" s="334"/>
      <c r="V128" s="334"/>
      <c r="W128" s="334"/>
      <c r="X128" s="334"/>
      <c r="Y128" s="334"/>
      <c r="Z128" s="334"/>
      <c r="AA128" s="334"/>
      <c r="AB128" s="334"/>
      <c r="AC128" s="334"/>
      <c r="AD128" s="334"/>
      <c r="AE128" s="334"/>
      <c r="AF128" s="334"/>
      <c r="AG128" s="334"/>
      <c r="AH128" s="334"/>
      <c r="AI128" s="334"/>
      <c r="AJ128" s="334"/>
    </row>
    <row r="129" customFormat="false" ht="13.5" hidden="false" customHeight="false" outlineLevel="0" collapsed="false">
      <c r="A129" s="334"/>
      <c r="B129" s="334"/>
      <c r="C129" s="334"/>
      <c r="D129" s="334"/>
      <c r="E129" s="334"/>
      <c r="F129" s="334"/>
      <c r="G129" s="334"/>
      <c r="H129" s="334"/>
      <c r="I129" s="334"/>
      <c r="J129" s="334"/>
      <c r="K129" s="334"/>
      <c r="L129" s="334"/>
      <c r="M129" s="334"/>
      <c r="N129" s="334"/>
      <c r="O129" s="334"/>
      <c r="P129" s="334"/>
      <c r="Q129" s="334"/>
      <c r="R129" s="334"/>
      <c r="S129" s="334"/>
      <c r="T129" s="334"/>
      <c r="U129" s="334"/>
      <c r="V129" s="334"/>
      <c r="W129" s="334"/>
      <c r="X129" s="334"/>
      <c r="Y129" s="334"/>
      <c r="Z129" s="334"/>
      <c r="AA129" s="334"/>
      <c r="AB129" s="334"/>
      <c r="AC129" s="334"/>
      <c r="AD129" s="334"/>
      <c r="AE129" s="334"/>
      <c r="AF129" s="334"/>
      <c r="AG129" s="334"/>
      <c r="AH129" s="334"/>
      <c r="AI129" s="334"/>
      <c r="AJ129" s="334"/>
    </row>
    <row r="130" customFormat="false" ht="13.5" hidden="false" customHeight="false" outlineLevel="0" collapsed="false">
      <c r="A130" s="334"/>
      <c r="B130" s="334"/>
      <c r="C130" s="334"/>
      <c r="D130" s="334"/>
      <c r="E130" s="334"/>
      <c r="F130" s="334"/>
      <c r="G130" s="334"/>
      <c r="H130" s="334"/>
      <c r="I130" s="334"/>
      <c r="J130" s="334"/>
      <c r="K130" s="334"/>
      <c r="L130" s="334"/>
      <c r="M130" s="334"/>
      <c r="N130" s="334"/>
      <c r="O130" s="334"/>
      <c r="P130" s="334"/>
      <c r="Q130" s="334"/>
      <c r="R130" s="334"/>
      <c r="S130" s="334"/>
      <c r="T130" s="334"/>
      <c r="U130" s="334"/>
      <c r="V130" s="334"/>
      <c r="W130" s="334"/>
      <c r="X130" s="334"/>
      <c r="Y130" s="334"/>
      <c r="Z130" s="334"/>
      <c r="AA130" s="334"/>
      <c r="AB130" s="334"/>
      <c r="AC130" s="334"/>
      <c r="AD130" s="334"/>
      <c r="AE130" s="334"/>
      <c r="AF130" s="334"/>
      <c r="AG130" s="334"/>
      <c r="AH130" s="334"/>
      <c r="AI130" s="334"/>
      <c r="AJ130" s="334"/>
    </row>
    <row r="131" customFormat="false" ht="13.5" hidden="false" customHeight="false" outlineLevel="0" collapsed="false">
      <c r="A131" s="334"/>
      <c r="B131" s="334"/>
      <c r="C131" s="334"/>
      <c r="D131" s="334"/>
      <c r="E131" s="334"/>
      <c r="F131" s="334"/>
      <c r="G131" s="334"/>
      <c r="H131" s="334"/>
      <c r="I131" s="334"/>
      <c r="J131" s="334"/>
      <c r="K131" s="334"/>
      <c r="L131" s="334"/>
      <c r="M131" s="334"/>
      <c r="N131" s="334"/>
      <c r="O131" s="334"/>
      <c r="P131" s="334"/>
      <c r="Q131" s="334"/>
      <c r="R131" s="334"/>
      <c r="S131" s="334"/>
      <c r="T131" s="334"/>
      <c r="U131" s="334"/>
      <c r="V131" s="334"/>
      <c r="W131" s="334"/>
      <c r="X131" s="334"/>
      <c r="Y131" s="334"/>
      <c r="Z131" s="334"/>
      <c r="AA131" s="334"/>
      <c r="AB131" s="334"/>
      <c r="AC131" s="334"/>
      <c r="AD131" s="334"/>
      <c r="AE131" s="334"/>
      <c r="AF131" s="334"/>
      <c r="AG131" s="334"/>
      <c r="AH131" s="334"/>
      <c r="AI131" s="334"/>
      <c r="AJ131" s="334"/>
    </row>
    <row r="132" customFormat="false" ht="13.5" hidden="false" customHeight="false" outlineLevel="0" collapsed="false">
      <c r="A132" s="331"/>
      <c r="B132" s="334"/>
      <c r="C132" s="331"/>
      <c r="D132" s="331"/>
      <c r="E132" s="331"/>
      <c r="F132" s="331"/>
      <c r="G132" s="331"/>
      <c r="H132" s="331"/>
      <c r="I132" s="331"/>
      <c r="J132" s="331"/>
      <c r="K132" s="331"/>
      <c r="L132" s="331"/>
      <c r="M132" s="331"/>
      <c r="N132" s="331"/>
      <c r="O132" s="331"/>
      <c r="P132" s="331"/>
      <c r="Q132" s="331"/>
      <c r="R132" s="331"/>
      <c r="S132" s="331"/>
      <c r="T132" s="331"/>
      <c r="U132" s="331"/>
      <c r="V132" s="331"/>
      <c r="W132" s="331"/>
      <c r="X132" s="331"/>
      <c r="Y132" s="331"/>
      <c r="Z132" s="331"/>
      <c r="AA132" s="331"/>
      <c r="AB132" s="331"/>
      <c r="AC132" s="331"/>
      <c r="AD132" s="331"/>
      <c r="AE132" s="331"/>
      <c r="AF132" s="331"/>
      <c r="AG132" s="331"/>
      <c r="AH132" s="331"/>
      <c r="AI132" s="331"/>
      <c r="AJ132" s="331"/>
    </row>
    <row r="133" customFormat="false" ht="13.5" hidden="false" customHeight="false" outlineLevel="0" collapsed="false">
      <c r="A133" s="331"/>
      <c r="B133" s="331"/>
      <c r="C133" s="331"/>
      <c r="D133" s="331"/>
      <c r="E133" s="331"/>
      <c r="F133" s="331"/>
      <c r="G133" s="331"/>
      <c r="H133" s="331"/>
      <c r="I133" s="331"/>
      <c r="J133" s="331"/>
      <c r="K133" s="331"/>
      <c r="L133" s="331"/>
      <c r="M133" s="331"/>
      <c r="N133" s="331"/>
      <c r="O133" s="331"/>
      <c r="P133" s="331"/>
      <c r="Q133" s="331"/>
      <c r="R133" s="331"/>
      <c r="S133" s="331"/>
      <c r="T133" s="331"/>
      <c r="U133" s="331"/>
      <c r="V133" s="331"/>
      <c r="W133" s="331"/>
      <c r="X133" s="331"/>
      <c r="Y133" s="331"/>
      <c r="Z133" s="331"/>
      <c r="AA133" s="331"/>
      <c r="AB133" s="331"/>
      <c r="AC133" s="331"/>
      <c r="AD133" s="331"/>
      <c r="AE133" s="331"/>
      <c r="AF133" s="331"/>
      <c r="AG133" s="331"/>
      <c r="AH133" s="331"/>
      <c r="AI133" s="331"/>
      <c r="AJ133" s="331"/>
    </row>
    <row r="134" s="104" customFormat="true" ht="13.5" hidden="false" customHeight="false" outlineLevel="0" collapsed="false">
      <c r="B134" s="331"/>
    </row>
  </sheetData>
  <mergeCells count="112">
    <mergeCell ref="Z1:AJ1"/>
    <mergeCell ref="A4:AJ4"/>
    <mergeCell ref="A8:F8"/>
    <mergeCell ref="G8:AJ8"/>
    <mergeCell ref="A9:F9"/>
    <mergeCell ref="G9:AJ9"/>
    <mergeCell ref="A10:F12"/>
    <mergeCell ref="H10:L10"/>
    <mergeCell ref="G11:AJ11"/>
    <mergeCell ref="G12:AJ12"/>
    <mergeCell ref="A13:F13"/>
    <mergeCell ref="G13:AJ13"/>
    <mergeCell ref="A14:F14"/>
    <mergeCell ref="G14:AJ14"/>
    <mergeCell ref="A15:F15"/>
    <mergeCell ref="G15:J15"/>
    <mergeCell ref="K15:O15"/>
    <mergeCell ref="P15:S15"/>
    <mergeCell ref="T15:X15"/>
    <mergeCell ref="Y15:AB15"/>
    <mergeCell ref="AC15:AJ15"/>
    <mergeCell ref="N17:X17"/>
    <mergeCell ref="B18:AI18"/>
    <mergeCell ref="B19:AI19"/>
    <mergeCell ref="AJ20:AJ21"/>
    <mergeCell ref="A21:Y21"/>
    <mergeCell ref="Z21:AF21"/>
    <mergeCell ref="AG21:AH21"/>
    <mergeCell ref="A22:Y22"/>
    <mergeCell ref="Z22:AF22"/>
    <mergeCell ref="AG22:AH22"/>
    <mergeCell ref="B23:Y23"/>
    <mergeCell ref="Z23:AF23"/>
    <mergeCell ref="AG23:AH23"/>
    <mergeCell ref="B24:Y24"/>
    <mergeCell ref="Z24:AF24"/>
    <mergeCell ref="AG24:AH24"/>
    <mergeCell ref="A25:Y25"/>
    <mergeCell ref="B26:E28"/>
    <mergeCell ref="F26:L26"/>
    <mergeCell ref="M26:S26"/>
    <mergeCell ref="Z26:Z28"/>
    <mergeCell ref="AA26:AA28"/>
    <mergeCell ref="AB26:AB31"/>
    <mergeCell ref="F27:L28"/>
    <mergeCell ref="M27:S27"/>
    <mergeCell ref="V27:W27"/>
    <mergeCell ref="M28:O28"/>
    <mergeCell ref="P28:S28"/>
    <mergeCell ref="V28:W28"/>
    <mergeCell ref="AK28:AR29"/>
    <mergeCell ref="B29:E31"/>
    <mergeCell ref="F29:L29"/>
    <mergeCell ref="M29:S29"/>
    <mergeCell ref="Z29:Z31"/>
    <mergeCell ref="AA29:AA31"/>
    <mergeCell ref="F30:L31"/>
    <mergeCell ref="M30:S30"/>
    <mergeCell ref="V30:W30"/>
    <mergeCell ref="M31:O31"/>
    <mergeCell ref="P31:S31"/>
    <mergeCell ref="V31:W31"/>
    <mergeCell ref="B32:L32"/>
    <mergeCell ref="M32:Y32"/>
    <mergeCell ref="Z32:AA32"/>
    <mergeCell ref="AC32:AD32"/>
    <mergeCell ref="AE32:AF32"/>
    <mergeCell ref="B35:AI35"/>
    <mergeCell ref="B36:AJ36"/>
    <mergeCell ref="B37:AJ37"/>
    <mergeCell ref="A39:D40"/>
    <mergeCell ref="E39:H39"/>
    <mergeCell ref="J39:L39"/>
    <mergeCell ref="N39:S39"/>
    <mergeCell ref="U39:Z39"/>
    <mergeCell ref="E40:H40"/>
    <mergeCell ref="J40:L40"/>
    <mergeCell ref="N40:S40"/>
    <mergeCell ref="U40:Z40"/>
    <mergeCell ref="AB40:AD40"/>
    <mergeCell ref="A41:D44"/>
    <mergeCell ref="V42:AI42"/>
    <mergeCell ref="E44:AJ44"/>
    <mergeCell ref="B46:AI46"/>
    <mergeCell ref="B51:Y51"/>
    <mergeCell ref="Z51:AH51"/>
    <mergeCell ref="C52:Y52"/>
    <mergeCell ref="Z52:AH52"/>
    <mergeCell ref="C53:Y53"/>
    <mergeCell ref="Z53:AH53"/>
    <mergeCell ref="C54:Y54"/>
    <mergeCell ref="Z54:AH54"/>
    <mergeCell ref="Z55:AH55"/>
    <mergeCell ref="Z56:AH56"/>
    <mergeCell ref="C57:Y57"/>
    <mergeCell ref="Z57:AH57"/>
    <mergeCell ref="C58:Y58"/>
    <mergeCell ref="Z58:AH58"/>
    <mergeCell ref="Z59:AH59"/>
    <mergeCell ref="C62:AJ62"/>
    <mergeCell ref="B65:AI65"/>
    <mergeCell ref="D67:E67"/>
    <mergeCell ref="G67:H67"/>
    <mergeCell ref="J67:K67"/>
    <mergeCell ref="N67:P67"/>
    <mergeCell ref="Q67:AJ67"/>
    <mergeCell ref="N68:P68"/>
    <mergeCell ref="Q68:R68"/>
    <mergeCell ref="S68:W68"/>
    <mergeCell ref="X68:Y68"/>
    <mergeCell ref="Z68:AH68"/>
    <mergeCell ref="AI68:AJ68"/>
  </mergeCells>
  <dataValidations count="1">
    <dataValidation allowBlank="true" operator="between" showDropDown="false" showErrorMessage="true" showInputMessage="true" sqref="A15 K15 T15 Z32:AA32 AE32 S41:S43 D67:E67 G67:H67 J67:K67 S68 W69" type="none">
      <formula1>
0</formula1>
      <formula2>
0</formula2>
    </dataValidation>
  </dataValidations>
  <printOptions headings="false" gridLines="false" gridLinesSet="true" horizontalCentered="false" verticalCentered="false"/>
  <pageMargins left="0.629861111111111" right="0.157638888888889" top="0.629861111111111" bottom="0.236111111111111"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Header>
    <oddFooter>
</oddFooter>
  </headerFooter>
  <rowBreaks count="2" manualBreakCount="2">
    <brk id="47" man="true" max="16383" min="0"/>
    <brk id="71" man="true" max="16383" min="0"/>
  </rowBreaks>
  <drawing r:id="rId2"/>
</worksheet>
</file>

<file path=xl/worksheets/sheet4.xml><?xml version="1.0" encoding="utf-8"?>
<worksheet xmlns="http://schemas.openxmlformats.org/spreadsheetml/2006/main" xmlns:r="http://schemas.openxmlformats.org/officeDocument/2006/relationships">
  <sheetPr filterMode="false">
    <pageSetUpPr fitToPage="false"/>
  </sheetPr>
  <dimension ref="A1:AK111"/>
  <sheetViews>
    <sheetView showFormulas="false" showGridLines="true" showRowColHeaders="true" showZeros="true" rightToLeft="false" tabSelected="false" showOutlineSymbols="true" defaultGridColor="true" view="pageBreakPreview" topLeftCell="N1" colorId="64" zoomScale="90" zoomScaleNormal="85" zoomScalePageLayoutView="90" workbookViewId="0">
      <selection pane="topLeft" activeCell="AK17" activeCellId="0" sqref="AK17"/>
    </sheetView>
  </sheetViews>
  <sheetFormatPr defaultColWidth="2.50390625" defaultRowHeight="13.5" zeroHeight="false" outlineLevelRow="0" outlineLevelCol="0">
</sheetFormatPr>
  <cols>
    <col collapsed="false" customWidth="true" hidden="false" outlineLevel="0" max="1" min="1" style="104" width="5.63"/>
    <col collapsed="false" customWidth="true" hidden="false" outlineLevel="0" max="11" min="2" style="104" width="2.63"/>
    <col collapsed="false" customWidth="true" hidden="false" outlineLevel="0" max="13" min="12" style="104" width="11.76"/>
    <col collapsed="false" customWidth="true" hidden="false" outlineLevel="0" max="14" min="14" style="104" width="15.88"/>
    <col collapsed="false" customWidth="true" hidden="false" outlineLevel="0" max="15" min="15" style="104" width="31.25"/>
    <col collapsed="false" customWidth="true" hidden="false" outlineLevel="0" max="16" min="16" style="104" width="31.38"/>
    <col collapsed="false" customWidth="true" hidden="false" outlineLevel="0" max="18" min="17" style="104" width="11.62"/>
    <col collapsed="false" customWidth="true" hidden="false" outlineLevel="0" max="19" min="19" style="104" width="9.62"/>
    <col collapsed="false" customWidth="true" hidden="false" outlineLevel="0" max="20" min="20" style="104" width="6.76"/>
    <col collapsed="false" customWidth="true" hidden="false" outlineLevel="0" max="21" min="21" style="104" width="4.76"/>
    <col collapsed="false" customWidth="true" hidden="false" outlineLevel="0" max="22" min="22" style="104" width="3.63"/>
    <col collapsed="false" customWidth="true" hidden="false" outlineLevel="0" max="23" min="23" style="104" width="3.13"/>
    <col collapsed="false" customWidth="true" hidden="false" outlineLevel="0" max="24" min="24" style="104" width="3.63"/>
    <col collapsed="false" customWidth="true" hidden="false" outlineLevel="0" max="25" min="25" style="104" width="8"/>
    <col collapsed="false" customWidth="true" hidden="false" outlineLevel="0" max="26" min="26" style="104" width="3.63"/>
    <col collapsed="false" customWidth="true" hidden="false" outlineLevel="0" max="27" min="27" style="104" width="3.13"/>
    <col collapsed="false" customWidth="true" hidden="false" outlineLevel="0" max="28" min="28" style="104" width="3.63"/>
    <col collapsed="false" customWidth="true" hidden="false" outlineLevel="0" max="29" min="29" style="104" width="3.13"/>
    <col collapsed="false" customWidth="false" hidden="false" outlineLevel="0" max="30" min="30" style="104" width="2.5"/>
    <col collapsed="false" customWidth="true" hidden="false" outlineLevel="0" max="31" min="31" style="104" width="3.5"/>
    <col collapsed="false" customWidth="true" hidden="false" outlineLevel="0" max="32" min="32" style="104" width="5.87"/>
    <col collapsed="false" customWidth="true" hidden="false" outlineLevel="0" max="33" min="33" style="104" width="14.62"/>
    <col collapsed="false" customWidth="true" hidden="false" outlineLevel="0" max="34" min="34" style="104" width="10.62"/>
    <col collapsed="false" customWidth="true" hidden="false" outlineLevel="0" max="37" min="35" style="104" width="10.5"/>
    <col collapsed="false" customWidth="true" hidden="false" outlineLevel="0" max="38" min="38" style="104" width="3.13"/>
    <col collapsed="false" customWidth="false" hidden="false" outlineLevel="0" max="1024" min="39" style="104" width="2.5"/>
  </cols>
  <sheetData>
    <row r="1" customFormat="false" ht="21" hidden="false" customHeight="true" outlineLevel="0" collapsed="false">
      <c r="A1" s="335" t="s">
        <v>
159</v>
      </c>
      <c r="G1" s="336" t="s">
        <v>
160</v>
      </c>
      <c r="V1" s="337"/>
      <c r="W1" s="337"/>
      <c r="X1" s="337"/>
      <c r="Y1" s="337"/>
      <c r="Z1" s="337"/>
      <c r="AA1" s="337"/>
      <c r="AB1" s="337"/>
      <c r="AC1" s="337"/>
      <c r="AD1" s="337"/>
      <c r="AE1" s="337"/>
      <c r="AF1" s="337"/>
      <c r="AG1" s="337"/>
    </row>
    <row r="2" customFormat="false" ht="21" hidden="false" customHeight="true" outlineLevel="0" collapsed="false">
      <c r="B2" s="336"/>
      <c r="C2" s="336"/>
      <c r="D2" s="336"/>
      <c r="E2" s="336"/>
      <c r="F2" s="336"/>
      <c r="G2" s="336"/>
      <c r="H2" s="336"/>
      <c r="I2" s="336"/>
      <c r="J2" s="336"/>
      <c r="K2" s="336"/>
      <c r="L2" s="336"/>
      <c r="M2" s="336"/>
      <c r="N2" s="336"/>
      <c r="O2" s="336"/>
      <c r="P2" s="336"/>
      <c r="Q2" s="336"/>
      <c r="R2" s="336"/>
      <c r="S2" s="336"/>
      <c r="T2" s="336"/>
      <c r="U2" s="336"/>
      <c r="V2" s="337"/>
      <c r="W2" s="337"/>
      <c r="X2" s="337"/>
      <c r="Y2" s="337"/>
      <c r="Z2" s="332"/>
      <c r="AA2" s="338"/>
      <c r="AB2" s="338"/>
      <c r="AC2" s="338"/>
      <c r="AD2" s="338"/>
      <c r="AE2" s="338"/>
      <c r="AF2" s="338"/>
      <c r="AG2" s="338"/>
    </row>
    <row r="3" customFormat="false" ht="27" hidden="false" customHeight="true" outlineLevel="0" collapsed="false">
      <c r="A3" s="339" t="s">
        <v>
51</v>
      </c>
      <c r="B3" s="339"/>
      <c r="C3" s="339"/>
      <c r="D3" s="340" t="str">
        <f aca="false">
IF(基本情報入力シート!M16="","",基本情報入力シート!M16)</f>
        <v>
</v>
      </c>
      <c r="E3" s="340"/>
      <c r="F3" s="340"/>
      <c r="G3" s="340"/>
      <c r="H3" s="340"/>
      <c r="I3" s="340"/>
      <c r="J3" s="340"/>
      <c r="K3" s="340"/>
      <c r="L3" s="340"/>
      <c r="M3" s="340"/>
      <c r="N3" s="340"/>
      <c r="O3" s="340"/>
      <c r="P3" s="341"/>
      <c r="Q3" s="341"/>
      <c r="R3" s="342"/>
      <c r="S3" s="342"/>
      <c r="U3" s="342"/>
    </row>
    <row r="4" customFormat="false" ht="21" hidden="false" customHeight="true" outlineLevel="0" collapsed="false">
      <c r="A4" s="343"/>
      <c r="B4" s="343"/>
      <c r="C4" s="343"/>
      <c r="D4" s="344"/>
      <c r="E4" s="344"/>
      <c r="F4" s="344"/>
      <c r="G4" s="344"/>
      <c r="H4" s="344"/>
      <c r="I4" s="344"/>
      <c r="J4" s="344"/>
      <c r="K4" s="344"/>
      <c r="L4" s="344"/>
      <c r="M4" s="344"/>
      <c r="N4" s="344"/>
      <c r="O4" s="344"/>
      <c r="P4" s="344"/>
      <c r="Q4" s="344"/>
      <c r="R4" s="342"/>
      <c r="S4" s="342"/>
      <c r="U4" s="342"/>
    </row>
    <row r="5" customFormat="false" ht="27.75" hidden="false" customHeight="true" outlineLevel="0" collapsed="false">
      <c r="A5" s="345" t="s">
        <v>
161</v>
      </c>
      <c r="B5" s="345"/>
      <c r="C5" s="345"/>
      <c r="D5" s="345"/>
      <c r="E5" s="345"/>
      <c r="F5" s="345"/>
      <c r="G5" s="345"/>
      <c r="H5" s="345"/>
      <c r="I5" s="345"/>
      <c r="J5" s="345"/>
      <c r="K5" s="345"/>
      <c r="L5" s="345"/>
      <c r="M5" s="345"/>
      <c r="N5" s="345"/>
      <c r="O5" s="346" t="str">
        <f aca="false">
IF(SUM(AG12:AG111)=0,"",SUM(AG12:AG111))</f>
        <v>
</v>
      </c>
      <c r="P5" s="344"/>
      <c r="Q5" s="344"/>
      <c r="R5" s="342"/>
      <c r="S5" s="342"/>
      <c r="U5" s="342"/>
    </row>
    <row r="6" customFormat="false" ht="21" hidden="false" customHeight="true" outlineLevel="0" collapsed="false">
      <c r="R6" s="347"/>
      <c r="S6" s="347"/>
      <c r="AG6" s="348"/>
    </row>
    <row r="7" customFormat="false" ht="18" hidden="false" customHeight="true" outlineLevel="0" collapsed="false">
      <c r="A7" s="349"/>
      <c r="B7" s="350" t="s">
        <v>
73</v>
      </c>
      <c r="C7" s="350"/>
      <c r="D7" s="350"/>
      <c r="E7" s="350"/>
      <c r="F7" s="350"/>
      <c r="G7" s="350"/>
      <c r="H7" s="350"/>
      <c r="I7" s="350"/>
      <c r="J7" s="350"/>
      <c r="K7" s="350"/>
      <c r="L7" s="350" t="s">
        <v>
74</v>
      </c>
      <c r="M7" s="351"/>
      <c r="N7" s="352"/>
      <c r="O7" s="353" t="s">
        <v>
76</v>
      </c>
      <c r="P7" s="354" t="s">
        <v>
77</v>
      </c>
      <c r="Q7" s="350" t="s">
        <v>
162</v>
      </c>
      <c r="R7" s="355" t="s">
        <v>
163</v>
      </c>
      <c r="S7" s="356" t="s">
        <v>
164</v>
      </c>
      <c r="T7" s="357" t="s">
        <v>
165</v>
      </c>
      <c r="U7" s="358" t="s">
        <v>
166</v>
      </c>
      <c r="V7" s="358"/>
      <c r="W7" s="358"/>
      <c r="X7" s="358"/>
      <c r="Y7" s="358"/>
      <c r="Z7" s="358"/>
      <c r="AA7" s="358"/>
      <c r="AB7" s="358"/>
      <c r="AC7" s="358"/>
      <c r="AD7" s="358"/>
      <c r="AE7" s="358"/>
      <c r="AF7" s="358"/>
      <c r="AG7" s="359" t="s">
        <v>
167</v>
      </c>
      <c r="AH7" s="359"/>
      <c r="AI7" s="359"/>
      <c r="AJ7" s="359"/>
      <c r="AK7" s="359"/>
    </row>
    <row r="8" customFormat="false" ht="21.75" hidden="false" customHeight="true" outlineLevel="0" collapsed="false">
      <c r="A8" s="349"/>
      <c r="B8" s="350"/>
      <c r="C8" s="350"/>
      <c r="D8" s="350"/>
      <c r="E8" s="350"/>
      <c r="F8" s="350"/>
      <c r="G8" s="350"/>
      <c r="H8" s="350"/>
      <c r="I8" s="350"/>
      <c r="J8" s="350"/>
      <c r="K8" s="350"/>
      <c r="L8" s="350"/>
      <c r="M8" s="360" t="s">
        <v>
75</v>
      </c>
      <c r="N8" s="360"/>
      <c r="O8" s="353"/>
      <c r="P8" s="354"/>
      <c r="Q8" s="350"/>
      <c r="R8" s="355"/>
      <c r="S8" s="356"/>
      <c r="T8" s="357"/>
      <c r="U8" s="358"/>
      <c r="V8" s="358"/>
      <c r="W8" s="358"/>
      <c r="X8" s="358"/>
      <c r="Y8" s="358"/>
      <c r="Z8" s="358"/>
      <c r="AA8" s="358"/>
      <c r="AB8" s="358"/>
      <c r="AC8" s="358"/>
      <c r="AD8" s="358"/>
      <c r="AE8" s="358"/>
      <c r="AF8" s="358"/>
      <c r="AG8" s="361" t="s">
        <v>
168</v>
      </c>
      <c r="AH8" s="361"/>
      <c r="AI8" s="361"/>
      <c r="AJ8" s="361"/>
      <c r="AK8" s="361"/>
    </row>
    <row r="9" customFormat="false" ht="13.5" hidden="false" customHeight="true" outlineLevel="0" collapsed="false">
      <c r="A9" s="349"/>
      <c r="B9" s="350"/>
      <c r="C9" s="350"/>
      <c r="D9" s="350"/>
      <c r="E9" s="350"/>
      <c r="F9" s="350"/>
      <c r="G9" s="350"/>
      <c r="H9" s="350"/>
      <c r="I9" s="350"/>
      <c r="J9" s="350"/>
      <c r="K9" s="350"/>
      <c r="L9" s="350"/>
      <c r="M9" s="362"/>
      <c r="N9" s="363"/>
      <c r="O9" s="353"/>
      <c r="P9" s="354"/>
      <c r="Q9" s="350"/>
      <c r="R9" s="355"/>
      <c r="S9" s="356"/>
      <c r="T9" s="357"/>
      <c r="U9" s="358"/>
      <c r="V9" s="358"/>
      <c r="W9" s="358"/>
      <c r="X9" s="358"/>
      <c r="Y9" s="358"/>
      <c r="Z9" s="358"/>
      <c r="AA9" s="358"/>
      <c r="AB9" s="358"/>
      <c r="AC9" s="358"/>
      <c r="AD9" s="358"/>
      <c r="AE9" s="358"/>
      <c r="AF9" s="358"/>
      <c r="AG9" s="364" t="s">
        <v>
169</v>
      </c>
      <c r="AH9" s="365"/>
      <c r="AI9" s="365"/>
      <c r="AJ9" s="366"/>
      <c r="AK9" s="364"/>
    </row>
    <row r="10" customFormat="false" ht="150" hidden="false" customHeight="true" outlineLevel="0" collapsed="false">
      <c r="A10" s="349"/>
      <c r="B10" s="350"/>
      <c r="C10" s="350"/>
      <c r="D10" s="350"/>
      <c r="E10" s="350"/>
      <c r="F10" s="350"/>
      <c r="G10" s="350"/>
      <c r="H10" s="350"/>
      <c r="I10" s="350"/>
      <c r="J10" s="350"/>
      <c r="K10" s="350"/>
      <c r="L10" s="350"/>
      <c r="M10" s="367" t="s">
        <v>
81</v>
      </c>
      <c r="N10" s="367" t="s">
        <v>
82</v>
      </c>
      <c r="O10" s="353"/>
      <c r="P10" s="354"/>
      <c r="Q10" s="350"/>
      <c r="R10" s="355"/>
      <c r="S10" s="356"/>
      <c r="T10" s="357"/>
      <c r="U10" s="358"/>
      <c r="V10" s="358"/>
      <c r="W10" s="358"/>
      <c r="X10" s="358"/>
      <c r="Y10" s="358"/>
      <c r="Z10" s="358"/>
      <c r="AA10" s="358"/>
      <c r="AB10" s="358"/>
      <c r="AC10" s="358"/>
      <c r="AD10" s="358"/>
      <c r="AE10" s="358"/>
      <c r="AF10" s="358"/>
      <c r="AG10" s="364"/>
      <c r="AH10" s="365" t="s">
        <v>
170</v>
      </c>
      <c r="AI10" s="368" t="s">
        <v>
171</v>
      </c>
      <c r="AJ10" s="366" t="s">
        <v>
172</v>
      </c>
      <c r="AK10" s="368" t="s">
        <v>
171</v>
      </c>
    </row>
    <row r="11" customFormat="false" ht="14.25" hidden="false" customHeight="false" outlineLevel="0" collapsed="false">
      <c r="A11" s="369"/>
      <c r="B11" s="370"/>
      <c r="C11" s="371"/>
      <c r="D11" s="371"/>
      <c r="E11" s="371"/>
      <c r="F11" s="371"/>
      <c r="G11" s="371"/>
      <c r="H11" s="371"/>
      <c r="I11" s="371"/>
      <c r="J11" s="371"/>
      <c r="K11" s="363"/>
      <c r="L11" s="372"/>
      <c r="M11" s="372"/>
      <c r="N11" s="372"/>
      <c r="O11" s="373"/>
      <c r="P11" s="374"/>
      <c r="Q11" s="374"/>
      <c r="R11" s="375"/>
      <c r="S11" s="376"/>
      <c r="T11" s="377"/>
      <c r="U11" s="378"/>
      <c r="V11" s="379"/>
      <c r="W11" s="379"/>
      <c r="X11" s="379"/>
      <c r="Y11" s="379"/>
      <c r="Z11" s="379"/>
      <c r="AA11" s="379"/>
      <c r="AB11" s="379"/>
      <c r="AC11" s="379"/>
      <c r="AD11" s="379"/>
      <c r="AE11" s="379"/>
      <c r="AF11" s="379"/>
      <c r="AG11" s="375"/>
      <c r="AH11" s="380"/>
      <c r="AI11" s="380"/>
      <c r="AJ11" s="381"/>
      <c r="AK11" s="381"/>
    </row>
    <row r="12" customFormat="false" ht="36.75" hidden="false" customHeight="true" outlineLevel="0" collapsed="false">
      <c r="A12" s="382" t="n">
        <v>
1</v>
      </c>
      <c r="B12" s="383" t="str">
        <f aca="false">
IF(基本情報入力シート!C33="","",基本情報入力シート!C33)</f>
        <v>
</v>
      </c>
      <c r="C12" s="384" t="str">
        <f aca="false">
IF(基本情報入力シート!D33="","",基本情報入力シート!D33)</f>
        <v>
</v>
      </c>
      <c r="D12" s="385" t="str">
        <f aca="false">
IF(基本情報入力シート!E33="","",基本情報入力シート!E33)</f>
        <v>
</v>
      </c>
      <c r="E12" s="385" t="str">
        <f aca="false">
IF(基本情報入力シート!F33="","",基本情報入力シート!F33)</f>
        <v>
</v>
      </c>
      <c r="F12" s="385" t="str">
        <f aca="false">
IF(基本情報入力シート!G33="","",基本情報入力シート!G33)</f>
        <v>
</v>
      </c>
      <c r="G12" s="385" t="str">
        <f aca="false">
IF(基本情報入力シート!H33="","",基本情報入力シート!H33)</f>
        <v>
</v>
      </c>
      <c r="H12" s="385" t="str">
        <f aca="false">
IF(基本情報入力シート!I33="","",基本情報入力シート!I33)</f>
        <v>
</v>
      </c>
      <c r="I12" s="385" t="str">
        <f aca="false">
IF(基本情報入力シート!J33="","",基本情報入力シート!J33)</f>
        <v>
</v>
      </c>
      <c r="J12" s="385" t="str">
        <f aca="false">
IF(基本情報入力シート!K33="","",基本情報入力シート!K33)</f>
        <v>
</v>
      </c>
      <c r="K12" s="386" t="str">
        <f aca="false">
IF(基本情報入力シート!L33="","",基本情報入力シート!L33)</f>
        <v>
</v>
      </c>
      <c r="L12" s="387" t="str">
        <f aca="false">
IF(基本情報入力シート!M33="","",基本情報入力シート!M33)</f>
        <v>
</v>
      </c>
      <c r="M12" s="387" t="str">
        <f aca="false">
IF(基本情報入力シート!R33="","",基本情報入力シート!R33)</f>
        <v>
</v>
      </c>
      <c r="N12" s="387" t="str">
        <f aca="false">
IF(基本情報入力シート!W33="","",基本情報入力シート!W33)</f>
        <v>
</v>
      </c>
      <c r="O12" s="388" t="str">
        <f aca="false">
IF(基本情報入力シート!X33="","",基本情報入力シート!X33)</f>
        <v>
</v>
      </c>
      <c r="P12" s="389" t="str">
        <f aca="false">
IF(基本情報入力シート!Y33="","",基本情報入力シート!Y33)</f>
        <v>
</v>
      </c>
      <c r="Q12" s="390"/>
      <c r="R12" s="391" t="str">
        <f aca="false">
IF(基本情報入力シート!AB33="","",基本情報入力シート!AB33)</f>
        <v>
</v>
      </c>
      <c r="S12" s="392" t="str">
        <f aca="false">
IF(基本情報入力シート!AA33="","",基本情報入力シート!AA33)</f>
        <v>
</v>
      </c>
      <c r="T12" s="393" t="str">
        <f aca="false">
IF(P12="","",VLOOKUP(P12,数式用2!$A$3:$C$26,3,0))</f>
        <v>
</v>
      </c>
      <c r="U12" s="394" t="s">
        <v>
154</v>
      </c>
      <c r="V12" s="395" t="n">
        <v>
4</v>
      </c>
      <c r="W12" s="396" t="s">
        <v>
155</v>
      </c>
      <c r="X12" s="397"/>
      <c r="Y12" s="398" t="s">
        <v>
173</v>
      </c>
      <c r="Z12" s="399" t="n">
        <v>
4</v>
      </c>
      <c r="AA12" s="400" t="s">
        <v>
155</v>
      </c>
      <c r="AB12" s="401"/>
      <c r="AC12" s="400" t="s">
        <v>
114</v>
      </c>
      <c r="AD12" s="402" t="s">
        <v>
105</v>
      </c>
      <c r="AE12" s="403" t="str">
        <f aca="false">
IF(AB12="","",AB12-X12+1)</f>
        <v>
</v>
      </c>
      <c r="AF12" s="404" t="s">
        <v>
174</v>
      </c>
      <c r="AG12" s="405" t="str">
        <f aca="false">
IFERROR(ROUNDDOWN(ROUND(R12*S12,0)*T12,0)*AE12,"")</f>
        <v>
</v>
      </c>
      <c r="AH12" s="406"/>
      <c r="AI12" s="406"/>
      <c r="AJ12" s="407"/>
      <c r="AK12" s="406"/>
    </row>
    <row r="13" customFormat="false" ht="36.75" hidden="false" customHeight="true" outlineLevel="0" collapsed="false">
      <c r="A13" s="382" t="n">
        <f aca="false">
A12+1</f>
        <v>
2</v>
      </c>
      <c r="B13" s="383" t="str">
        <f aca="false">
IF(基本情報入力シート!C34="","",基本情報入力シート!C34)</f>
        <v>
</v>
      </c>
      <c r="C13" s="384" t="str">
        <f aca="false">
IF(基本情報入力シート!D34="","",基本情報入力シート!D34)</f>
        <v>
</v>
      </c>
      <c r="D13" s="385" t="str">
        <f aca="false">
IF(基本情報入力シート!E34="","",基本情報入力シート!E34)</f>
        <v>
</v>
      </c>
      <c r="E13" s="385" t="str">
        <f aca="false">
IF(基本情報入力シート!F34="","",基本情報入力シート!F34)</f>
        <v>
</v>
      </c>
      <c r="F13" s="385" t="str">
        <f aca="false">
IF(基本情報入力シート!G34="","",基本情報入力シート!G34)</f>
        <v>
</v>
      </c>
      <c r="G13" s="385" t="str">
        <f aca="false">
IF(基本情報入力シート!H34="","",基本情報入力シート!H34)</f>
        <v>
</v>
      </c>
      <c r="H13" s="385" t="str">
        <f aca="false">
IF(基本情報入力シート!I34="","",基本情報入力シート!I34)</f>
        <v>
</v>
      </c>
      <c r="I13" s="385" t="str">
        <f aca="false">
IF(基本情報入力シート!J34="","",基本情報入力シート!J34)</f>
        <v>
</v>
      </c>
      <c r="J13" s="385" t="str">
        <f aca="false">
IF(基本情報入力シート!K34="","",基本情報入力シート!K34)</f>
        <v>
</v>
      </c>
      <c r="K13" s="386" t="str">
        <f aca="false">
IF(基本情報入力シート!L34="","",基本情報入力シート!L34)</f>
        <v>
</v>
      </c>
      <c r="L13" s="387" t="str">
        <f aca="false">
IF(基本情報入力シート!M34="","",基本情報入力シート!M34)</f>
        <v>
</v>
      </c>
      <c r="M13" s="387" t="str">
        <f aca="false">
IF(基本情報入力シート!R34="","",基本情報入力シート!R34)</f>
        <v>
</v>
      </c>
      <c r="N13" s="387" t="str">
        <f aca="false">
IF(基本情報入力シート!W34="","",基本情報入力シート!W34)</f>
        <v>
</v>
      </c>
      <c r="O13" s="388" t="str">
        <f aca="false">
IF(基本情報入力シート!X34="","",基本情報入力シート!X34)</f>
        <v>
</v>
      </c>
      <c r="P13" s="389" t="str">
        <f aca="false">
IF(基本情報入力シート!Y34="","",基本情報入力シート!Y34)</f>
        <v>
</v>
      </c>
      <c r="Q13" s="390"/>
      <c r="R13" s="391" t="str">
        <f aca="false">
IF(基本情報入力シート!AB34="","",基本情報入力シート!AB34)</f>
        <v>
</v>
      </c>
      <c r="S13" s="392" t="str">
        <f aca="false">
IF(基本情報入力シート!AA34="","",基本情報入力シート!AA34)</f>
        <v>
</v>
      </c>
      <c r="T13" s="393" t="str">
        <f aca="false">
IF(P13="","",VLOOKUP(P13,数式用2!$A$3:$C$26,3,0))</f>
        <v>
</v>
      </c>
      <c r="U13" s="394" t="s">
        <v>
154</v>
      </c>
      <c r="V13" s="395" t="n">
        <v>
4</v>
      </c>
      <c r="W13" s="396" t="s">
        <v>
155</v>
      </c>
      <c r="X13" s="397"/>
      <c r="Y13" s="398" t="s">
        <v>
173</v>
      </c>
      <c r="Z13" s="399" t="n">
        <v>
4</v>
      </c>
      <c r="AA13" s="400" t="s">
        <v>
155</v>
      </c>
      <c r="AB13" s="401"/>
      <c r="AC13" s="400" t="s">
        <v>
114</v>
      </c>
      <c r="AD13" s="402" t="s">
        <v>
105</v>
      </c>
      <c r="AE13" s="403" t="str">
        <f aca="false">
IF(AB13="","",AB13-X13+1)</f>
        <v>
</v>
      </c>
      <c r="AF13" s="404" t="s">
        <v>
174</v>
      </c>
      <c r="AG13" s="405" t="str">
        <f aca="false">
IFERROR(ROUNDDOWN(ROUND(R13*S13,0)*T13,0)*AE13,"")</f>
        <v>
</v>
      </c>
      <c r="AH13" s="406"/>
      <c r="AI13" s="406"/>
      <c r="AJ13" s="406"/>
      <c r="AK13" s="406"/>
    </row>
    <row r="14" customFormat="false" ht="36.75" hidden="false" customHeight="true" outlineLevel="0" collapsed="false">
      <c r="A14" s="382" t="n">
        <f aca="false">
A13+1</f>
        <v>
3</v>
      </c>
      <c r="B14" s="383" t="str">
        <f aca="false">
IF(基本情報入力シート!C35="","",基本情報入力シート!C35)</f>
        <v>
</v>
      </c>
      <c r="C14" s="384" t="str">
        <f aca="false">
IF(基本情報入力シート!D35="","",基本情報入力シート!D35)</f>
        <v>
</v>
      </c>
      <c r="D14" s="385" t="str">
        <f aca="false">
IF(基本情報入力シート!E35="","",基本情報入力シート!E35)</f>
        <v>
</v>
      </c>
      <c r="E14" s="385" t="str">
        <f aca="false">
IF(基本情報入力シート!F35="","",基本情報入力シート!F35)</f>
        <v>
</v>
      </c>
      <c r="F14" s="385" t="str">
        <f aca="false">
IF(基本情報入力シート!G35="","",基本情報入力シート!G35)</f>
        <v>
</v>
      </c>
      <c r="G14" s="385" t="str">
        <f aca="false">
IF(基本情報入力シート!H35="","",基本情報入力シート!H35)</f>
        <v>
</v>
      </c>
      <c r="H14" s="385" t="str">
        <f aca="false">
IF(基本情報入力シート!I35="","",基本情報入力シート!I35)</f>
        <v>
</v>
      </c>
      <c r="I14" s="385" t="str">
        <f aca="false">
IF(基本情報入力シート!J35="","",基本情報入力シート!J35)</f>
        <v>
</v>
      </c>
      <c r="J14" s="385" t="str">
        <f aca="false">
IF(基本情報入力シート!K35="","",基本情報入力シート!K35)</f>
        <v>
</v>
      </c>
      <c r="K14" s="386" t="str">
        <f aca="false">
IF(基本情報入力シート!L35="","",基本情報入力シート!L35)</f>
        <v>
</v>
      </c>
      <c r="L14" s="387" t="str">
        <f aca="false">
IF(基本情報入力シート!M35="","",基本情報入力シート!M35)</f>
        <v>
</v>
      </c>
      <c r="M14" s="387" t="str">
        <f aca="false">
IF(基本情報入力シート!R35="","",基本情報入力シート!R35)</f>
        <v>
</v>
      </c>
      <c r="N14" s="387" t="str">
        <f aca="false">
IF(基本情報入力シート!W35="","",基本情報入力シート!W35)</f>
        <v>
</v>
      </c>
      <c r="O14" s="388" t="str">
        <f aca="false">
IF(基本情報入力シート!X35="","",基本情報入力シート!X35)</f>
        <v>
</v>
      </c>
      <c r="P14" s="389" t="str">
        <f aca="false">
IF(基本情報入力シート!Y35="","",基本情報入力シート!Y35)</f>
        <v>
</v>
      </c>
      <c r="Q14" s="390"/>
      <c r="R14" s="391" t="str">
        <f aca="false">
IF(基本情報入力シート!AB35="","",基本情報入力シート!AB35)</f>
        <v>
</v>
      </c>
      <c r="S14" s="392" t="str">
        <f aca="false">
IF(基本情報入力シート!AA35="","",基本情報入力シート!AA35)</f>
        <v>
</v>
      </c>
      <c r="T14" s="393" t="str">
        <f aca="false">
IF(P14="","",VLOOKUP(P14,数式用2!$A$3:$C$26,3,0))</f>
        <v>
</v>
      </c>
      <c r="U14" s="394" t="s">
        <v>
154</v>
      </c>
      <c r="V14" s="395" t="n">
        <v>
4</v>
      </c>
      <c r="W14" s="396" t="s">
        <v>
155</v>
      </c>
      <c r="X14" s="397"/>
      <c r="Y14" s="398" t="s">
        <v>
173</v>
      </c>
      <c r="Z14" s="399" t="n">
        <v>
4</v>
      </c>
      <c r="AA14" s="400" t="s">
        <v>
155</v>
      </c>
      <c r="AB14" s="401"/>
      <c r="AC14" s="400" t="s">
        <v>
114</v>
      </c>
      <c r="AD14" s="402" t="s">
        <v>
105</v>
      </c>
      <c r="AE14" s="403" t="str">
        <f aca="false">
IF(AB14="","",AB14-X14+1)</f>
        <v>
</v>
      </c>
      <c r="AF14" s="404" t="s">
        <v>
174</v>
      </c>
      <c r="AG14" s="405" t="str">
        <f aca="false">
IFERROR(ROUNDDOWN(ROUND(R14*S14,0)*T14,0)*AE14,"")</f>
        <v>
</v>
      </c>
      <c r="AH14" s="406"/>
      <c r="AI14" s="406"/>
      <c r="AJ14" s="406"/>
      <c r="AK14" s="406"/>
    </row>
    <row r="15" customFormat="false" ht="36.75" hidden="false" customHeight="true" outlineLevel="0" collapsed="false">
      <c r="A15" s="382" t="n">
        <f aca="false">
A14+1</f>
        <v>
4</v>
      </c>
      <c r="B15" s="383" t="str">
        <f aca="false">
IF(基本情報入力シート!C36="","",基本情報入力シート!C36)</f>
        <v>
</v>
      </c>
      <c r="C15" s="384" t="str">
        <f aca="false">
IF(基本情報入力シート!D36="","",基本情報入力シート!D36)</f>
        <v>
</v>
      </c>
      <c r="D15" s="385" t="str">
        <f aca="false">
IF(基本情報入力シート!E36="","",基本情報入力シート!E36)</f>
        <v>
</v>
      </c>
      <c r="E15" s="385" t="str">
        <f aca="false">
IF(基本情報入力シート!F36="","",基本情報入力シート!F36)</f>
        <v>
</v>
      </c>
      <c r="F15" s="385" t="str">
        <f aca="false">
IF(基本情報入力シート!G36="","",基本情報入力シート!G36)</f>
        <v>
</v>
      </c>
      <c r="G15" s="385" t="str">
        <f aca="false">
IF(基本情報入力シート!H36="","",基本情報入力シート!H36)</f>
        <v>
</v>
      </c>
      <c r="H15" s="385" t="str">
        <f aca="false">
IF(基本情報入力シート!I36="","",基本情報入力シート!I36)</f>
        <v>
</v>
      </c>
      <c r="I15" s="385" t="str">
        <f aca="false">
IF(基本情報入力シート!J36="","",基本情報入力シート!J36)</f>
        <v>
</v>
      </c>
      <c r="J15" s="385" t="str">
        <f aca="false">
IF(基本情報入力シート!K36="","",基本情報入力シート!K36)</f>
        <v>
</v>
      </c>
      <c r="K15" s="386" t="str">
        <f aca="false">
IF(基本情報入力シート!L36="","",基本情報入力シート!L36)</f>
        <v>
</v>
      </c>
      <c r="L15" s="387" t="str">
        <f aca="false">
IF(基本情報入力シート!M36="","",基本情報入力シート!M36)</f>
        <v>
</v>
      </c>
      <c r="M15" s="387" t="str">
        <f aca="false">
IF(基本情報入力シート!R36="","",基本情報入力シート!R36)</f>
        <v>
</v>
      </c>
      <c r="N15" s="387" t="str">
        <f aca="false">
IF(基本情報入力シート!W36="","",基本情報入力シート!W36)</f>
        <v>
</v>
      </c>
      <c r="O15" s="388" t="str">
        <f aca="false">
IF(基本情報入力シート!X36="","",基本情報入力シート!X36)</f>
        <v>
</v>
      </c>
      <c r="P15" s="389" t="str">
        <f aca="false">
IF(基本情報入力シート!Y36="","",基本情報入力シート!Y36)</f>
        <v>
</v>
      </c>
      <c r="Q15" s="390"/>
      <c r="R15" s="391" t="str">
        <f aca="false">
IF(基本情報入力シート!AB36="","",基本情報入力シート!AB36)</f>
        <v>
</v>
      </c>
      <c r="S15" s="392" t="str">
        <f aca="false">
IF(基本情報入力シート!AA36="","",基本情報入力シート!AA36)</f>
        <v>
</v>
      </c>
      <c r="T15" s="393" t="str">
        <f aca="false">
IF(P15="","",VLOOKUP(P15,数式用2!$A$3:$C$26,3,0))</f>
        <v>
</v>
      </c>
      <c r="U15" s="394" t="s">
        <v>
154</v>
      </c>
      <c r="V15" s="395" t="n">
        <v>
4</v>
      </c>
      <c r="W15" s="396" t="s">
        <v>
155</v>
      </c>
      <c r="X15" s="397"/>
      <c r="Y15" s="398" t="s">
        <v>
173</v>
      </c>
      <c r="Z15" s="399" t="n">
        <v>
4</v>
      </c>
      <c r="AA15" s="400" t="s">
        <v>
155</v>
      </c>
      <c r="AB15" s="401"/>
      <c r="AC15" s="400" t="s">
        <v>
114</v>
      </c>
      <c r="AD15" s="402" t="s">
        <v>
105</v>
      </c>
      <c r="AE15" s="403" t="str">
        <f aca="false">
IF(AB15="","",AB15-X15+1)</f>
        <v>
</v>
      </c>
      <c r="AF15" s="404" t="s">
        <v>
174</v>
      </c>
      <c r="AG15" s="405" t="str">
        <f aca="false">
IFERROR(ROUNDDOWN(ROUND(R15*S15,0)*T15,0)*AE15,"")</f>
        <v>
</v>
      </c>
      <c r="AH15" s="406"/>
      <c r="AI15" s="406"/>
      <c r="AJ15" s="406"/>
      <c r="AK15" s="406"/>
    </row>
    <row r="16" customFormat="false" ht="36.75" hidden="false" customHeight="true" outlineLevel="0" collapsed="false">
      <c r="A16" s="382" t="n">
        <f aca="false">
A15+1</f>
        <v>
5</v>
      </c>
      <c r="B16" s="383" t="str">
        <f aca="false">
IF(基本情報入力シート!C37="","",基本情報入力シート!C37)</f>
        <v>
</v>
      </c>
      <c r="C16" s="384" t="str">
        <f aca="false">
IF(基本情報入力シート!D37="","",基本情報入力シート!D37)</f>
        <v>
</v>
      </c>
      <c r="D16" s="385" t="str">
        <f aca="false">
IF(基本情報入力シート!E37="","",基本情報入力シート!E37)</f>
        <v>
</v>
      </c>
      <c r="E16" s="385" t="str">
        <f aca="false">
IF(基本情報入力シート!F37="","",基本情報入力シート!F37)</f>
        <v>
</v>
      </c>
      <c r="F16" s="385" t="str">
        <f aca="false">
IF(基本情報入力シート!G37="","",基本情報入力シート!G37)</f>
        <v>
</v>
      </c>
      <c r="G16" s="385" t="str">
        <f aca="false">
IF(基本情報入力シート!H37="","",基本情報入力シート!H37)</f>
        <v>
</v>
      </c>
      <c r="H16" s="385" t="str">
        <f aca="false">
IF(基本情報入力シート!I37="","",基本情報入力シート!I37)</f>
        <v>
</v>
      </c>
      <c r="I16" s="385" t="str">
        <f aca="false">
IF(基本情報入力シート!J37="","",基本情報入力シート!J37)</f>
        <v>
</v>
      </c>
      <c r="J16" s="385" t="str">
        <f aca="false">
IF(基本情報入力シート!K37="","",基本情報入力シート!K37)</f>
        <v>
</v>
      </c>
      <c r="K16" s="386" t="str">
        <f aca="false">
IF(基本情報入力シート!L37="","",基本情報入力シート!L37)</f>
        <v>
</v>
      </c>
      <c r="L16" s="387" t="str">
        <f aca="false">
IF(基本情報入力シート!M37="","",基本情報入力シート!M37)</f>
        <v>
</v>
      </c>
      <c r="M16" s="387" t="str">
        <f aca="false">
IF(基本情報入力シート!R37="","",基本情報入力シート!R37)</f>
        <v>
</v>
      </c>
      <c r="N16" s="387" t="str">
        <f aca="false">
IF(基本情報入力シート!W37="","",基本情報入力シート!W37)</f>
        <v>
</v>
      </c>
      <c r="O16" s="388" t="str">
        <f aca="false">
IF(基本情報入力シート!X37="","",基本情報入力シート!X37)</f>
        <v>
</v>
      </c>
      <c r="P16" s="389" t="str">
        <f aca="false">
IF(基本情報入力シート!Y37="","",基本情報入力シート!Y37)</f>
        <v>
</v>
      </c>
      <c r="Q16" s="390"/>
      <c r="R16" s="391" t="str">
        <f aca="false">
IF(基本情報入力シート!AB37="","",基本情報入力シート!AB37)</f>
        <v>
</v>
      </c>
      <c r="S16" s="392" t="str">
        <f aca="false">
IF(基本情報入力シート!AA37="","",基本情報入力シート!AA37)</f>
        <v>
</v>
      </c>
      <c r="T16" s="393" t="str">
        <f aca="false">
IF(P16="","",VLOOKUP(P16,数式用2!$A$3:$C$26,3,0))</f>
        <v>
</v>
      </c>
      <c r="U16" s="394" t="s">
        <v>
154</v>
      </c>
      <c r="V16" s="395" t="n">
        <v>
4</v>
      </c>
      <c r="W16" s="396" t="s">
        <v>
155</v>
      </c>
      <c r="X16" s="397"/>
      <c r="Y16" s="398" t="s">
        <v>
173</v>
      </c>
      <c r="Z16" s="399" t="n">
        <v>
4</v>
      </c>
      <c r="AA16" s="400" t="s">
        <v>
155</v>
      </c>
      <c r="AB16" s="401"/>
      <c r="AC16" s="400" t="s">
        <v>
114</v>
      </c>
      <c r="AD16" s="402" t="s">
        <v>
105</v>
      </c>
      <c r="AE16" s="403" t="str">
        <f aca="false">
IF(AB16="","",AB16-X16+1)</f>
        <v>
</v>
      </c>
      <c r="AF16" s="404" t="s">
        <v>
174</v>
      </c>
      <c r="AG16" s="405" t="str">
        <f aca="false">
IFERROR(ROUNDDOWN(ROUND(R16*S16,0)*T16,0)*AE16,"")</f>
        <v>
</v>
      </c>
      <c r="AH16" s="406"/>
      <c r="AI16" s="406"/>
      <c r="AJ16" s="406"/>
      <c r="AK16" s="406"/>
    </row>
    <row r="17" customFormat="false" ht="36.75" hidden="false" customHeight="true" outlineLevel="0" collapsed="false">
      <c r="A17" s="382" t="n">
        <f aca="false">
A16+1</f>
        <v>
6</v>
      </c>
      <c r="B17" s="383" t="str">
        <f aca="false">
IF(基本情報入力シート!C38="","",基本情報入力シート!C38)</f>
        <v>
</v>
      </c>
      <c r="C17" s="384" t="str">
        <f aca="false">
IF(基本情報入力シート!D38="","",基本情報入力シート!D38)</f>
        <v>
</v>
      </c>
      <c r="D17" s="385" t="str">
        <f aca="false">
IF(基本情報入力シート!E38="","",基本情報入力シート!E38)</f>
        <v>
</v>
      </c>
      <c r="E17" s="385" t="str">
        <f aca="false">
IF(基本情報入力シート!F38="","",基本情報入力シート!F38)</f>
        <v>
</v>
      </c>
      <c r="F17" s="385" t="str">
        <f aca="false">
IF(基本情報入力シート!G38="","",基本情報入力シート!G38)</f>
        <v>
</v>
      </c>
      <c r="G17" s="385" t="str">
        <f aca="false">
IF(基本情報入力シート!H38="","",基本情報入力シート!H38)</f>
        <v>
</v>
      </c>
      <c r="H17" s="385" t="str">
        <f aca="false">
IF(基本情報入力シート!I38="","",基本情報入力シート!I38)</f>
        <v>
</v>
      </c>
      <c r="I17" s="385" t="str">
        <f aca="false">
IF(基本情報入力シート!J38="","",基本情報入力シート!J38)</f>
        <v>
</v>
      </c>
      <c r="J17" s="385" t="str">
        <f aca="false">
IF(基本情報入力シート!K38="","",基本情報入力シート!K38)</f>
        <v>
</v>
      </c>
      <c r="K17" s="386" t="str">
        <f aca="false">
IF(基本情報入力シート!L38="","",基本情報入力シート!L38)</f>
        <v>
</v>
      </c>
      <c r="L17" s="387" t="str">
        <f aca="false">
IF(基本情報入力シート!M38="","",基本情報入力シート!M38)</f>
        <v>
</v>
      </c>
      <c r="M17" s="387" t="str">
        <f aca="false">
IF(基本情報入力シート!R38="","",基本情報入力シート!R38)</f>
        <v>
</v>
      </c>
      <c r="N17" s="387" t="str">
        <f aca="false">
IF(基本情報入力シート!W38="","",基本情報入力シート!W38)</f>
        <v>
</v>
      </c>
      <c r="O17" s="388" t="str">
        <f aca="false">
IF(基本情報入力シート!X38="","",基本情報入力シート!X38)</f>
        <v>
</v>
      </c>
      <c r="P17" s="389" t="str">
        <f aca="false">
IF(基本情報入力シート!Y38="","",基本情報入力シート!Y38)</f>
        <v>
</v>
      </c>
      <c r="Q17" s="390"/>
      <c r="R17" s="391" t="str">
        <f aca="false">
IF(基本情報入力シート!AB38="","",基本情報入力シート!AB38)</f>
        <v>
</v>
      </c>
      <c r="S17" s="392" t="str">
        <f aca="false">
IF(基本情報入力シート!AA38="","",基本情報入力シート!AA38)</f>
        <v>
</v>
      </c>
      <c r="T17" s="393" t="str">
        <f aca="false">
IF(P17="","",VLOOKUP(P17,数式用2!$A$3:$C$26,3,0))</f>
        <v>
</v>
      </c>
      <c r="U17" s="394" t="s">
        <v>
154</v>
      </c>
      <c r="V17" s="395" t="n">
        <v>
4</v>
      </c>
      <c r="W17" s="396" t="s">
        <v>
155</v>
      </c>
      <c r="X17" s="397"/>
      <c r="Y17" s="398" t="s">
        <v>
173</v>
      </c>
      <c r="Z17" s="399" t="n">
        <v>
4</v>
      </c>
      <c r="AA17" s="400" t="s">
        <v>
155</v>
      </c>
      <c r="AB17" s="401"/>
      <c r="AC17" s="400" t="s">
        <v>
114</v>
      </c>
      <c r="AD17" s="402" t="s">
        <v>
105</v>
      </c>
      <c r="AE17" s="403" t="str">
        <f aca="false">
IF(AB17="","",AB17-X17+1)</f>
        <v>
</v>
      </c>
      <c r="AF17" s="404" t="s">
        <v>
174</v>
      </c>
      <c r="AG17" s="405" t="str">
        <f aca="false">
IFERROR(ROUNDDOWN(ROUND(R17*S17,0)*T17,0)*AE17,"")</f>
        <v>
</v>
      </c>
      <c r="AH17" s="406"/>
      <c r="AI17" s="406"/>
      <c r="AJ17" s="406"/>
      <c r="AK17" s="406"/>
    </row>
    <row r="18" customFormat="false" ht="36.75" hidden="false" customHeight="true" outlineLevel="0" collapsed="false">
      <c r="A18" s="382" t="n">
        <f aca="false">
A17+1</f>
        <v>
7</v>
      </c>
      <c r="B18" s="383" t="str">
        <f aca="false">
IF(基本情報入力シート!C39="","",基本情報入力シート!C39)</f>
        <v>
</v>
      </c>
      <c r="C18" s="384" t="str">
        <f aca="false">
IF(基本情報入力シート!D39="","",基本情報入力シート!D39)</f>
        <v>
</v>
      </c>
      <c r="D18" s="385" t="str">
        <f aca="false">
IF(基本情報入力シート!E39="","",基本情報入力シート!E39)</f>
        <v>
</v>
      </c>
      <c r="E18" s="385" t="str">
        <f aca="false">
IF(基本情報入力シート!F39="","",基本情報入力シート!F39)</f>
        <v>
</v>
      </c>
      <c r="F18" s="385" t="str">
        <f aca="false">
IF(基本情報入力シート!G39="","",基本情報入力シート!G39)</f>
        <v>
</v>
      </c>
      <c r="G18" s="385" t="str">
        <f aca="false">
IF(基本情報入力シート!H39="","",基本情報入力シート!H39)</f>
        <v>
</v>
      </c>
      <c r="H18" s="385" t="str">
        <f aca="false">
IF(基本情報入力シート!I39="","",基本情報入力シート!I39)</f>
        <v>
</v>
      </c>
      <c r="I18" s="385" t="str">
        <f aca="false">
IF(基本情報入力シート!J39="","",基本情報入力シート!J39)</f>
        <v>
</v>
      </c>
      <c r="J18" s="385" t="str">
        <f aca="false">
IF(基本情報入力シート!K39="","",基本情報入力シート!K39)</f>
        <v>
</v>
      </c>
      <c r="K18" s="386" t="str">
        <f aca="false">
IF(基本情報入力シート!L39="","",基本情報入力シート!L39)</f>
        <v>
</v>
      </c>
      <c r="L18" s="387" t="str">
        <f aca="false">
IF(基本情報入力シート!M39="","",基本情報入力シート!M39)</f>
        <v>
</v>
      </c>
      <c r="M18" s="387" t="str">
        <f aca="false">
IF(基本情報入力シート!R39="","",基本情報入力シート!R39)</f>
        <v>
</v>
      </c>
      <c r="N18" s="387" t="str">
        <f aca="false">
IF(基本情報入力シート!W39="","",基本情報入力シート!W39)</f>
        <v>
</v>
      </c>
      <c r="O18" s="388" t="str">
        <f aca="false">
IF(基本情報入力シート!X39="","",基本情報入力シート!X39)</f>
        <v>
</v>
      </c>
      <c r="P18" s="389" t="str">
        <f aca="false">
IF(基本情報入力シート!Y39="","",基本情報入力シート!Y39)</f>
        <v>
</v>
      </c>
      <c r="Q18" s="390"/>
      <c r="R18" s="391" t="str">
        <f aca="false">
IF(基本情報入力シート!AB39="","",基本情報入力シート!AB39)</f>
        <v>
</v>
      </c>
      <c r="S18" s="392" t="str">
        <f aca="false">
IF(基本情報入力シート!AA39="","",基本情報入力シート!AA39)</f>
        <v>
</v>
      </c>
      <c r="T18" s="393" t="str">
        <f aca="false">
IF(P18="","",VLOOKUP(P18,数式用2!$A$3:$C$26,3,0))</f>
        <v>
</v>
      </c>
      <c r="U18" s="394" t="s">
        <v>
154</v>
      </c>
      <c r="V18" s="395" t="n">
        <v>
4</v>
      </c>
      <c r="W18" s="396" t="s">
        <v>
155</v>
      </c>
      <c r="X18" s="397"/>
      <c r="Y18" s="398" t="s">
        <v>
173</v>
      </c>
      <c r="Z18" s="399" t="n">
        <v>
4</v>
      </c>
      <c r="AA18" s="400" t="s">
        <v>
155</v>
      </c>
      <c r="AB18" s="401"/>
      <c r="AC18" s="400" t="s">
        <v>
114</v>
      </c>
      <c r="AD18" s="402" t="s">
        <v>
105</v>
      </c>
      <c r="AE18" s="403" t="str">
        <f aca="false">
IF(AB18="","",AB18-X18+1)</f>
        <v>
</v>
      </c>
      <c r="AF18" s="404" t="s">
        <v>
174</v>
      </c>
      <c r="AG18" s="405" t="str">
        <f aca="false">
IFERROR(ROUNDDOWN(ROUND(R18*S18,0)*T18,0)*AE18,"")</f>
        <v>
</v>
      </c>
      <c r="AH18" s="406"/>
      <c r="AI18" s="406"/>
      <c r="AJ18" s="406"/>
      <c r="AK18" s="406"/>
    </row>
    <row r="19" customFormat="false" ht="36.75" hidden="false" customHeight="true" outlineLevel="0" collapsed="false">
      <c r="A19" s="382" t="n">
        <f aca="false">
A18+1</f>
        <v>
8</v>
      </c>
      <c r="B19" s="383" t="str">
        <f aca="false">
IF(基本情報入力シート!C40="","",基本情報入力シート!C40)</f>
        <v>
</v>
      </c>
      <c r="C19" s="384" t="str">
        <f aca="false">
IF(基本情報入力シート!D40="","",基本情報入力シート!D40)</f>
        <v>
</v>
      </c>
      <c r="D19" s="385" t="str">
        <f aca="false">
IF(基本情報入力シート!E40="","",基本情報入力シート!E40)</f>
        <v>
</v>
      </c>
      <c r="E19" s="385" t="str">
        <f aca="false">
IF(基本情報入力シート!F40="","",基本情報入力シート!F40)</f>
        <v>
</v>
      </c>
      <c r="F19" s="385" t="str">
        <f aca="false">
IF(基本情報入力シート!G40="","",基本情報入力シート!G40)</f>
        <v>
</v>
      </c>
      <c r="G19" s="385" t="str">
        <f aca="false">
IF(基本情報入力シート!H40="","",基本情報入力シート!H40)</f>
        <v>
</v>
      </c>
      <c r="H19" s="385" t="str">
        <f aca="false">
IF(基本情報入力シート!I40="","",基本情報入力シート!I40)</f>
        <v>
</v>
      </c>
      <c r="I19" s="385" t="str">
        <f aca="false">
IF(基本情報入力シート!J40="","",基本情報入力シート!J40)</f>
        <v>
</v>
      </c>
      <c r="J19" s="385" t="str">
        <f aca="false">
IF(基本情報入力シート!K40="","",基本情報入力シート!K40)</f>
        <v>
</v>
      </c>
      <c r="K19" s="386" t="str">
        <f aca="false">
IF(基本情報入力シート!L40="","",基本情報入力シート!L40)</f>
        <v>
</v>
      </c>
      <c r="L19" s="387" t="str">
        <f aca="false">
IF(基本情報入力シート!M40="","",基本情報入力シート!M40)</f>
        <v>
</v>
      </c>
      <c r="M19" s="387" t="str">
        <f aca="false">
IF(基本情報入力シート!R40="","",基本情報入力シート!R40)</f>
        <v>
</v>
      </c>
      <c r="N19" s="387" t="str">
        <f aca="false">
IF(基本情報入力シート!W40="","",基本情報入力シート!W40)</f>
        <v>
</v>
      </c>
      <c r="O19" s="388" t="str">
        <f aca="false">
IF(基本情報入力シート!X40="","",基本情報入力シート!X40)</f>
        <v>
</v>
      </c>
      <c r="P19" s="389" t="str">
        <f aca="false">
IF(基本情報入力シート!Y40="","",基本情報入力シート!Y40)</f>
        <v>
</v>
      </c>
      <c r="Q19" s="390"/>
      <c r="R19" s="391" t="str">
        <f aca="false">
IF(基本情報入力シート!AB40="","",基本情報入力シート!AB40)</f>
        <v>
</v>
      </c>
      <c r="S19" s="392" t="str">
        <f aca="false">
IF(基本情報入力シート!AA40="","",基本情報入力シート!AA40)</f>
        <v>
</v>
      </c>
      <c r="T19" s="393" t="str">
        <f aca="false">
IF(P19="","",VLOOKUP(P19,数式用2!$A$3:$C$26,3,0))</f>
        <v>
</v>
      </c>
      <c r="U19" s="394" t="s">
        <v>
154</v>
      </c>
      <c r="V19" s="395" t="n">
        <v>
4</v>
      </c>
      <c r="W19" s="396" t="s">
        <v>
155</v>
      </c>
      <c r="X19" s="397"/>
      <c r="Y19" s="398" t="s">
        <v>
173</v>
      </c>
      <c r="Z19" s="399" t="n">
        <v>
4</v>
      </c>
      <c r="AA19" s="400" t="s">
        <v>
155</v>
      </c>
      <c r="AB19" s="401"/>
      <c r="AC19" s="400" t="s">
        <v>
114</v>
      </c>
      <c r="AD19" s="402" t="s">
        <v>
105</v>
      </c>
      <c r="AE19" s="403" t="str">
        <f aca="false">
IF(AB19="","",AB19-X19+1)</f>
        <v>
</v>
      </c>
      <c r="AF19" s="404" t="s">
        <v>
174</v>
      </c>
      <c r="AG19" s="405" t="str">
        <f aca="false">
IFERROR(ROUNDDOWN(ROUND(R19*S19,0)*T19,0)*AE19,"")</f>
        <v>
</v>
      </c>
      <c r="AH19" s="406"/>
      <c r="AI19" s="407"/>
      <c r="AJ19" s="406"/>
      <c r="AK19" s="407"/>
    </row>
    <row r="20" customFormat="false" ht="36.75" hidden="false" customHeight="true" outlineLevel="0" collapsed="false">
      <c r="A20" s="382" t="n">
        <f aca="false">
A19+1</f>
        <v>
9</v>
      </c>
      <c r="B20" s="383" t="str">
        <f aca="false">
IF(基本情報入力シート!C41="","",基本情報入力シート!C41)</f>
        <v>
</v>
      </c>
      <c r="C20" s="384" t="str">
        <f aca="false">
IF(基本情報入力シート!D41="","",基本情報入力シート!D41)</f>
        <v>
</v>
      </c>
      <c r="D20" s="385" t="str">
        <f aca="false">
IF(基本情報入力シート!E41="","",基本情報入力シート!E41)</f>
        <v>
</v>
      </c>
      <c r="E20" s="385" t="str">
        <f aca="false">
IF(基本情報入力シート!F41="","",基本情報入力シート!F41)</f>
        <v>
</v>
      </c>
      <c r="F20" s="385" t="str">
        <f aca="false">
IF(基本情報入力シート!G41="","",基本情報入力シート!G41)</f>
        <v>
</v>
      </c>
      <c r="G20" s="385" t="str">
        <f aca="false">
IF(基本情報入力シート!H41="","",基本情報入力シート!H41)</f>
        <v>
</v>
      </c>
      <c r="H20" s="385" t="str">
        <f aca="false">
IF(基本情報入力シート!I41="","",基本情報入力シート!I41)</f>
        <v>
</v>
      </c>
      <c r="I20" s="385" t="str">
        <f aca="false">
IF(基本情報入力シート!J41="","",基本情報入力シート!J41)</f>
        <v>
</v>
      </c>
      <c r="J20" s="385" t="str">
        <f aca="false">
IF(基本情報入力シート!K41="","",基本情報入力シート!K41)</f>
        <v>
</v>
      </c>
      <c r="K20" s="386" t="str">
        <f aca="false">
IF(基本情報入力シート!L41="","",基本情報入力シート!L41)</f>
        <v>
</v>
      </c>
      <c r="L20" s="387" t="str">
        <f aca="false">
IF(基本情報入力シート!M41="","",基本情報入力シート!M41)</f>
        <v>
</v>
      </c>
      <c r="M20" s="387" t="str">
        <f aca="false">
IF(基本情報入力シート!R41="","",基本情報入力シート!R41)</f>
        <v>
</v>
      </c>
      <c r="N20" s="387" t="str">
        <f aca="false">
IF(基本情報入力シート!W41="","",基本情報入力シート!W41)</f>
        <v>
</v>
      </c>
      <c r="O20" s="388" t="str">
        <f aca="false">
IF(基本情報入力シート!X41="","",基本情報入力シート!X41)</f>
        <v>
</v>
      </c>
      <c r="P20" s="389" t="str">
        <f aca="false">
IF(基本情報入力シート!Y41="","",基本情報入力シート!Y41)</f>
        <v>
</v>
      </c>
      <c r="Q20" s="390"/>
      <c r="R20" s="391" t="str">
        <f aca="false">
IF(基本情報入力シート!AB41="","",基本情報入力シート!AB41)</f>
        <v>
</v>
      </c>
      <c r="S20" s="392" t="str">
        <f aca="false">
IF(基本情報入力シート!AA41="","",基本情報入力シート!AA41)</f>
        <v>
</v>
      </c>
      <c r="T20" s="393" t="str">
        <f aca="false">
IF(P20="","",VLOOKUP(P20,数式用2!$A$3:$C$26,3,0))</f>
        <v>
</v>
      </c>
      <c r="U20" s="394" t="s">
        <v>
154</v>
      </c>
      <c r="V20" s="395" t="n">
        <v>
4</v>
      </c>
      <c r="W20" s="396" t="s">
        <v>
155</v>
      </c>
      <c r="X20" s="397"/>
      <c r="Y20" s="398" t="s">
        <v>
173</v>
      </c>
      <c r="Z20" s="399" t="n">
        <v>
4</v>
      </c>
      <c r="AA20" s="400" t="s">
        <v>
155</v>
      </c>
      <c r="AB20" s="401"/>
      <c r="AC20" s="400" t="s">
        <v>
114</v>
      </c>
      <c r="AD20" s="402" t="s">
        <v>
105</v>
      </c>
      <c r="AE20" s="403" t="str">
        <f aca="false">
IF(AB20="","",AB20-X20+1)</f>
        <v>
</v>
      </c>
      <c r="AF20" s="404" t="s">
        <v>
174</v>
      </c>
      <c r="AG20" s="405" t="str">
        <f aca="false">
IFERROR(ROUNDDOWN(ROUND(R20*S20,0)*T20,0)*AE20,"")</f>
        <v>
</v>
      </c>
      <c r="AH20" s="406"/>
      <c r="AI20" s="407"/>
      <c r="AJ20" s="406"/>
      <c r="AK20" s="407"/>
    </row>
    <row r="21" customFormat="false" ht="36.75" hidden="false" customHeight="true" outlineLevel="0" collapsed="false">
      <c r="A21" s="382" t="n">
        <f aca="false">
A20+1</f>
        <v>
10</v>
      </c>
      <c r="B21" s="383" t="str">
        <f aca="false">
IF(基本情報入力シート!C42="","",基本情報入力シート!C42)</f>
        <v>
</v>
      </c>
      <c r="C21" s="384" t="str">
        <f aca="false">
IF(基本情報入力シート!D42="","",基本情報入力シート!D42)</f>
        <v>
</v>
      </c>
      <c r="D21" s="385" t="str">
        <f aca="false">
IF(基本情報入力シート!E42="","",基本情報入力シート!E42)</f>
        <v>
</v>
      </c>
      <c r="E21" s="385" t="str">
        <f aca="false">
IF(基本情報入力シート!F42="","",基本情報入力シート!F42)</f>
        <v>
</v>
      </c>
      <c r="F21" s="385" t="str">
        <f aca="false">
IF(基本情報入力シート!G42="","",基本情報入力シート!G42)</f>
        <v>
</v>
      </c>
      <c r="G21" s="385" t="str">
        <f aca="false">
IF(基本情報入力シート!H42="","",基本情報入力シート!H42)</f>
        <v>
</v>
      </c>
      <c r="H21" s="385" t="str">
        <f aca="false">
IF(基本情報入力シート!I42="","",基本情報入力シート!I42)</f>
        <v>
</v>
      </c>
      <c r="I21" s="385" t="str">
        <f aca="false">
IF(基本情報入力シート!J42="","",基本情報入力シート!J42)</f>
        <v>
</v>
      </c>
      <c r="J21" s="385" t="str">
        <f aca="false">
IF(基本情報入力シート!K42="","",基本情報入力シート!K42)</f>
        <v>
</v>
      </c>
      <c r="K21" s="386" t="str">
        <f aca="false">
IF(基本情報入力シート!L42="","",基本情報入力シート!L42)</f>
        <v>
</v>
      </c>
      <c r="L21" s="387" t="str">
        <f aca="false">
IF(基本情報入力シート!M42="","",基本情報入力シート!M42)</f>
        <v>
</v>
      </c>
      <c r="M21" s="387" t="str">
        <f aca="false">
IF(基本情報入力シート!R42="","",基本情報入力シート!R42)</f>
        <v>
</v>
      </c>
      <c r="N21" s="387" t="str">
        <f aca="false">
IF(基本情報入力シート!W42="","",基本情報入力シート!W42)</f>
        <v>
</v>
      </c>
      <c r="O21" s="388" t="str">
        <f aca="false">
IF(基本情報入力シート!X42="","",基本情報入力シート!X42)</f>
        <v>
</v>
      </c>
      <c r="P21" s="389" t="str">
        <f aca="false">
IF(基本情報入力シート!Y42="","",基本情報入力シート!Y42)</f>
        <v>
</v>
      </c>
      <c r="Q21" s="390"/>
      <c r="R21" s="391" t="str">
        <f aca="false">
IF(基本情報入力シート!AB42="","",基本情報入力シート!AB42)</f>
        <v>
</v>
      </c>
      <c r="S21" s="392" t="str">
        <f aca="false">
IF(基本情報入力シート!AA42="","",基本情報入力シート!AA42)</f>
        <v>
</v>
      </c>
      <c r="T21" s="393" t="str">
        <f aca="false">
IF(P21="","",VLOOKUP(P21,数式用2!$A$3:$C$26,3,0))</f>
        <v>
</v>
      </c>
      <c r="U21" s="394" t="s">
        <v>
154</v>
      </c>
      <c r="V21" s="395" t="n">
        <v>
4</v>
      </c>
      <c r="W21" s="396" t="s">
        <v>
155</v>
      </c>
      <c r="X21" s="397"/>
      <c r="Y21" s="398" t="s">
        <v>
173</v>
      </c>
      <c r="Z21" s="399" t="n">
        <v>
4</v>
      </c>
      <c r="AA21" s="400" t="s">
        <v>
155</v>
      </c>
      <c r="AB21" s="401"/>
      <c r="AC21" s="400" t="s">
        <v>
114</v>
      </c>
      <c r="AD21" s="402" t="s">
        <v>
105</v>
      </c>
      <c r="AE21" s="403" t="str">
        <f aca="false">
IF(AB21="","",AB21-X21+1)</f>
        <v>
</v>
      </c>
      <c r="AF21" s="404" t="s">
        <v>
174</v>
      </c>
      <c r="AG21" s="405" t="str">
        <f aca="false">
IFERROR(ROUNDDOWN(ROUND(R21*S21,0)*T21,0)*AE21,"")</f>
        <v>
</v>
      </c>
      <c r="AH21" s="406"/>
      <c r="AI21" s="407"/>
      <c r="AJ21" s="406"/>
      <c r="AK21" s="407"/>
    </row>
    <row r="22" customFormat="false" ht="36.75" hidden="false" customHeight="true" outlineLevel="0" collapsed="false">
      <c r="A22" s="382" t="n">
        <f aca="false">
A21+1</f>
        <v>
11</v>
      </c>
      <c r="B22" s="383" t="str">
        <f aca="false">
IF(基本情報入力シート!C43="","",基本情報入力シート!C43)</f>
        <v>
</v>
      </c>
      <c r="C22" s="384" t="str">
        <f aca="false">
IF(基本情報入力シート!D43="","",基本情報入力シート!D43)</f>
        <v>
</v>
      </c>
      <c r="D22" s="385" t="str">
        <f aca="false">
IF(基本情報入力シート!E43="","",基本情報入力シート!E43)</f>
        <v>
</v>
      </c>
      <c r="E22" s="385" t="str">
        <f aca="false">
IF(基本情報入力シート!F43="","",基本情報入力シート!F43)</f>
        <v>
</v>
      </c>
      <c r="F22" s="385" t="str">
        <f aca="false">
IF(基本情報入力シート!G43="","",基本情報入力シート!G43)</f>
        <v>
</v>
      </c>
      <c r="G22" s="385" t="str">
        <f aca="false">
IF(基本情報入力シート!H43="","",基本情報入力シート!H43)</f>
        <v>
</v>
      </c>
      <c r="H22" s="385" t="str">
        <f aca="false">
IF(基本情報入力シート!I43="","",基本情報入力シート!I43)</f>
        <v>
</v>
      </c>
      <c r="I22" s="385" t="str">
        <f aca="false">
IF(基本情報入力シート!J43="","",基本情報入力シート!J43)</f>
        <v>
</v>
      </c>
      <c r="J22" s="385" t="str">
        <f aca="false">
IF(基本情報入力シート!K43="","",基本情報入力シート!K43)</f>
        <v>
</v>
      </c>
      <c r="K22" s="386" t="str">
        <f aca="false">
IF(基本情報入力シート!L43="","",基本情報入力シート!L43)</f>
        <v>
</v>
      </c>
      <c r="L22" s="387" t="str">
        <f aca="false">
IF(基本情報入力シート!M43="","",基本情報入力シート!M43)</f>
        <v>
</v>
      </c>
      <c r="M22" s="387" t="str">
        <f aca="false">
IF(基本情報入力シート!R43="","",基本情報入力シート!R43)</f>
        <v>
</v>
      </c>
      <c r="N22" s="387" t="str">
        <f aca="false">
IF(基本情報入力シート!W43="","",基本情報入力シート!W43)</f>
        <v>
</v>
      </c>
      <c r="O22" s="388" t="str">
        <f aca="false">
IF(基本情報入力シート!X43="","",基本情報入力シート!X43)</f>
        <v>
</v>
      </c>
      <c r="P22" s="389" t="str">
        <f aca="false">
IF(基本情報入力シート!Y43="","",基本情報入力シート!Y43)</f>
        <v>
</v>
      </c>
      <c r="Q22" s="390"/>
      <c r="R22" s="391" t="str">
        <f aca="false">
IF(基本情報入力シート!AB43="","",基本情報入力シート!AB43)</f>
        <v>
</v>
      </c>
      <c r="S22" s="392" t="str">
        <f aca="false">
IF(基本情報入力シート!AA43="","",基本情報入力シート!AA43)</f>
        <v>
</v>
      </c>
      <c r="T22" s="393" t="str">
        <f aca="false">
IF(P22="","",VLOOKUP(P22,数式用2!$A$3:$C$26,3,0))</f>
        <v>
</v>
      </c>
      <c r="U22" s="394" t="s">
        <v>
154</v>
      </c>
      <c r="V22" s="395" t="n">
        <v>
4</v>
      </c>
      <c r="W22" s="396" t="s">
        <v>
155</v>
      </c>
      <c r="X22" s="397"/>
      <c r="Y22" s="398" t="s">
        <v>
173</v>
      </c>
      <c r="Z22" s="399" t="n">
        <v>
4</v>
      </c>
      <c r="AA22" s="400" t="s">
        <v>
155</v>
      </c>
      <c r="AB22" s="401"/>
      <c r="AC22" s="400" t="s">
        <v>
114</v>
      </c>
      <c r="AD22" s="402" t="s">
        <v>
105</v>
      </c>
      <c r="AE22" s="403" t="str">
        <f aca="false">
IF(AB22="","",AB22-X22+1)</f>
        <v>
</v>
      </c>
      <c r="AF22" s="404" t="s">
        <v>
174</v>
      </c>
      <c r="AG22" s="405" t="str">
        <f aca="false">
IFERROR(ROUNDDOWN(ROUND(R22*S22,0)*T22,0)*AE22,"")</f>
        <v>
</v>
      </c>
      <c r="AH22" s="406"/>
      <c r="AI22" s="407"/>
      <c r="AJ22" s="406"/>
      <c r="AK22" s="407"/>
    </row>
    <row r="23" customFormat="false" ht="36.75" hidden="false" customHeight="true" outlineLevel="0" collapsed="false">
      <c r="A23" s="382" t="n">
        <f aca="false">
A22+1</f>
        <v>
12</v>
      </c>
      <c r="B23" s="383" t="str">
        <f aca="false">
IF(基本情報入力シート!C44="","",基本情報入力シート!C44)</f>
        <v>
</v>
      </c>
      <c r="C23" s="384" t="str">
        <f aca="false">
IF(基本情報入力シート!D44="","",基本情報入力シート!D44)</f>
        <v>
</v>
      </c>
      <c r="D23" s="385" t="str">
        <f aca="false">
IF(基本情報入力シート!E44="","",基本情報入力シート!E44)</f>
        <v>
</v>
      </c>
      <c r="E23" s="385" t="str">
        <f aca="false">
IF(基本情報入力シート!F44="","",基本情報入力シート!F44)</f>
        <v>
</v>
      </c>
      <c r="F23" s="385" t="str">
        <f aca="false">
IF(基本情報入力シート!G44="","",基本情報入力シート!G44)</f>
        <v>
</v>
      </c>
      <c r="G23" s="385" t="str">
        <f aca="false">
IF(基本情報入力シート!H44="","",基本情報入力シート!H44)</f>
        <v>
</v>
      </c>
      <c r="H23" s="385" t="str">
        <f aca="false">
IF(基本情報入力シート!I44="","",基本情報入力シート!I44)</f>
        <v>
</v>
      </c>
      <c r="I23" s="385" t="str">
        <f aca="false">
IF(基本情報入力シート!J44="","",基本情報入力シート!J44)</f>
        <v>
</v>
      </c>
      <c r="J23" s="385" t="str">
        <f aca="false">
IF(基本情報入力シート!K44="","",基本情報入力シート!K44)</f>
        <v>
</v>
      </c>
      <c r="K23" s="386" t="str">
        <f aca="false">
IF(基本情報入力シート!L44="","",基本情報入力シート!L44)</f>
        <v>
</v>
      </c>
      <c r="L23" s="387" t="str">
        <f aca="false">
IF(基本情報入力シート!M44="","",基本情報入力シート!M44)</f>
        <v>
</v>
      </c>
      <c r="M23" s="387" t="str">
        <f aca="false">
IF(基本情報入力シート!R44="","",基本情報入力シート!R44)</f>
        <v>
</v>
      </c>
      <c r="N23" s="387" t="str">
        <f aca="false">
IF(基本情報入力シート!W44="","",基本情報入力シート!W44)</f>
        <v>
</v>
      </c>
      <c r="O23" s="388" t="str">
        <f aca="false">
IF(基本情報入力シート!X44="","",基本情報入力シート!X44)</f>
        <v>
</v>
      </c>
      <c r="P23" s="389" t="str">
        <f aca="false">
IF(基本情報入力シート!Y44="","",基本情報入力シート!Y44)</f>
        <v>
</v>
      </c>
      <c r="Q23" s="390"/>
      <c r="R23" s="391" t="str">
        <f aca="false">
IF(基本情報入力シート!AB44="","",基本情報入力シート!AB44)</f>
        <v>
</v>
      </c>
      <c r="S23" s="392" t="str">
        <f aca="false">
IF(基本情報入力シート!AA44="","",基本情報入力シート!AA44)</f>
        <v>
</v>
      </c>
      <c r="T23" s="393" t="str">
        <f aca="false">
IF(P23="","",VLOOKUP(P23,数式用2!$A$3:$C$26,3,0))</f>
        <v>
</v>
      </c>
      <c r="U23" s="394" t="s">
        <v>
154</v>
      </c>
      <c r="V23" s="395" t="n">
        <v>
4</v>
      </c>
      <c r="W23" s="396" t="s">
        <v>
155</v>
      </c>
      <c r="X23" s="397"/>
      <c r="Y23" s="398" t="s">
        <v>
173</v>
      </c>
      <c r="Z23" s="399" t="n">
        <v>
4</v>
      </c>
      <c r="AA23" s="400" t="s">
        <v>
155</v>
      </c>
      <c r="AB23" s="401"/>
      <c r="AC23" s="400" t="s">
        <v>
114</v>
      </c>
      <c r="AD23" s="402" t="s">
        <v>
105</v>
      </c>
      <c r="AE23" s="403" t="str">
        <f aca="false">
IF(AB23="","",AB23-X23+1)</f>
        <v>
</v>
      </c>
      <c r="AF23" s="404" t="s">
        <v>
174</v>
      </c>
      <c r="AG23" s="405" t="str">
        <f aca="false">
IFERROR(ROUNDDOWN(ROUND(R23*S23,0)*T23,0)*AE23,"")</f>
        <v>
</v>
      </c>
      <c r="AH23" s="406"/>
      <c r="AI23" s="407"/>
      <c r="AJ23" s="406"/>
      <c r="AK23" s="407"/>
    </row>
    <row r="24" customFormat="false" ht="36.75" hidden="false" customHeight="true" outlineLevel="0" collapsed="false">
      <c r="A24" s="382" t="n">
        <f aca="false">
A23+1</f>
        <v>
13</v>
      </c>
      <c r="B24" s="383" t="str">
        <f aca="false">
IF(基本情報入力シート!C45="","",基本情報入力シート!C45)</f>
        <v>
</v>
      </c>
      <c r="C24" s="384" t="str">
        <f aca="false">
IF(基本情報入力シート!D45="","",基本情報入力シート!D45)</f>
        <v>
</v>
      </c>
      <c r="D24" s="385" t="str">
        <f aca="false">
IF(基本情報入力シート!E45="","",基本情報入力シート!E45)</f>
        <v>
</v>
      </c>
      <c r="E24" s="385" t="str">
        <f aca="false">
IF(基本情報入力シート!F45="","",基本情報入力シート!F45)</f>
        <v>
</v>
      </c>
      <c r="F24" s="385" t="str">
        <f aca="false">
IF(基本情報入力シート!G45="","",基本情報入力シート!G45)</f>
        <v>
</v>
      </c>
      <c r="G24" s="385" t="str">
        <f aca="false">
IF(基本情報入力シート!H45="","",基本情報入力シート!H45)</f>
        <v>
</v>
      </c>
      <c r="H24" s="385" t="str">
        <f aca="false">
IF(基本情報入力シート!I45="","",基本情報入力シート!I45)</f>
        <v>
</v>
      </c>
      <c r="I24" s="385" t="str">
        <f aca="false">
IF(基本情報入力シート!J45="","",基本情報入力シート!J45)</f>
        <v>
</v>
      </c>
      <c r="J24" s="385" t="str">
        <f aca="false">
IF(基本情報入力シート!K45="","",基本情報入力シート!K45)</f>
        <v>
</v>
      </c>
      <c r="K24" s="386" t="str">
        <f aca="false">
IF(基本情報入力シート!L45="","",基本情報入力シート!L45)</f>
        <v>
</v>
      </c>
      <c r="L24" s="387" t="str">
        <f aca="false">
IF(基本情報入力シート!M45="","",基本情報入力シート!M45)</f>
        <v>
</v>
      </c>
      <c r="M24" s="387" t="str">
        <f aca="false">
IF(基本情報入力シート!R45="","",基本情報入力シート!R45)</f>
        <v>
</v>
      </c>
      <c r="N24" s="387" t="str">
        <f aca="false">
IF(基本情報入力シート!W45="","",基本情報入力シート!W45)</f>
        <v>
</v>
      </c>
      <c r="O24" s="388" t="str">
        <f aca="false">
IF(基本情報入力シート!X45="","",基本情報入力シート!X45)</f>
        <v>
</v>
      </c>
      <c r="P24" s="389" t="str">
        <f aca="false">
IF(基本情報入力シート!Y45="","",基本情報入力シート!Y45)</f>
        <v>
</v>
      </c>
      <c r="Q24" s="390"/>
      <c r="R24" s="391" t="str">
        <f aca="false">
IF(基本情報入力シート!AB45="","",基本情報入力シート!AB45)</f>
        <v>
</v>
      </c>
      <c r="S24" s="392" t="str">
        <f aca="false">
IF(基本情報入力シート!AA45="","",基本情報入力シート!AA45)</f>
        <v>
</v>
      </c>
      <c r="T24" s="393" t="str">
        <f aca="false">
IF(P24="","",VLOOKUP(P24,数式用2!$A$3:$C$26,3,0))</f>
        <v>
</v>
      </c>
      <c r="U24" s="394" t="s">
        <v>
154</v>
      </c>
      <c r="V24" s="395" t="n">
        <v>
4</v>
      </c>
      <c r="W24" s="396" t="s">
        <v>
155</v>
      </c>
      <c r="X24" s="397"/>
      <c r="Y24" s="398" t="s">
        <v>
173</v>
      </c>
      <c r="Z24" s="399" t="n">
        <v>
4</v>
      </c>
      <c r="AA24" s="400" t="s">
        <v>
155</v>
      </c>
      <c r="AB24" s="401"/>
      <c r="AC24" s="400" t="s">
        <v>
114</v>
      </c>
      <c r="AD24" s="402" t="s">
        <v>
105</v>
      </c>
      <c r="AE24" s="403" t="str">
        <f aca="false">
IF(AB24="","",AB24-X24+1)</f>
        <v>
</v>
      </c>
      <c r="AF24" s="404" t="s">
        <v>
174</v>
      </c>
      <c r="AG24" s="405" t="str">
        <f aca="false">
IFERROR(ROUNDDOWN(ROUND(R24*S24,0)*T24,0)*AE24,"")</f>
        <v>
</v>
      </c>
      <c r="AH24" s="406"/>
      <c r="AI24" s="407"/>
      <c r="AJ24" s="406"/>
      <c r="AK24" s="407"/>
    </row>
    <row r="25" customFormat="false" ht="36.75" hidden="false" customHeight="true" outlineLevel="0" collapsed="false">
      <c r="A25" s="382" t="n">
        <f aca="false">
A24+1</f>
        <v>
14</v>
      </c>
      <c r="B25" s="383" t="str">
        <f aca="false">
IF(基本情報入力シート!C46="","",基本情報入力シート!C46)</f>
        <v>
</v>
      </c>
      <c r="C25" s="384" t="str">
        <f aca="false">
IF(基本情報入力シート!D46="","",基本情報入力シート!D46)</f>
        <v>
</v>
      </c>
      <c r="D25" s="385" t="str">
        <f aca="false">
IF(基本情報入力シート!E46="","",基本情報入力シート!E46)</f>
        <v>
</v>
      </c>
      <c r="E25" s="385" t="str">
        <f aca="false">
IF(基本情報入力シート!F46="","",基本情報入力シート!F46)</f>
        <v>
</v>
      </c>
      <c r="F25" s="385" t="str">
        <f aca="false">
IF(基本情報入力シート!G46="","",基本情報入力シート!G46)</f>
        <v>
</v>
      </c>
      <c r="G25" s="385" t="str">
        <f aca="false">
IF(基本情報入力シート!H46="","",基本情報入力シート!H46)</f>
        <v>
</v>
      </c>
      <c r="H25" s="385" t="str">
        <f aca="false">
IF(基本情報入力シート!I46="","",基本情報入力シート!I46)</f>
        <v>
</v>
      </c>
      <c r="I25" s="385" t="str">
        <f aca="false">
IF(基本情報入力シート!J46="","",基本情報入力シート!J46)</f>
        <v>
</v>
      </c>
      <c r="J25" s="385" t="str">
        <f aca="false">
IF(基本情報入力シート!K46="","",基本情報入力シート!K46)</f>
        <v>
</v>
      </c>
      <c r="K25" s="386" t="str">
        <f aca="false">
IF(基本情報入力シート!L46="","",基本情報入力シート!L46)</f>
        <v>
</v>
      </c>
      <c r="L25" s="387" t="str">
        <f aca="false">
IF(基本情報入力シート!M46="","",基本情報入力シート!M46)</f>
        <v>
</v>
      </c>
      <c r="M25" s="387" t="str">
        <f aca="false">
IF(基本情報入力シート!R46="","",基本情報入力シート!R46)</f>
        <v>
</v>
      </c>
      <c r="N25" s="387" t="str">
        <f aca="false">
IF(基本情報入力シート!W46="","",基本情報入力シート!W46)</f>
        <v>
</v>
      </c>
      <c r="O25" s="388" t="str">
        <f aca="false">
IF(基本情報入力シート!X46="","",基本情報入力シート!X46)</f>
        <v>
</v>
      </c>
      <c r="P25" s="389" t="str">
        <f aca="false">
IF(基本情報入力シート!Y46="","",基本情報入力シート!Y46)</f>
        <v>
</v>
      </c>
      <c r="Q25" s="390"/>
      <c r="R25" s="391" t="str">
        <f aca="false">
IF(基本情報入力シート!AB46="","",基本情報入力シート!AB46)</f>
        <v>
</v>
      </c>
      <c r="S25" s="392" t="str">
        <f aca="false">
IF(基本情報入力シート!AA46="","",基本情報入力シート!AA46)</f>
        <v>
</v>
      </c>
      <c r="T25" s="393" t="str">
        <f aca="false">
IF(P25="","",VLOOKUP(P25,数式用2!$A$3:$C$26,3,0))</f>
        <v>
</v>
      </c>
      <c r="U25" s="394" t="s">
        <v>
154</v>
      </c>
      <c r="V25" s="395" t="n">
        <v>
4</v>
      </c>
      <c r="W25" s="396" t="s">
        <v>
155</v>
      </c>
      <c r="X25" s="397"/>
      <c r="Y25" s="398" t="s">
        <v>
173</v>
      </c>
      <c r="Z25" s="399" t="n">
        <v>
4</v>
      </c>
      <c r="AA25" s="400" t="s">
        <v>
155</v>
      </c>
      <c r="AB25" s="401"/>
      <c r="AC25" s="400" t="s">
        <v>
114</v>
      </c>
      <c r="AD25" s="402" t="s">
        <v>
105</v>
      </c>
      <c r="AE25" s="403" t="str">
        <f aca="false">
IF(AB25="","",AB25-X25+1)</f>
        <v>
</v>
      </c>
      <c r="AF25" s="404" t="s">
        <v>
174</v>
      </c>
      <c r="AG25" s="405" t="str">
        <f aca="false">
IFERROR(ROUNDDOWN(ROUND(R25*S25,0)*T25,0)*AE25,"")</f>
        <v>
</v>
      </c>
      <c r="AH25" s="406"/>
      <c r="AI25" s="407"/>
      <c r="AJ25" s="406"/>
      <c r="AK25" s="407"/>
    </row>
    <row r="26" customFormat="false" ht="36.75" hidden="false" customHeight="true" outlineLevel="0" collapsed="false">
      <c r="A26" s="382" t="n">
        <f aca="false">
A25+1</f>
        <v>
15</v>
      </c>
      <c r="B26" s="383" t="str">
        <f aca="false">
IF(基本情報入力シート!C47="","",基本情報入力シート!C47)</f>
        <v>
</v>
      </c>
      <c r="C26" s="384" t="str">
        <f aca="false">
IF(基本情報入力シート!D47="","",基本情報入力シート!D47)</f>
        <v>
</v>
      </c>
      <c r="D26" s="385" t="str">
        <f aca="false">
IF(基本情報入力シート!E47="","",基本情報入力シート!E47)</f>
        <v>
</v>
      </c>
      <c r="E26" s="385" t="str">
        <f aca="false">
IF(基本情報入力シート!F47="","",基本情報入力シート!F47)</f>
        <v>
</v>
      </c>
      <c r="F26" s="385" t="str">
        <f aca="false">
IF(基本情報入力シート!G47="","",基本情報入力シート!G47)</f>
        <v>
</v>
      </c>
      <c r="G26" s="385" t="str">
        <f aca="false">
IF(基本情報入力シート!H47="","",基本情報入力シート!H47)</f>
        <v>
</v>
      </c>
      <c r="H26" s="385" t="str">
        <f aca="false">
IF(基本情報入力シート!I47="","",基本情報入力シート!I47)</f>
        <v>
</v>
      </c>
      <c r="I26" s="385" t="str">
        <f aca="false">
IF(基本情報入力シート!J47="","",基本情報入力シート!J47)</f>
        <v>
</v>
      </c>
      <c r="J26" s="385" t="str">
        <f aca="false">
IF(基本情報入力シート!K47="","",基本情報入力シート!K47)</f>
        <v>
</v>
      </c>
      <c r="K26" s="386" t="str">
        <f aca="false">
IF(基本情報入力シート!L47="","",基本情報入力シート!L47)</f>
        <v>
</v>
      </c>
      <c r="L26" s="387" t="str">
        <f aca="false">
IF(基本情報入力シート!M47="","",基本情報入力シート!M47)</f>
        <v>
</v>
      </c>
      <c r="M26" s="387" t="str">
        <f aca="false">
IF(基本情報入力シート!R47="","",基本情報入力シート!R47)</f>
        <v>
</v>
      </c>
      <c r="N26" s="387" t="str">
        <f aca="false">
IF(基本情報入力シート!W47="","",基本情報入力シート!W47)</f>
        <v>
</v>
      </c>
      <c r="O26" s="388" t="str">
        <f aca="false">
IF(基本情報入力シート!X47="","",基本情報入力シート!X47)</f>
        <v>
</v>
      </c>
      <c r="P26" s="389" t="str">
        <f aca="false">
IF(基本情報入力シート!Y47="","",基本情報入力シート!Y47)</f>
        <v>
</v>
      </c>
      <c r="Q26" s="390"/>
      <c r="R26" s="391" t="str">
        <f aca="false">
IF(基本情報入力シート!AB47="","",基本情報入力シート!AB47)</f>
        <v>
</v>
      </c>
      <c r="S26" s="392" t="str">
        <f aca="false">
IF(基本情報入力シート!AA47="","",基本情報入力シート!AA47)</f>
        <v>
</v>
      </c>
      <c r="T26" s="393" t="str">
        <f aca="false">
IF(P26="","",VLOOKUP(P26,数式用2!$A$3:$C$26,3,0))</f>
        <v>
</v>
      </c>
      <c r="U26" s="394" t="s">
        <v>
154</v>
      </c>
      <c r="V26" s="395" t="n">
        <v>
4</v>
      </c>
      <c r="W26" s="396" t="s">
        <v>
155</v>
      </c>
      <c r="X26" s="397"/>
      <c r="Y26" s="398" t="s">
        <v>
173</v>
      </c>
      <c r="Z26" s="399" t="n">
        <v>
4</v>
      </c>
      <c r="AA26" s="400" t="s">
        <v>
155</v>
      </c>
      <c r="AB26" s="401"/>
      <c r="AC26" s="400" t="s">
        <v>
114</v>
      </c>
      <c r="AD26" s="402" t="s">
        <v>
105</v>
      </c>
      <c r="AE26" s="403" t="str">
        <f aca="false">
IF(AB26="","",AB26-X26+1)</f>
        <v>
</v>
      </c>
      <c r="AF26" s="404" t="s">
        <v>
174</v>
      </c>
      <c r="AG26" s="405" t="str">
        <f aca="false">
IFERROR(ROUNDDOWN(ROUND(R26*S26,0)*T26,0)*AE26,"")</f>
        <v>
</v>
      </c>
      <c r="AH26" s="406"/>
      <c r="AI26" s="407"/>
      <c r="AJ26" s="406"/>
      <c r="AK26" s="407"/>
    </row>
    <row r="27" customFormat="false" ht="36.75" hidden="false" customHeight="true" outlineLevel="0" collapsed="false">
      <c r="A27" s="382" t="n">
        <f aca="false">
A26+1</f>
        <v>
16</v>
      </c>
      <c r="B27" s="383" t="str">
        <f aca="false">
IF(基本情報入力シート!C48="","",基本情報入力シート!C48)</f>
        <v>
</v>
      </c>
      <c r="C27" s="384" t="str">
        <f aca="false">
IF(基本情報入力シート!D48="","",基本情報入力シート!D48)</f>
        <v>
</v>
      </c>
      <c r="D27" s="385" t="str">
        <f aca="false">
IF(基本情報入力シート!E48="","",基本情報入力シート!E48)</f>
        <v>
</v>
      </c>
      <c r="E27" s="385" t="str">
        <f aca="false">
IF(基本情報入力シート!F48="","",基本情報入力シート!F48)</f>
        <v>
</v>
      </c>
      <c r="F27" s="385" t="str">
        <f aca="false">
IF(基本情報入力シート!G48="","",基本情報入力シート!G48)</f>
        <v>
</v>
      </c>
      <c r="G27" s="385" t="str">
        <f aca="false">
IF(基本情報入力シート!H48="","",基本情報入力シート!H48)</f>
        <v>
</v>
      </c>
      <c r="H27" s="385" t="str">
        <f aca="false">
IF(基本情報入力シート!I48="","",基本情報入力シート!I48)</f>
        <v>
</v>
      </c>
      <c r="I27" s="385" t="str">
        <f aca="false">
IF(基本情報入力シート!J48="","",基本情報入力シート!J48)</f>
        <v>
</v>
      </c>
      <c r="J27" s="385" t="str">
        <f aca="false">
IF(基本情報入力シート!K48="","",基本情報入力シート!K48)</f>
        <v>
</v>
      </c>
      <c r="K27" s="386" t="str">
        <f aca="false">
IF(基本情報入力シート!L48="","",基本情報入力シート!L48)</f>
        <v>
</v>
      </c>
      <c r="L27" s="387" t="str">
        <f aca="false">
IF(基本情報入力シート!M48="","",基本情報入力シート!M48)</f>
        <v>
</v>
      </c>
      <c r="M27" s="387" t="str">
        <f aca="false">
IF(基本情報入力シート!R48="","",基本情報入力シート!R48)</f>
        <v>
</v>
      </c>
      <c r="N27" s="387" t="str">
        <f aca="false">
IF(基本情報入力シート!W48="","",基本情報入力シート!W48)</f>
        <v>
</v>
      </c>
      <c r="O27" s="388" t="str">
        <f aca="false">
IF(基本情報入力シート!X48="","",基本情報入力シート!X48)</f>
        <v>
</v>
      </c>
      <c r="P27" s="389" t="str">
        <f aca="false">
IF(基本情報入力シート!Y48="","",基本情報入力シート!Y48)</f>
        <v>
</v>
      </c>
      <c r="Q27" s="390"/>
      <c r="R27" s="391" t="str">
        <f aca="false">
IF(基本情報入力シート!AB48="","",基本情報入力シート!AB48)</f>
        <v>
</v>
      </c>
      <c r="S27" s="392" t="str">
        <f aca="false">
IF(基本情報入力シート!AA48="","",基本情報入力シート!AA48)</f>
        <v>
</v>
      </c>
      <c r="T27" s="393" t="str">
        <f aca="false">
IF(P27="","",VLOOKUP(P27,数式用2!$A$3:$C$26,3,0))</f>
        <v>
</v>
      </c>
      <c r="U27" s="394" t="s">
        <v>
154</v>
      </c>
      <c r="V27" s="395" t="n">
        <v>
4</v>
      </c>
      <c r="W27" s="396" t="s">
        <v>
155</v>
      </c>
      <c r="X27" s="397"/>
      <c r="Y27" s="398" t="s">
        <v>
173</v>
      </c>
      <c r="Z27" s="399" t="n">
        <v>
4</v>
      </c>
      <c r="AA27" s="400" t="s">
        <v>
155</v>
      </c>
      <c r="AB27" s="401"/>
      <c r="AC27" s="400" t="s">
        <v>
114</v>
      </c>
      <c r="AD27" s="402" t="s">
        <v>
105</v>
      </c>
      <c r="AE27" s="403" t="str">
        <f aca="false">
IF(AB27="","",AB27-X27+1)</f>
        <v>
</v>
      </c>
      <c r="AF27" s="404" t="s">
        <v>
174</v>
      </c>
      <c r="AG27" s="405" t="str">
        <f aca="false">
IFERROR(ROUNDDOWN(ROUND(R27*S27,0)*T27,0)*AE27,"")</f>
        <v>
</v>
      </c>
      <c r="AH27" s="406"/>
      <c r="AI27" s="407"/>
      <c r="AJ27" s="406"/>
      <c r="AK27" s="407"/>
    </row>
    <row r="28" customFormat="false" ht="36.75" hidden="false" customHeight="true" outlineLevel="0" collapsed="false">
      <c r="A28" s="382" t="n">
        <f aca="false">
A27+1</f>
        <v>
17</v>
      </c>
      <c r="B28" s="383" t="str">
        <f aca="false">
IF(基本情報入力シート!C49="","",基本情報入力シート!C49)</f>
        <v>
</v>
      </c>
      <c r="C28" s="384" t="str">
        <f aca="false">
IF(基本情報入力シート!D49="","",基本情報入力シート!D49)</f>
        <v>
</v>
      </c>
      <c r="D28" s="385" t="str">
        <f aca="false">
IF(基本情報入力シート!E49="","",基本情報入力シート!E49)</f>
        <v>
</v>
      </c>
      <c r="E28" s="385" t="str">
        <f aca="false">
IF(基本情報入力シート!F49="","",基本情報入力シート!F49)</f>
        <v>
</v>
      </c>
      <c r="F28" s="385" t="str">
        <f aca="false">
IF(基本情報入力シート!G49="","",基本情報入力シート!G49)</f>
        <v>
</v>
      </c>
      <c r="G28" s="385" t="str">
        <f aca="false">
IF(基本情報入力シート!H49="","",基本情報入力シート!H49)</f>
        <v>
</v>
      </c>
      <c r="H28" s="385" t="str">
        <f aca="false">
IF(基本情報入力シート!I49="","",基本情報入力シート!I49)</f>
        <v>
</v>
      </c>
      <c r="I28" s="385" t="str">
        <f aca="false">
IF(基本情報入力シート!J49="","",基本情報入力シート!J49)</f>
        <v>
</v>
      </c>
      <c r="J28" s="385" t="str">
        <f aca="false">
IF(基本情報入力シート!K49="","",基本情報入力シート!K49)</f>
        <v>
</v>
      </c>
      <c r="K28" s="386" t="str">
        <f aca="false">
IF(基本情報入力シート!L49="","",基本情報入力シート!L49)</f>
        <v>
</v>
      </c>
      <c r="L28" s="387" t="str">
        <f aca="false">
IF(基本情報入力シート!M49="","",基本情報入力シート!M49)</f>
        <v>
</v>
      </c>
      <c r="M28" s="387" t="str">
        <f aca="false">
IF(基本情報入力シート!R49="","",基本情報入力シート!R49)</f>
        <v>
</v>
      </c>
      <c r="N28" s="387" t="str">
        <f aca="false">
IF(基本情報入力シート!W49="","",基本情報入力シート!W49)</f>
        <v>
</v>
      </c>
      <c r="O28" s="388" t="str">
        <f aca="false">
IF(基本情報入力シート!X49="","",基本情報入力シート!X49)</f>
        <v>
</v>
      </c>
      <c r="P28" s="389" t="str">
        <f aca="false">
IF(基本情報入力シート!Y49="","",基本情報入力シート!Y49)</f>
        <v>
</v>
      </c>
      <c r="Q28" s="390"/>
      <c r="R28" s="391" t="str">
        <f aca="false">
IF(基本情報入力シート!AB49="","",基本情報入力シート!AB49)</f>
        <v>
</v>
      </c>
      <c r="S28" s="392" t="str">
        <f aca="false">
IF(基本情報入力シート!AA49="","",基本情報入力シート!AA49)</f>
        <v>
</v>
      </c>
      <c r="T28" s="393" t="str">
        <f aca="false">
IF(P28="","",VLOOKUP(P28,数式用2!$A$3:$C$26,3,0))</f>
        <v>
</v>
      </c>
      <c r="U28" s="394" t="s">
        <v>
154</v>
      </c>
      <c r="V28" s="395" t="n">
        <v>
4</v>
      </c>
      <c r="W28" s="396" t="s">
        <v>
155</v>
      </c>
      <c r="X28" s="397"/>
      <c r="Y28" s="398" t="s">
        <v>
173</v>
      </c>
      <c r="Z28" s="399" t="n">
        <v>
4</v>
      </c>
      <c r="AA28" s="400" t="s">
        <v>
155</v>
      </c>
      <c r="AB28" s="401"/>
      <c r="AC28" s="400" t="s">
        <v>
114</v>
      </c>
      <c r="AD28" s="402" t="s">
        <v>
105</v>
      </c>
      <c r="AE28" s="403" t="str">
        <f aca="false">
IF(AB28="","",AB28-X28+1)</f>
        <v>
</v>
      </c>
      <c r="AF28" s="404" t="s">
        <v>
174</v>
      </c>
      <c r="AG28" s="405" t="str">
        <f aca="false">
IFERROR(ROUNDDOWN(ROUND(R28*S28,0)*T28,0)*AE28,"")</f>
        <v>
</v>
      </c>
      <c r="AH28" s="406"/>
      <c r="AI28" s="407"/>
      <c r="AJ28" s="406"/>
      <c r="AK28" s="407"/>
    </row>
    <row r="29" customFormat="false" ht="36.75" hidden="false" customHeight="true" outlineLevel="0" collapsed="false">
      <c r="A29" s="382" t="n">
        <f aca="false">
A28+1</f>
        <v>
18</v>
      </c>
      <c r="B29" s="383" t="str">
        <f aca="false">
IF(基本情報入力シート!C50="","",基本情報入力シート!C50)</f>
        <v>
</v>
      </c>
      <c r="C29" s="384" t="str">
        <f aca="false">
IF(基本情報入力シート!D50="","",基本情報入力シート!D50)</f>
        <v>
</v>
      </c>
      <c r="D29" s="385" t="str">
        <f aca="false">
IF(基本情報入力シート!E50="","",基本情報入力シート!E50)</f>
        <v>
</v>
      </c>
      <c r="E29" s="385" t="str">
        <f aca="false">
IF(基本情報入力シート!F50="","",基本情報入力シート!F50)</f>
        <v>
</v>
      </c>
      <c r="F29" s="385" t="str">
        <f aca="false">
IF(基本情報入力シート!G50="","",基本情報入力シート!G50)</f>
        <v>
</v>
      </c>
      <c r="G29" s="385" t="str">
        <f aca="false">
IF(基本情報入力シート!H50="","",基本情報入力シート!H50)</f>
        <v>
</v>
      </c>
      <c r="H29" s="385" t="str">
        <f aca="false">
IF(基本情報入力シート!I50="","",基本情報入力シート!I50)</f>
        <v>
</v>
      </c>
      <c r="I29" s="385" t="str">
        <f aca="false">
IF(基本情報入力シート!J50="","",基本情報入力シート!J50)</f>
        <v>
</v>
      </c>
      <c r="J29" s="385" t="str">
        <f aca="false">
IF(基本情報入力シート!K50="","",基本情報入力シート!K50)</f>
        <v>
</v>
      </c>
      <c r="K29" s="386" t="str">
        <f aca="false">
IF(基本情報入力シート!L50="","",基本情報入力シート!L50)</f>
        <v>
</v>
      </c>
      <c r="L29" s="387" t="str">
        <f aca="false">
IF(基本情報入力シート!M50="","",基本情報入力シート!M50)</f>
        <v>
</v>
      </c>
      <c r="M29" s="387" t="str">
        <f aca="false">
IF(基本情報入力シート!R50="","",基本情報入力シート!R50)</f>
        <v>
</v>
      </c>
      <c r="N29" s="387" t="str">
        <f aca="false">
IF(基本情報入力シート!W50="","",基本情報入力シート!W50)</f>
        <v>
</v>
      </c>
      <c r="O29" s="388" t="str">
        <f aca="false">
IF(基本情報入力シート!X50="","",基本情報入力シート!X50)</f>
        <v>
</v>
      </c>
      <c r="P29" s="389" t="str">
        <f aca="false">
IF(基本情報入力シート!Y50="","",基本情報入力シート!Y50)</f>
        <v>
</v>
      </c>
      <c r="Q29" s="390"/>
      <c r="R29" s="391" t="str">
        <f aca="false">
IF(基本情報入力シート!AB50="","",基本情報入力シート!AB50)</f>
        <v>
</v>
      </c>
      <c r="S29" s="392" t="str">
        <f aca="false">
IF(基本情報入力シート!AA50="","",基本情報入力シート!AA50)</f>
        <v>
</v>
      </c>
      <c r="T29" s="393" t="str">
        <f aca="false">
IF(P29="","",VLOOKUP(P29,数式用2!$A$3:$C$26,3,0))</f>
        <v>
</v>
      </c>
      <c r="U29" s="394" t="s">
        <v>
154</v>
      </c>
      <c r="V29" s="395" t="n">
        <v>
4</v>
      </c>
      <c r="W29" s="396" t="s">
        <v>
155</v>
      </c>
      <c r="X29" s="397"/>
      <c r="Y29" s="398" t="s">
        <v>
173</v>
      </c>
      <c r="Z29" s="399" t="n">
        <v>
4</v>
      </c>
      <c r="AA29" s="400" t="s">
        <v>
155</v>
      </c>
      <c r="AB29" s="401"/>
      <c r="AC29" s="400" t="s">
        <v>
114</v>
      </c>
      <c r="AD29" s="402" t="s">
        <v>
105</v>
      </c>
      <c r="AE29" s="403" t="str">
        <f aca="false">
IF(AB29="","",AB29-X29+1)</f>
        <v>
</v>
      </c>
      <c r="AF29" s="404" t="s">
        <v>
174</v>
      </c>
      <c r="AG29" s="405" t="str">
        <f aca="false">
IFERROR(ROUNDDOWN(ROUND(R29*S29,0)*T29,0)*AE29,"")</f>
        <v>
</v>
      </c>
      <c r="AH29" s="406"/>
      <c r="AI29" s="407"/>
      <c r="AJ29" s="406"/>
      <c r="AK29" s="407"/>
    </row>
    <row r="30" customFormat="false" ht="36.75" hidden="false" customHeight="true" outlineLevel="0" collapsed="false">
      <c r="A30" s="382" t="n">
        <f aca="false">
A29+1</f>
        <v>
19</v>
      </c>
      <c r="B30" s="383" t="str">
        <f aca="false">
IF(基本情報入力シート!C51="","",基本情報入力シート!C51)</f>
        <v>
</v>
      </c>
      <c r="C30" s="384" t="str">
        <f aca="false">
IF(基本情報入力シート!D51="","",基本情報入力シート!D51)</f>
        <v>
</v>
      </c>
      <c r="D30" s="385" t="str">
        <f aca="false">
IF(基本情報入力シート!E51="","",基本情報入力シート!E51)</f>
        <v>
</v>
      </c>
      <c r="E30" s="385" t="str">
        <f aca="false">
IF(基本情報入力シート!F51="","",基本情報入力シート!F51)</f>
        <v>
</v>
      </c>
      <c r="F30" s="385" t="str">
        <f aca="false">
IF(基本情報入力シート!G51="","",基本情報入力シート!G51)</f>
        <v>
</v>
      </c>
      <c r="G30" s="385" t="str">
        <f aca="false">
IF(基本情報入力シート!H51="","",基本情報入力シート!H51)</f>
        <v>
</v>
      </c>
      <c r="H30" s="385" t="str">
        <f aca="false">
IF(基本情報入力シート!I51="","",基本情報入力シート!I51)</f>
        <v>
</v>
      </c>
      <c r="I30" s="385" t="str">
        <f aca="false">
IF(基本情報入力シート!J51="","",基本情報入力シート!J51)</f>
        <v>
</v>
      </c>
      <c r="J30" s="385" t="str">
        <f aca="false">
IF(基本情報入力シート!K51="","",基本情報入力シート!K51)</f>
        <v>
</v>
      </c>
      <c r="K30" s="386" t="str">
        <f aca="false">
IF(基本情報入力シート!L51="","",基本情報入力シート!L51)</f>
        <v>
</v>
      </c>
      <c r="L30" s="387" t="str">
        <f aca="false">
IF(基本情報入力シート!M51="","",基本情報入力シート!M51)</f>
        <v>
</v>
      </c>
      <c r="M30" s="387" t="str">
        <f aca="false">
IF(基本情報入力シート!R51="","",基本情報入力シート!R51)</f>
        <v>
</v>
      </c>
      <c r="N30" s="387" t="str">
        <f aca="false">
IF(基本情報入力シート!W51="","",基本情報入力シート!W51)</f>
        <v>
</v>
      </c>
      <c r="O30" s="388" t="str">
        <f aca="false">
IF(基本情報入力シート!X51="","",基本情報入力シート!X51)</f>
        <v>
</v>
      </c>
      <c r="P30" s="389" t="str">
        <f aca="false">
IF(基本情報入力シート!Y51="","",基本情報入力シート!Y51)</f>
        <v>
</v>
      </c>
      <c r="Q30" s="390"/>
      <c r="R30" s="391" t="str">
        <f aca="false">
IF(基本情報入力シート!AB51="","",基本情報入力シート!AB51)</f>
        <v>
</v>
      </c>
      <c r="S30" s="392" t="str">
        <f aca="false">
IF(基本情報入力シート!AA51="","",基本情報入力シート!AA51)</f>
        <v>
</v>
      </c>
      <c r="T30" s="393" t="str">
        <f aca="false">
IF(P30="","",VLOOKUP(P30,数式用2!$A$3:$C$26,3,0))</f>
        <v>
</v>
      </c>
      <c r="U30" s="394" t="s">
        <v>
154</v>
      </c>
      <c r="V30" s="395" t="n">
        <v>
4</v>
      </c>
      <c r="W30" s="396" t="s">
        <v>
155</v>
      </c>
      <c r="X30" s="397"/>
      <c r="Y30" s="398" t="s">
        <v>
173</v>
      </c>
      <c r="Z30" s="399" t="n">
        <v>
4</v>
      </c>
      <c r="AA30" s="400" t="s">
        <v>
155</v>
      </c>
      <c r="AB30" s="401"/>
      <c r="AC30" s="400" t="s">
        <v>
114</v>
      </c>
      <c r="AD30" s="402" t="s">
        <v>
105</v>
      </c>
      <c r="AE30" s="403" t="str">
        <f aca="false">
IF(AB30="","",AB30-X30+1)</f>
        <v>
</v>
      </c>
      <c r="AF30" s="404" t="s">
        <v>
174</v>
      </c>
      <c r="AG30" s="405" t="str">
        <f aca="false">
IFERROR(ROUNDDOWN(ROUND(R30*S30,0)*T30,0)*AE30,"")</f>
        <v>
</v>
      </c>
      <c r="AH30" s="406"/>
      <c r="AI30" s="407"/>
      <c r="AJ30" s="406"/>
      <c r="AK30" s="407"/>
    </row>
    <row r="31" customFormat="false" ht="36.75" hidden="false" customHeight="true" outlineLevel="0" collapsed="false">
      <c r="A31" s="382" t="n">
        <f aca="false">
A30+1</f>
        <v>
20</v>
      </c>
      <c r="B31" s="383" t="str">
        <f aca="false">
IF(基本情報入力シート!C52="","",基本情報入力シート!C52)</f>
        <v>
</v>
      </c>
      <c r="C31" s="384" t="str">
        <f aca="false">
IF(基本情報入力シート!D52="","",基本情報入力シート!D52)</f>
        <v>
</v>
      </c>
      <c r="D31" s="385" t="str">
        <f aca="false">
IF(基本情報入力シート!E52="","",基本情報入力シート!E52)</f>
        <v>
</v>
      </c>
      <c r="E31" s="385" t="str">
        <f aca="false">
IF(基本情報入力シート!F52="","",基本情報入力シート!F52)</f>
        <v>
</v>
      </c>
      <c r="F31" s="385" t="str">
        <f aca="false">
IF(基本情報入力シート!G52="","",基本情報入力シート!G52)</f>
        <v>
</v>
      </c>
      <c r="G31" s="385" t="str">
        <f aca="false">
IF(基本情報入力シート!H52="","",基本情報入力シート!H52)</f>
        <v>
</v>
      </c>
      <c r="H31" s="385" t="str">
        <f aca="false">
IF(基本情報入力シート!I52="","",基本情報入力シート!I52)</f>
        <v>
</v>
      </c>
      <c r="I31" s="385" t="str">
        <f aca="false">
IF(基本情報入力シート!J52="","",基本情報入力シート!J52)</f>
        <v>
</v>
      </c>
      <c r="J31" s="385" t="str">
        <f aca="false">
IF(基本情報入力シート!K52="","",基本情報入力シート!K52)</f>
        <v>
</v>
      </c>
      <c r="K31" s="386" t="str">
        <f aca="false">
IF(基本情報入力シート!L52="","",基本情報入力シート!L52)</f>
        <v>
</v>
      </c>
      <c r="L31" s="387" t="str">
        <f aca="false">
IF(基本情報入力シート!M52="","",基本情報入力シート!M52)</f>
        <v>
</v>
      </c>
      <c r="M31" s="387" t="str">
        <f aca="false">
IF(基本情報入力シート!R52="","",基本情報入力シート!R52)</f>
        <v>
</v>
      </c>
      <c r="N31" s="387" t="str">
        <f aca="false">
IF(基本情報入力シート!W52="","",基本情報入力シート!W52)</f>
        <v>
</v>
      </c>
      <c r="O31" s="388" t="str">
        <f aca="false">
IF(基本情報入力シート!X52="","",基本情報入力シート!X52)</f>
        <v>
</v>
      </c>
      <c r="P31" s="389" t="str">
        <f aca="false">
IF(基本情報入力シート!Y52="","",基本情報入力シート!Y52)</f>
        <v>
</v>
      </c>
      <c r="Q31" s="390"/>
      <c r="R31" s="391" t="str">
        <f aca="false">
IF(基本情報入力シート!AB52="","",基本情報入力シート!AB52)</f>
        <v>
</v>
      </c>
      <c r="S31" s="392" t="str">
        <f aca="false">
IF(基本情報入力シート!AA52="","",基本情報入力シート!AA52)</f>
        <v>
</v>
      </c>
      <c r="T31" s="393" t="str">
        <f aca="false">
IF(P31="","",VLOOKUP(P31,数式用2!$A$3:$C$26,3,0))</f>
        <v>
</v>
      </c>
      <c r="U31" s="394" t="s">
        <v>
154</v>
      </c>
      <c r="V31" s="395" t="n">
        <v>
4</v>
      </c>
      <c r="W31" s="396" t="s">
        <v>
155</v>
      </c>
      <c r="X31" s="397"/>
      <c r="Y31" s="398" t="s">
        <v>
173</v>
      </c>
      <c r="Z31" s="399" t="n">
        <v>
4</v>
      </c>
      <c r="AA31" s="400" t="s">
        <v>
155</v>
      </c>
      <c r="AB31" s="401"/>
      <c r="AC31" s="400" t="s">
        <v>
114</v>
      </c>
      <c r="AD31" s="402" t="s">
        <v>
105</v>
      </c>
      <c r="AE31" s="403" t="str">
        <f aca="false">
IF(AB31="","",AB31-X31+1)</f>
        <v>
</v>
      </c>
      <c r="AF31" s="404" t="s">
        <v>
174</v>
      </c>
      <c r="AG31" s="405" t="str">
        <f aca="false">
IFERROR(ROUNDDOWN(ROUND(R31*S31,0)*T31,0)*AE31,"")</f>
        <v>
</v>
      </c>
      <c r="AH31" s="406"/>
      <c r="AI31" s="407"/>
      <c r="AJ31" s="407"/>
      <c r="AK31" s="407"/>
    </row>
    <row r="32" customFormat="false" ht="36.75" hidden="false" customHeight="true" outlineLevel="0" collapsed="false">
      <c r="A32" s="382" t="n">
        <f aca="false">
A31+1</f>
        <v>
21</v>
      </c>
      <c r="B32" s="383" t="str">
        <f aca="false">
IF(基本情報入力シート!C53="","",基本情報入力シート!C53)</f>
        <v>
</v>
      </c>
      <c r="C32" s="384" t="str">
        <f aca="false">
IF(基本情報入力シート!D53="","",基本情報入力シート!D53)</f>
        <v>
</v>
      </c>
      <c r="D32" s="385" t="str">
        <f aca="false">
IF(基本情報入力シート!E53="","",基本情報入力シート!E53)</f>
        <v>
</v>
      </c>
      <c r="E32" s="385" t="str">
        <f aca="false">
IF(基本情報入力シート!F53="","",基本情報入力シート!F53)</f>
        <v>
</v>
      </c>
      <c r="F32" s="385" t="str">
        <f aca="false">
IF(基本情報入力シート!G53="","",基本情報入力シート!G53)</f>
        <v>
</v>
      </c>
      <c r="G32" s="385" t="str">
        <f aca="false">
IF(基本情報入力シート!H53="","",基本情報入力シート!H53)</f>
        <v>
</v>
      </c>
      <c r="H32" s="385" t="str">
        <f aca="false">
IF(基本情報入力シート!I53="","",基本情報入力シート!I53)</f>
        <v>
</v>
      </c>
      <c r="I32" s="385" t="str">
        <f aca="false">
IF(基本情報入力シート!J53="","",基本情報入力シート!J53)</f>
        <v>
</v>
      </c>
      <c r="J32" s="385" t="str">
        <f aca="false">
IF(基本情報入力シート!K53="","",基本情報入力シート!K53)</f>
        <v>
</v>
      </c>
      <c r="K32" s="386" t="str">
        <f aca="false">
IF(基本情報入力シート!L53="","",基本情報入力シート!L53)</f>
        <v>
</v>
      </c>
      <c r="L32" s="387" t="str">
        <f aca="false">
IF(基本情報入力シート!M53="","",基本情報入力シート!M53)</f>
        <v>
</v>
      </c>
      <c r="M32" s="387" t="str">
        <f aca="false">
IF(基本情報入力シート!R53="","",基本情報入力シート!R53)</f>
        <v>
</v>
      </c>
      <c r="N32" s="387" t="str">
        <f aca="false">
IF(基本情報入力シート!W53="","",基本情報入力シート!W53)</f>
        <v>
</v>
      </c>
      <c r="O32" s="388" t="str">
        <f aca="false">
IF(基本情報入力シート!X53="","",基本情報入力シート!X53)</f>
        <v>
</v>
      </c>
      <c r="P32" s="389" t="str">
        <f aca="false">
IF(基本情報入力シート!Y53="","",基本情報入力シート!Y53)</f>
        <v>
</v>
      </c>
      <c r="Q32" s="390"/>
      <c r="R32" s="391" t="str">
        <f aca="false">
IF(基本情報入力シート!AB53="","",基本情報入力シート!AB53)</f>
        <v>
</v>
      </c>
      <c r="S32" s="392" t="str">
        <f aca="false">
IF(基本情報入力シート!AA53="","",基本情報入力シート!AA53)</f>
        <v>
</v>
      </c>
      <c r="T32" s="393" t="str">
        <f aca="false">
IF(P32="","",VLOOKUP(P32,数式用2!$A$3:$C$26,3,0))</f>
        <v>
</v>
      </c>
      <c r="U32" s="394" t="s">
        <v>
154</v>
      </c>
      <c r="V32" s="395"/>
      <c r="W32" s="396" t="s">
        <v>
155</v>
      </c>
      <c r="X32" s="397"/>
      <c r="Y32" s="398" t="s">
        <v>
173</v>
      </c>
      <c r="Z32" s="399"/>
      <c r="AA32" s="400" t="s">
        <v>
155</v>
      </c>
      <c r="AB32" s="401"/>
      <c r="AC32" s="400" t="s">
        <v>
114</v>
      </c>
      <c r="AD32" s="402" t="s">
        <v>
105</v>
      </c>
      <c r="AE32" s="403" t="str">
        <f aca="false">
IF(AB32="","",AB32-X32+1)</f>
        <v>
</v>
      </c>
      <c r="AF32" s="404" t="s">
        <v>
174</v>
      </c>
      <c r="AG32" s="405" t="str">
        <f aca="false">
IFERROR(ROUNDDOWN(ROUND(R32*S32,0)*T32,0)*AE32,"")</f>
        <v>
</v>
      </c>
      <c r="AH32" s="406"/>
      <c r="AI32" s="407"/>
      <c r="AJ32" s="407"/>
      <c r="AK32" s="407"/>
    </row>
    <row r="33" customFormat="false" ht="36.75" hidden="false" customHeight="true" outlineLevel="0" collapsed="false">
      <c r="A33" s="382" t="n">
        <f aca="false">
A32+1</f>
        <v>
22</v>
      </c>
      <c r="B33" s="383" t="str">
        <f aca="false">
IF(基本情報入力シート!C54="","",基本情報入力シート!C54)</f>
        <v>
</v>
      </c>
      <c r="C33" s="384" t="str">
        <f aca="false">
IF(基本情報入力シート!D54="","",基本情報入力シート!D54)</f>
        <v>
</v>
      </c>
      <c r="D33" s="385" t="str">
        <f aca="false">
IF(基本情報入力シート!E54="","",基本情報入力シート!E54)</f>
        <v>
</v>
      </c>
      <c r="E33" s="385" t="str">
        <f aca="false">
IF(基本情報入力シート!F54="","",基本情報入力シート!F54)</f>
        <v>
</v>
      </c>
      <c r="F33" s="385" t="str">
        <f aca="false">
IF(基本情報入力シート!G54="","",基本情報入力シート!G54)</f>
        <v>
</v>
      </c>
      <c r="G33" s="385" t="str">
        <f aca="false">
IF(基本情報入力シート!H54="","",基本情報入力シート!H54)</f>
        <v>
</v>
      </c>
      <c r="H33" s="385" t="str">
        <f aca="false">
IF(基本情報入力シート!I54="","",基本情報入力シート!I54)</f>
        <v>
</v>
      </c>
      <c r="I33" s="385" t="str">
        <f aca="false">
IF(基本情報入力シート!J54="","",基本情報入力シート!J54)</f>
        <v>
</v>
      </c>
      <c r="J33" s="385" t="str">
        <f aca="false">
IF(基本情報入力シート!K54="","",基本情報入力シート!K54)</f>
        <v>
</v>
      </c>
      <c r="K33" s="386" t="str">
        <f aca="false">
IF(基本情報入力シート!L54="","",基本情報入力シート!L54)</f>
        <v>
</v>
      </c>
      <c r="L33" s="387" t="str">
        <f aca="false">
IF(基本情報入力シート!M54="","",基本情報入力シート!M54)</f>
        <v>
</v>
      </c>
      <c r="M33" s="387" t="str">
        <f aca="false">
IF(基本情報入力シート!R54="","",基本情報入力シート!R54)</f>
        <v>
</v>
      </c>
      <c r="N33" s="387" t="str">
        <f aca="false">
IF(基本情報入力シート!W54="","",基本情報入力シート!W54)</f>
        <v>
</v>
      </c>
      <c r="O33" s="388" t="str">
        <f aca="false">
IF(基本情報入力シート!X54="","",基本情報入力シート!X54)</f>
        <v>
</v>
      </c>
      <c r="P33" s="389" t="str">
        <f aca="false">
IF(基本情報入力シート!Y54="","",基本情報入力シート!Y54)</f>
        <v>
</v>
      </c>
      <c r="Q33" s="390"/>
      <c r="R33" s="391" t="str">
        <f aca="false">
IF(基本情報入力シート!AB54="","",基本情報入力シート!AB54)</f>
        <v>
</v>
      </c>
      <c r="S33" s="392" t="str">
        <f aca="false">
IF(基本情報入力シート!AA54="","",基本情報入力シート!AA54)</f>
        <v>
</v>
      </c>
      <c r="T33" s="393" t="str">
        <f aca="false">
IF(P33="","",VLOOKUP(P33,数式用2!$A$3:$C$26,3,0))</f>
        <v>
</v>
      </c>
      <c r="U33" s="394" t="s">
        <v>
154</v>
      </c>
      <c r="V33" s="395"/>
      <c r="W33" s="396" t="s">
        <v>
155</v>
      </c>
      <c r="X33" s="397"/>
      <c r="Y33" s="398" t="s">
        <v>
173</v>
      </c>
      <c r="Z33" s="399"/>
      <c r="AA33" s="400" t="s">
        <v>
155</v>
      </c>
      <c r="AB33" s="401"/>
      <c r="AC33" s="400" t="s">
        <v>
114</v>
      </c>
      <c r="AD33" s="402" t="s">
        <v>
105</v>
      </c>
      <c r="AE33" s="403" t="str">
        <f aca="false">
IF(AB33="","",AB33-X33+1)</f>
        <v>
</v>
      </c>
      <c r="AF33" s="404" t="s">
        <v>
174</v>
      </c>
      <c r="AG33" s="405" t="str">
        <f aca="false">
IFERROR(ROUNDDOWN(ROUND(R33*S33,0)*T33,0)*AE33,"")</f>
        <v>
</v>
      </c>
      <c r="AH33" s="406"/>
      <c r="AI33" s="407"/>
      <c r="AJ33" s="407"/>
      <c r="AK33" s="407"/>
    </row>
    <row r="34" customFormat="false" ht="36.75" hidden="false" customHeight="true" outlineLevel="0" collapsed="false">
      <c r="A34" s="382" t="n">
        <f aca="false">
A33+1</f>
        <v>
23</v>
      </c>
      <c r="B34" s="383" t="str">
        <f aca="false">
IF(基本情報入力シート!C55="","",基本情報入力シート!C55)</f>
        <v>
</v>
      </c>
      <c r="C34" s="384" t="str">
        <f aca="false">
IF(基本情報入力シート!D55="","",基本情報入力シート!D55)</f>
        <v>
</v>
      </c>
      <c r="D34" s="385" t="str">
        <f aca="false">
IF(基本情報入力シート!E55="","",基本情報入力シート!E55)</f>
        <v>
</v>
      </c>
      <c r="E34" s="385" t="str">
        <f aca="false">
IF(基本情報入力シート!F55="","",基本情報入力シート!F55)</f>
        <v>
</v>
      </c>
      <c r="F34" s="385" t="str">
        <f aca="false">
IF(基本情報入力シート!G55="","",基本情報入力シート!G55)</f>
        <v>
</v>
      </c>
      <c r="G34" s="385" t="str">
        <f aca="false">
IF(基本情報入力シート!H55="","",基本情報入力シート!H55)</f>
        <v>
</v>
      </c>
      <c r="H34" s="385" t="str">
        <f aca="false">
IF(基本情報入力シート!I55="","",基本情報入力シート!I55)</f>
        <v>
</v>
      </c>
      <c r="I34" s="385" t="str">
        <f aca="false">
IF(基本情報入力シート!J55="","",基本情報入力シート!J55)</f>
        <v>
</v>
      </c>
      <c r="J34" s="385" t="str">
        <f aca="false">
IF(基本情報入力シート!K55="","",基本情報入力シート!K55)</f>
        <v>
</v>
      </c>
      <c r="K34" s="386" t="str">
        <f aca="false">
IF(基本情報入力シート!L55="","",基本情報入力シート!L55)</f>
        <v>
</v>
      </c>
      <c r="L34" s="387" t="str">
        <f aca="false">
IF(基本情報入力シート!M55="","",基本情報入力シート!M55)</f>
        <v>
</v>
      </c>
      <c r="M34" s="387" t="str">
        <f aca="false">
IF(基本情報入力シート!R55="","",基本情報入力シート!R55)</f>
        <v>
</v>
      </c>
      <c r="N34" s="387" t="str">
        <f aca="false">
IF(基本情報入力シート!W55="","",基本情報入力シート!W55)</f>
        <v>
</v>
      </c>
      <c r="O34" s="388" t="str">
        <f aca="false">
IF(基本情報入力シート!X55="","",基本情報入力シート!X55)</f>
        <v>
</v>
      </c>
      <c r="P34" s="389" t="str">
        <f aca="false">
IF(基本情報入力シート!Y55="","",基本情報入力シート!Y55)</f>
        <v>
</v>
      </c>
      <c r="Q34" s="390"/>
      <c r="R34" s="391" t="str">
        <f aca="false">
IF(基本情報入力シート!AB55="","",基本情報入力シート!AB55)</f>
        <v>
</v>
      </c>
      <c r="S34" s="392" t="str">
        <f aca="false">
IF(基本情報入力シート!AA55="","",基本情報入力シート!AA55)</f>
        <v>
</v>
      </c>
      <c r="T34" s="393" t="str">
        <f aca="false">
IF(P34="","",VLOOKUP(P34,数式用2!$A$3:$C$26,3,0))</f>
        <v>
</v>
      </c>
      <c r="U34" s="394" t="s">
        <v>
154</v>
      </c>
      <c r="V34" s="395"/>
      <c r="W34" s="396" t="s">
        <v>
155</v>
      </c>
      <c r="X34" s="397"/>
      <c r="Y34" s="398" t="s">
        <v>
173</v>
      </c>
      <c r="Z34" s="399"/>
      <c r="AA34" s="400" t="s">
        <v>
155</v>
      </c>
      <c r="AB34" s="401"/>
      <c r="AC34" s="400" t="s">
        <v>
114</v>
      </c>
      <c r="AD34" s="402" t="s">
        <v>
105</v>
      </c>
      <c r="AE34" s="403" t="str">
        <f aca="false">
IF(AB34="","",AB34-X34+1)</f>
        <v>
</v>
      </c>
      <c r="AF34" s="404" t="s">
        <v>
174</v>
      </c>
      <c r="AG34" s="405" t="str">
        <f aca="false">
IFERROR(ROUNDDOWN(ROUND(R34*S34,0)*T34,0)*AE34,"")</f>
        <v>
</v>
      </c>
      <c r="AH34" s="406"/>
      <c r="AI34" s="407"/>
      <c r="AJ34" s="406"/>
      <c r="AK34" s="407"/>
    </row>
    <row r="35" customFormat="false" ht="36.75" hidden="false" customHeight="true" outlineLevel="0" collapsed="false">
      <c r="A35" s="382" t="n">
        <f aca="false">
A34+1</f>
        <v>
24</v>
      </c>
      <c r="B35" s="383" t="str">
        <f aca="false">
IF(基本情報入力シート!C56="","",基本情報入力シート!C56)</f>
        <v>
</v>
      </c>
      <c r="C35" s="384" t="str">
        <f aca="false">
IF(基本情報入力シート!D56="","",基本情報入力シート!D56)</f>
        <v>
</v>
      </c>
      <c r="D35" s="385" t="str">
        <f aca="false">
IF(基本情報入力シート!E56="","",基本情報入力シート!E56)</f>
        <v>
</v>
      </c>
      <c r="E35" s="385" t="str">
        <f aca="false">
IF(基本情報入力シート!F56="","",基本情報入力シート!F56)</f>
        <v>
</v>
      </c>
      <c r="F35" s="385" t="str">
        <f aca="false">
IF(基本情報入力シート!G56="","",基本情報入力シート!G56)</f>
        <v>
</v>
      </c>
      <c r="G35" s="385" t="str">
        <f aca="false">
IF(基本情報入力シート!H56="","",基本情報入力シート!H56)</f>
        <v>
</v>
      </c>
      <c r="H35" s="385" t="str">
        <f aca="false">
IF(基本情報入力シート!I56="","",基本情報入力シート!I56)</f>
        <v>
</v>
      </c>
      <c r="I35" s="385" t="str">
        <f aca="false">
IF(基本情報入力シート!J56="","",基本情報入力シート!J56)</f>
        <v>
</v>
      </c>
      <c r="J35" s="385" t="str">
        <f aca="false">
IF(基本情報入力シート!K56="","",基本情報入力シート!K56)</f>
        <v>
</v>
      </c>
      <c r="K35" s="386" t="str">
        <f aca="false">
IF(基本情報入力シート!L56="","",基本情報入力シート!L56)</f>
        <v>
</v>
      </c>
      <c r="L35" s="387" t="str">
        <f aca="false">
IF(基本情報入力シート!M56="","",基本情報入力シート!M56)</f>
        <v>
</v>
      </c>
      <c r="M35" s="387" t="str">
        <f aca="false">
IF(基本情報入力シート!R56="","",基本情報入力シート!R56)</f>
        <v>
</v>
      </c>
      <c r="N35" s="387" t="str">
        <f aca="false">
IF(基本情報入力シート!W56="","",基本情報入力シート!W56)</f>
        <v>
</v>
      </c>
      <c r="O35" s="388" t="str">
        <f aca="false">
IF(基本情報入力シート!X56="","",基本情報入力シート!X56)</f>
        <v>
</v>
      </c>
      <c r="P35" s="389" t="str">
        <f aca="false">
IF(基本情報入力シート!Y56="","",基本情報入力シート!Y56)</f>
        <v>
</v>
      </c>
      <c r="Q35" s="390"/>
      <c r="R35" s="391" t="str">
        <f aca="false">
IF(基本情報入力シート!AB56="","",基本情報入力シート!AB56)</f>
        <v>
</v>
      </c>
      <c r="S35" s="392" t="str">
        <f aca="false">
IF(基本情報入力シート!AA56="","",基本情報入力シート!AA56)</f>
        <v>
</v>
      </c>
      <c r="T35" s="393" t="str">
        <f aca="false">
IF(P35="","",VLOOKUP(P35,数式用2!$A$3:$C$26,3,0))</f>
        <v>
</v>
      </c>
      <c r="U35" s="394" t="s">
        <v>
154</v>
      </c>
      <c r="V35" s="395"/>
      <c r="W35" s="396" t="s">
        <v>
155</v>
      </c>
      <c r="X35" s="397"/>
      <c r="Y35" s="398" t="s">
        <v>
173</v>
      </c>
      <c r="Z35" s="399"/>
      <c r="AA35" s="400" t="s">
        <v>
155</v>
      </c>
      <c r="AB35" s="401"/>
      <c r="AC35" s="400" t="s">
        <v>
114</v>
      </c>
      <c r="AD35" s="402" t="s">
        <v>
105</v>
      </c>
      <c r="AE35" s="403" t="str">
        <f aca="false">
IF(AB35="","",AB35-X35+1)</f>
        <v>
</v>
      </c>
      <c r="AF35" s="404" t="s">
        <v>
174</v>
      </c>
      <c r="AG35" s="405" t="str">
        <f aca="false">
IFERROR(ROUNDDOWN(ROUND(R35*S35,0)*T35,0)*AE35,"")</f>
        <v>
</v>
      </c>
      <c r="AH35" s="406"/>
      <c r="AI35" s="407"/>
      <c r="AJ35" s="406"/>
      <c r="AK35" s="407"/>
    </row>
    <row r="36" customFormat="false" ht="36.75" hidden="false" customHeight="true" outlineLevel="0" collapsed="false">
      <c r="A36" s="382" t="n">
        <f aca="false">
A35+1</f>
        <v>
25</v>
      </c>
      <c r="B36" s="383" t="str">
        <f aca="false">
IF(基本情報入力シート!C57="","",基本情報入力シート!C57)</f>
        <v>
</v>
      </c>
      <c r="C36" s="384" t="str">
        <f aca="false">
IF(基本情報入力シート!D57="","",基本情報入力シート!D57)</f>
        <v>
</v>
      </c>
      <c r="D36" s="385" t="str">
        <f aca="false">
IF(基本情報入力シート!E57="","",基本情報入力シート!E57)</f>
        <v>
</v>
      </c>
      <c r="E36" s="385" t="str">
        <f aca="false">
IF(基本情報入力シート!F57="","",基本情報入力シート!F57)</f>
        <v>
</v>
      </c>
      <c r="F36" s="385" t="str">
        <f aca="false">
IF(基本情報入力シート!G57="","",基本情報入力シート!G57)</f>
        <v>
</v>
      </c>
      <c r="G36" s="385" t="str">
        <f aca="false">
IF(基本情報入力シート!H57="","",基本情報入力シート!H57)</f>
        <v>
</v>
      </c>
      <c r="H36" s="385" t="str">
        <f aca="false">
IF(基本情報入力シート!I57="","",基本情報入力シート!I57)</f>
        <v>
</v>
      </c>
      <c r="I36" s="385" t="str">
        <f aca="false">
IF(基本情報入力シート!J57="","",基本情報入力シート!J57)</f>
        <v>
</v>
      </c>
      <c r="J36" s="385" t="str">
        <f aca="false">
IF(基本情報入力シート!K57="","",基本情報入力シート!K57)</f>
        <v>
</v>
      </c>
      <c r="K36" s="386" t="str">
        <f aca="false">
IF(基本情報入力シート!L57="","",基本情報入力シート!L57)</f>
        <v>
</v>
      </c>
      <c r="L36" s="387" t="str">
        <f aca="false">
IF(基本情報入力シート!M57="","",基本情報入力シート!M57)</f>
        <v>
</v>
      </c>
      <c r="M36" s="387" t="str">
        <f aca="false">
IF(基本情報入力シート!R57="","",基本情報入力シート!R57)</f>
        <v>
</v>
      </c>
      <c r="N36" s="387" t="str">
        <f aca="false">
IF(基本情報入力シート!W57="","",基本情報入力シート!W57)</f>
        <v>
</v>
      </c>
      <c r="O36" s="388" t="str">
        <f aca="false">
IF(基本情報入力シート!X57="","",基本情報入力シート!X57)</f>
        <v>
</v>
      </c>
      <c r="P36" s="389" t="str">
        <f aca="false">
IF(基本情報入力シート!Y57="","",基本情報入力シート!Y57)</f>
        <v>
</v>
      </c>
      <c r="Q36" s="390"/>
      <c r="R36" s="391" t="str">
        <f aca="false">
IF(基本情報入力シート!AB57="","",基本情報入力シート!AB57)</f>
        <v>
</v>
      </c>
      <c r="S36" s="392" t="str">
        <f aca="false">
IF(基本情報入力シート!AA57="","",基本情報入力シート!AA57)</f>
        <v>
</v>
      </c>
      <c r="T36" s="393" t="str">
        <f aca="false">
IF(P36="","",VLOOKUP(P36,数式用2!$A$3:$C$26,3,0))</f>
        <v>
</v>
      </c>
      <c r="U36" s="394" t="s">
        <v>
154</v>
      </c>
      <c r="V36" s="395"/>
      <c r="W36" s="396" t="s">
        <v>
155</v>
      </c>
      <c r="X36" s="397"/>
      <c r="Y36" s="398" t="s">
        <v>
173</v>
      </c>
      <c r="Z36" s="399"/>
      <c r="AA36" s="400" t="s">
        <v>
155</v>
      </c>
      <c r="AB36" s="401"/>
      <c r="AC36" s="400" t="s">
        <v>
114</v>
      </c>
      <c r="AD36" s="402" t="s">
        <v>
105</v>
      </c>
      <c r="AE36" s="403" t="str">
        <f aca="false">
IF(AB36="","",AB36-X36+1)</f>
        <v>
</v>
      </c>
      <c r="AF36" s="404" t="s">
        <v>
174</v>
      </c>
      <c r="AG36" s="405" t="str">
        <f aca="false">
IFERROR(ROUNDDOWN(ROUND(R36*S36,0)*T36,0)*AE36,"")</f>
        <v>
</v>
      </c>
      <c r="AH36" s="406"/>
      <c r="AI36" s="407"/>
      <c r="AJ36" s="406"/>
      <c r="AK36" s="407"/>
    </row>
    <row r="37" customFormat="false" ht="36.75" hidden="false" customHeight="true" outlineLevel="0" collapsed="false">
      <c r="A37" s="382" t="n">
        <f aca="false">
A36+1</f>
        <v>
26</v>
      </c>
      <c r="B37" s="383" t="str">
        <f aca="false">
IF(基本情報入力シート!C58="","",基本情報入力シート!C58)</f>
        <v>
</v>
      </c>
      <c r="C37" s="384" t="str">
        <f aca="false">
IF(基本情報入力シート!D58="","",基本情報入力シート!D58)</f>
        <v>
</v>
      </c>
      <c r="D37" s="385" t="str">
        <f aca="false">
IF(基本情報入力シート!E58="","",基本情報入力シート!E58)</f>
        <v>
</v>
      </c>
      <c r="E37" s="385" t="str">
        <f aca="false">
IF(基本情報入力シート!F58="","",基本情報入力シート!F58)</f>
        <v>
</v>
      </c>
      <c r="F37" s="385" t="str">
        <f aca="false">
IF(基本情報入力シート!G58="","",基本情報入力シート!G58)</f>
        <v>
</v>
      </c>
      <c r="G37" s="385" t="str">
        <f aca="false">
IF(基本情報入力シート!H58="","",基本情報入力シート!H58)</f>
        <v>
</v>
      </c>
      <c r="H37" s="385" t="str">
        <f aca="false">
IF(基本情報入力シート!I58="","",基本情報入力シート!I58)</f>
        <v>
</v>
      </c>
      <c r="I37" s="385" t="str">
        <f aca="false">
IF(基本情報入力シート!J58="","",基本情報入力シート!J58)</f>
        <v>
</v>
      </c>
      <c r="J37" s="385" t="str">
        <f aca="false">
IF(基本情報入力シート!K58="","",基本情報入力シート!K58)</f>
        <v>
</v>
      </c>
      <c r="K37" s="386" t="str">
        <f aca="false">
IF(基本情報入力シート!L58="","",基本情報入力シート!L58)</f>
        <v>
</v>
      </c>
      <c r="L37" s="387" t="str">
        <f aca="false">
IF(基本情報入力シート!M58="","",基本情報入力シート!M58)</f>
        <v>
</v>
      </c>
      <c r="M37" s="387" t="str">
        <f aca="false">
IF(基本情報入力シート!R58="","",基本情報入力シート!R58)</f>
        <v>
</v>
      </c>
      <c r="N37" s="387" t="str">
        <f aca="false">
IF(基本情報入力シート!W58="","",基本情報入力シート!W58)</f>
        <v>
</v>
      </c>
      <c r="O37" s="388" t="str">
        <f aca="false">
IF(基本情報入力シート!X58="","",基本情報入力シート!X58)</f>
        <v>
</v>
      </c>
      <c r="P37" s="389" t="str">
        <f aca="false">
IF(基本情報入力シート!Y58="","",基本情報入力シート!Y58)</f>
        <v>
</v>
      </c>
      <c r="Q37" s="390"/>
      <c r="R37" s="391" t="str">
        <f aca="false">
IF(基本情報入力シート!AB58="","",基本情報入力シート!AB58)</f>
        <v>
</v>
      </c>
      <c r="S37" s="392" t="str">
        <f aca="false">
IF(基本情報入力シート!AA58="","",基本情報入力シート!AA58)</f>
        <v>
</v>
      </c>
      <c r="T37" s="393" t="str">
        <f aca="false">
IF(P37="","",VLOOKUP(P37,数式用2!$A$3:$C$26,3,0))</f>
        <v>
</v>
      </c>
      <c r="U37" s="394" t="s">
        <v>
154</v>
      </c>
      <c r="V37" s="395"/>
      <c r="W37" s="396" t="s">
        <v>
155</v>
      </c>
      <c r="X37" s="397"/>
      <c r="Y37" s="398" t="s">
        <v>
173</v>
      </c>
      <c r="Z37" s="399"/>
      <c r="AA37" s="400" t="s">
        <v>
155</v>
      </c>
      <c r="AB37" s="401"/>
      <c r="AC37" s="400" t="s">
        <v>
114</v>
      </c>
      <c r="AD37" s="402" t="s">
        <v>
105</v>
      </c>
      <c r="AE37" s="403" t="str">
        <f aca="false">
IF(AB37="","",AB37-X37+1)</f>
        <v>
</v>
      </c>
      <c r="AF37" s="404" t="s">
        <v>
174</v>
      </c>
      <c r="AG37" s="405" t="str">
        <f aca="false">
IFERROR(ROUNDDOWN(ROUND(R37*S37,0)*T37,0)*AE37,"")</f>
        <v>
</v>
      </c>
      <c r="AH37" s="406"/>
      <c r="AI37" s="407"/>
      <c r="AJ37" s="406"/>
      <c r="AK37" s="407"/>
    </row>
    <row r="38" customFormat="false" ht="36.75" hidden="false" customHeight="true" outlineLevel="0" collapsed="false">
      <c r="A38" s="382" t="n">
        <f aca="false">
A37+1</f>
        <v>
27</v>
      </c>
      <c r="B38" s="383" t="str">
        <f aca="false">
IF(基本情報入力シート!C59="","",基本情報入力シート!C59)</f>
        <v>
</v>
      </c>
      <c r="C38" s="384" t="str">
        <f aca="false">
IF(基本情報入力シート!D59="","",基本情報入力シート!D59)</f>
        <v>
</v>
      </c>
      <c r="D38" s="385" t="str">
        <f aca="false">
IF(基本情報入力シート!E59="","",基本情報入力シート!E59)</f>
        <v>
</v>
      </c>
      <c r="E38" s="385" t="str">
        <f aca="false">
IF(基本情報入力シート!F59="","",基本情報入力シート!F59)</f>
        <v>
</v>
      </c>
      <c r="F38" s="385" t="str">
        <f aca="false">
IF(基本情報入力シート!G59="","",基本情報入力シート!G59)</f>
        <v>
</v>
      </c>
      <c r="G38" s="385" t="str">
        <f aca="false">
IF(基本情報入力シート!H59="","",基本情報入力シート!H59)</f>
        <v>
</v>
      </c>
      <c r="H38" s="385" t="str">
        <f aca="false">
IF(基本情報入力シート!I59="","",基本情報入力シート!I59)</f>
        <v>
</v>
      </c>
      <c r="I38" s="385" t="str">
        <f aca="false">
IF(基本情報入力シート!J59="","",基本情報入力シート!J59)</f>
        <v>
</v>
      </c>
      <c r="J38" s="385" t="str">
        <f aca="false">
IF(基本情報入力シート!K59="","",基本情報入力シート!K59)</f>
        <v>
</v>
      </c>
      <c r="K38" s="386" t="str">
        <f aca="false">
IF(基本情報入力シート!L59="","",基本情報入力シート!L59)</f>
        <v>
</v>
      </c>
      <c r="L38" s="387" t="str">
        <f aca="false">
IF(基本情報入力シート!M59="","",基本情報入力シート!M59)</f>
        <v>
</v>
      </c>
      <c r="M38" s="387" t="str">
        <f aca="false">
IF(基本情報入力シート!R59="","",基本情報入力シート!R59)</f>
        <v>
</v>
      </c>
      <c r="N38" s="387" t="str">
        <f aca="false">
IF(基本情報入力シート!W59="","",基本情報入力シート!W59)</f>
        <v>
</v>
      </c>
      <c r="O38" s="388" t="str">
        <f aca="false">
IF(基本情報入力シート!X59="","",基本情報入力シート!X59)</f>
        <v>
</v>
      </c>
      <c r="P38" s="389" t="str">
        <f aca="false">
IF(基本情報入力シート!Y59="","",基本情報入力シート!Y59)</f>
        <v>
</v>
      </c>
      <c r="Q38" s="390"/>
      <c r="R38" s="391" t="str">
        <f aca="false">
IF(基本情報入力シート!AB59="","",基本情報入力シート!AB59)</f>
        <v>
</v>
      </c>
      <c r="S38" s="392" t="str">
        <f aca="false">
IF(基本情報入力シート!AA59="","",基本情報入力シート!AA59)</f>
        <v>
</v>
      </c>
      <c r="T38" s="393" t="str">
        <f aca="false">
IF(P38="","",VLOOKUP(P38,数式用2!$A$3:$C$26,3,0))</f>
        <v>
</v>
      </c>
      <c r="U38" s="394" t="s">
        <v>
154</v>
      </c>
      <c r="V38" s="395"/>
      <c r="W38" s="396" t="s">
        <v>
155</v>
      </c>
      <c r="X38" s="397"/>
      <c r="Y38" s="398" t="s">
        <v>
173</v>
      </c>
      <c r="Z38" s="399"/>
      <c r="AA38" s="400" t="s">
        <v>
155</v>
      </c>
      <c r="AB38" s="401"/>
      <c r="AC38" s="400" t="s">
        <v>
114</v>
      </c>
      <c r="AD38" s="402" t="s">
        <v>
105</v>
      </c>
      <c r="AE38" s="403" t="str">
        <f aca="false">
IF(AB38="","",AB38-X38+1)</f>
        <v>
</v>
      </c>
      <c r="AF38" s="404" t="s">
        <v>
174</v>
      </c>
      <c r="AG38" s="405" t="str">
        <f aca="false">
IFERROR(ROUNDDOWN(ROUND(R38*S38,0)*T38,0)*AE38,"")</f>
        <v>
</v>
      </c>
      <c r="AH38" s="406"/>
      <c r="AI38" s="407"/>
      <c r="AJ38" s="406"/>
      <c r="AK38" s="407"/>
    </row>
    <row r="39" customFormat="false" ht="36.75" hidden="false" customHeight="true" outlineLevel="0" collapsed="false">
      <c r="A39" s="382" t="n">
        <f aca="false">
A38+1</f>
        <v>
28</v>
      </c>
      <c r="B39" s="383" t="str">
        <f aca="false">
IF(基本情報入力シート!C60="","",基本情報入力シート!C60)</f>
        <v>
</v>
      </c>
      <c r="C39" s="384" t="str">
        <f aca="false">
IF(基本情報入力シート!D60="","",基本情報入力シート!D60)</f>
        <v>
</v>
      </c>
      <c r="D39" s="385" t="str">
        <f aca="false">
IF(基本情報入力シート!E60="","",基本情報入力シート!E60)</f>
        <v>
</v>
      </c>
      <c r="E39" s="385" t="str">
        <f aca="false">
IF(基本情報入力シート!F60="","",基本情報入力シート!F60)</f>
        <v>
</v>
      </c>
      <c r="F39" s="385" t="str">
        <f aca="false">
IF(基本情報入力シート!G60="","",基本情報入力シート!G60)</f>
        <v>
</v>
      </c>
      <c r="G39" s="385" t="str">
        <f aca="false">
IF(基本情報入力シート!H60="","",基本情報入力シート!H60)</f>
        <v>
</v>
      </c>
      <c r="H39" s="385" t="str">
        <f aca="false">
IF(基本情報入力シート!I60="","",基本情報入力シート!I60)</f>
        <v>
</v>
      </c>
      <c r="I39" s="385" t="str">
        <f aca="false">
IF(基本情報入力シート!J60="","",基本情報入力シート!J60)</f>
        <v>
</v>
      </c>
      <c r="J39" s="385" t="str">
        <f aca="false">
IF(基本情報入力シート!K60="","",基本情報入力シート!K60)</f>
        <v>
</v>
      </c>
      <c r="K39" s="386" t="str">
        <f aca="false">
IF(基本情報入力シート!L60="","",基本情報入力シート!L60)</f>
        <v>
</v>
      </c>
      <c r="L39" s="387" t="str">
        <f aca="false">
IF(基本情報入力シート!M60="","",基本情報入力シート!M60)</f>
        <v>
</v>
      </c>
      <c r="M39" s="387" t="str">
        <f aca="false">
IF(基本情報入力シート!R60="","",基本情報入力シート!R60)</f>
        <v>
</v>
      </c>
      <c r="N39" s="387" t="str">
        <f aca="false">
IF(基本情報入力シート!W60="","",基本情報入力シート!W60)</f>
        <v>
</v>
      </c>
      <c r="O39" s="388" t="str">
        <f aca="false">
IF(基本情報入力シート!X60="","",基本情報入力シート!X60)</f>
        <v>
</v>
      </c>
      <c r="P39" s="389" t="str">
        <f aca="false">
IF(基本情報入力シート!Y60="","",基本情報入力シート!Y60)</f>
        <v>
</v>
      </c>
      <c r="Q39" s="390"/>
      <c r="R39" s="391" t="str">
        <f aca="false">
IF(基本情報入力シート!AB60="","",基本情報入力シート!AB60)</f>
        <v>
</v>
      </c>
      <c r="S39" s="392" t="str">
        <f aca="false">
IF(基本情報入力シート!AA60="","",基本情報入力シート!AA60)</f>
        <v>
</v>
      </c>
      <c r="T39" s="393" t="str">
        <f aca="false">
IF(P39="","",VLOOKUP(P39,数式用2!$A$3:$C$26,3,0))</f>
        <v>
</v>
      </c>
      <c r="U39" s="394" t="s">
        <v>
154</v>
      </c>
      <c r="V39" s="395"/>
      <c r="W39" s="396" t="s">
        <v>
155</v>
      </c>
      <c r="X39" s="397"/>
      <c r="Y39" s="398" t="s">
        <v>
173</v>
      </c>
      <c r="Z39" s="399"/>
      <c r="AA39" s="400" t="s">
        <v>
155</v>
      </c>
      <c r="AB39" s="401"/>
      <c r="AC39" s="400" t="s">
        <v>
114</v>
      </c>
      <c r="AD39" s="402" t="s">
        <v>
105</v>
      </c>
      <c r="AE39" s="403" t="str">
        <f aca="false">
IF(AB39="","",AB39-X39+1)</f>
        <v>
</v>
      </c>
      <c r="AF39" s="404" t="s">
        <v>
174</v>
      </c>
      <c r="AG39" s="405" t="str">
        <f aca="false">
IFERROR(ROUNDDOWN(ROUND(R39*S39,0)*T39,0)*AE39,"")</f>
        <v>
</v>
      </c>
      <c r="AH39" s="406"/>
      <c r="AI39" s="407"/>
      <c r="AJ39" s="406"/>
      <c r="AK39" s="407"/>
    </row>
    <row r="40" customFormat="false" ht="36.75" hidden="false" customHeight="true" outlineLevel="0" collapsed="false">
      <c r="A40" s="382" t="n">
        <f aca="false">
A39+1</f>
        <v>
29</v>
      </c>
      <c r="B40" s="383" t="str">
        <f aca="false">
IF(基本情報入力シート!C61="","",基本情報入力シート!C61)</f>
        <v>
</v>
      </c>
      <c r="C40" s="384" t="str">
        <f aca="false">
IF(基本情報入力シート!D61="","",基本情報入力シート!D61)</f>
        <v>
</v>
      </c>
      <c r="D40" s="385" t="str">
        <f aca="false">
IF(基本情報入力シート!E61="","",基本情報入力シート!E61)</f>
        <v>
</v>
      </c>
      <c r="E40" s="385" t="str">
        <f aca="false">
IF(基本情報入力シート!F61="","",基本情報入力シート!F61)</f>
        <v>
</v>
      </c>
      <c r="F40" s="385" t="str">
        <f aca="false">
IF(基本情報入力シート!G61="","",基本情報入力シート!G61)</f>
        <v>
</v>
      </c>
      <c r="G40" s="385" t="str">
        <f aca="false">
IF(基本情報入力シート!H61="","",基本情報入力シート!H61)</f>
        <v>
</v>
      </c>
      <c r="H40" s="385" t="str">
        <f aca="false">
IF(基本情報入力シート!I61="","",基本情報入力シート!I61)</f>
        <v>
</v>
      </c>
      <c r="I40" s="385" t="str">
        <f aca="false">
IF(基本情報入力シート!J61="","",基本情報入力シート!J61)</f>
        <v>
</v>
      </c>
      <c r="J40" s="385" t="str">
        <f aca="false">
IF(基本情報入力シート!K61="","",基本情報入力シート!K61)</f>
        <v>
</v>
      </c>
      <c r="K40" s="386" t="str">
        <f aca="false">
IF(基本情報入力シート!L61="","",基本情報入力シート!L61)</f>
        <v>
</v>
      </c>
      <c r="L40" s="387" t="str">
        <f aca="false">
IF(基本情報入力シート!M61="","",基本情報入力シート!M61)</f>
        <v>
</v>
      </c>
      <c r="M40" s="387" t="str">
        <f aca="false">
IF(基本情報入力シート!R61="","",基本情報入力シート!R61)</f>
        <v>
</v>
      </c>
      <c r="N40" s="387" t="str">
        <f aca="false">
IF(基本情報入力シート!W61="","",基本情報入力シート!W61)</f>
        <v>
</v>
      </c>
      <c r="O40" s="388" t="str">
        <f aca="false">
IF(基本情報入力シート!X61="","",基本情報入力シート!X61)</f>
        <v>
</v>
      </c>
      <c r="P40" s="389" t="str">
        <f aca="false">
IF(基本情報入力シート!Y61="","",基本情報入力シート!Y61)</f>
        <v>
</v>
      </c>
      <c r="Q40" s="390"/>
      <c r="R40" s="391" t="str">
        <f aca="false">
IF(基本情報入力シート!AB61="","",基本情報入力シート!AB61)</f>
        <v>
</v>
      </c>
      <c r="S40" s="392" t="str">
        <f aca="false">
IF(基本情報入力シート!AA61="","",基本情報入力シート!AA61)</f>
        <v>
</v>
      </c>
      <c r="T40" s="393" t="str">
        <f aca="false">
IF(P40="","",VLOOKUP(P40,数式用2!$A$3:$C$26,3,0))</f>
        <v>
</v>
      </c>
      <c r="U40" s="394" t="s">
        <v>
154</v>
      </c>
      <c r="V40" s="395"/>
      <c r="W40" s="396" t="s">
        <v>
155</v>
      </c>
      <c r="X40" s="397"/>
      <c r="Y40" s="398" t="s">
        <v>
173</v>
      </c>
      <c r="Z40" s="399"/>
      <c r="AA40" s="400" t="s">
        <v>
155</v>
      </c>
      <c r="AB40" s="401"/>
      <c r="AC40" s="400" t="s">
        <v>
114</v>
      </c>
      <c r="AD40" s="402" t="s">
        <v>
105</v>
      </c>
      <c r="AE40" s="403" t="str">
        <f aca="false">
IF(AB40="","",AB40-X40+1)</f>
        <v>
</v>
      </c>
      <c r="AF40" s="404" t="s">
        <v>
174</v>
      </c>
      <c r="AG40" s="405" t="str">
        <f aca="false">
IFERROR(ROUNDDOWN(ROUND(R40*S40,0)*T40,0)*AE40,"")</f>
        <v>
</v>
      </c>
      <c r="AH40" s="406"/>
      <c r="AI40" s="407"/>
      <c r="AJ40" s="406"/>
      <c r="AK40" s="407"/>
    </row>
    <row r="41" customFormat="false" ht="36.75" hidden="false" customHeight="true" outlineLevel="0" collapsed="false">
      <c r="A41" s="382" t="n">
        <f aca="false">
A40+1</f>
        <v>
30</v>
      </c>
      <c r="B41" s="383" t="str">
        <f aca="false">
IF(基本情報入力シート!C62="","",基本情報入力シート!C62)</f>
        <v>
</v>
      </c>
      <c r="C41" s="384" t="str">
        <f aca="false">
IF(基本情報入力シート!D62="","",基本情報入力シート!D62)</f>
        <v>
</v>
      </c>
      <c r="D41" s="385" t="str">
        <f aca="false">
IF(基本情報入力シート!E62="","",基本情報入力シート!E62)</f>
        <v>
</v>
      </c>
      <c r="E41" s="385" t="str">
        <f aca="false">
IF(基本情報入力シート!F62="","",基本情報入力シート!F62)</f>
        <v>
</v>
      </c>
      <c r="F41" s="385" t="str">
        <f aca="false">
IF(基本情報入力シート!G62="","",基本情報入力シート!G62)</f>
        <v>
</v>
      </c>
      <c r="G41" s="385" t="str">
        <f aca="false">
IF(基本情報入力シート!H62="","",基本情報入力シート!H62)</f>
        <v>
</v>
      </c>
      <c r="H41" s="385" t="str">
        <f aca="false">
IF(基本情報入力シート!I62="","",基本情報入力シート!I62)</f>
        <v>
</v>
      </c>
      <c r="I41" s="385" t="str">
        <f aca="false">
IF(基本情報入力シート!J62="","",基本情報入力シート!J62)</f>
        <v>
</v>
      </c>
      <c r="J41" s="385" t="str">
        <f aca="false">
IF(基本情報入力シート!K62="","",基本情報入力シート!K62)</f>
        <v>
</v>
      </c>
      <c r="K41" s="386" t="str">
        <f aca="false">
IF(基本情報入力シート!L62="","",基本情報入力シート!L62)</f>
        <v>
</v>
      </c>
      <c r="L41" s="387" t="str">
        <f aca="false">
IF(基本情報入力シート!M62="","",基本情報入力シート!M62)</f>
        <v>
</v>
      </c>
      <c r="M41" s="387" t="str">
        <f aca="false">
IF(基本情報入力シート!R62="","",基本情報入力シート!R62)</f>
        <v>
</v>
      </c>
      <c r="N41" s="387" t="str">
        <f aca="false">
IF(基本情報入力シート!W62="","",基本情報入力シート!W62)</f>
        <v>
</v>
      </c>
      <c r="O41" s="388" t="str">
        <f aca="false">
IF(基本情報入力シート!X62="","",基本情報入力シート!X62)</f>
        <v>
</v>
      </c>
      <c r="P41" s="389" t="str">
        <f aca="false">
IF(基本情報入力シート!Y62="","",基本情報入力シート!Y62)</f>
        <v>
</v>
      </c>
      <c r="Q41" s="390"/>
      <c r="R41" s="391" t="str">
        <f aca="false">
IF(基本情報入力シート!AB62="","",基本情報入力シート!AB62)</f>
        <v>
</v>
      </c>
      <c r="S41" s="392" t="str">
        <f aca="false">
IF(基本情報入力シート!AA62="","",基本情報入力シート!AA62)</f>
        <v>
</v>
      </c>
      <c r="T41" s="393" t="str">
        <f aca="false">
IF(P41="","",VLOOKUP(P41,数式用2!$A$3:$C$26,3,0))</f>
        <v>
</v>
      </c>
      <c r="U41" s="394" t="s">
        <v>
154</v>
      </c>
      <c r="V41" s="395"/>
      <c r="W41" s="396" t="s">
        <v>
155</v>
      </c>
      <c r="X41" s="397"/>
      <c r="Y41" s="398" t="s">
        <v>
173</v>
      </c>
      <c r="Z41" s="399"/>
      <c r="AA41" s="400" t="s">
        <v>
155</v>
      </c>
      <c r="AB41" s="401"/>
      <c r="AC41" s="400" t="s">
        <v>
114</v>
      </c>
      <c r="AD41" s="402" t="s">
        <v>
105</v>
      </c>
      <c r="AE41" s="403" t="str">
        <f aca="false">
IF(AB41="","",AB41-X41+1)</f>
        <v>
</v>
      </c>
      <c r="AF41" s="404" t="s">
        <v>
174</v>
      </c>
      <c r="AG41" s="405" t="str">
        <f aca="false">
IFERROR(ROUNDDOWN(ROUND(R41*S41,0)*T41,0)*AE41,"")</f>
        <v>
</v>
      </c>
      <c r="AH41" s="406"/>
      <c r="AI41" s="407"/>
      <c r="AJ41" s="406"/>
      <c r="AK41" s="407"/>
    </row>
    <row r="42" customFormat="false" ht="36.75" hidden="false" customHeight="true" outlineLevel="0" collapsed="false">
      <c r="A42" s="382" t="n">
        <f aca="false">
A41+1</f>
        <v>
31</v>
      </c>
      <c r="B42" s="383" t="str">
        <f aca="false">
IF(基本情報入力シート!C63="","",基本情報入力シート!C63)</f>
        <v>
</v>
      </c>
      <c r="C42" s="384" t="str">
        <f aca="false">
IF(基本情報入力シート!D63="","",基本情報入力シート!D63)</f>
        <v>
</v>
      </c>
      <c r="D42" s="385" t="str">
        <f aca="false">
IF(基本情報入力シート!E63="","",基本情報入力シート!E63)</f>
        <v>
</v>
      </c>
      <c r="E42" s="385" t="str">
        <f aca="false">
IF(基本情報入力シート!F63="","",基本情報入力シート!F63)</f>
        <v>
</v>
      </c>
      <c r="F42" s="385" t="str">
        <f aca="false">
IF(基本情報入力シート!G63="","",基本情報入力シート!G63)</f>
        <v>
</v>
      </c>
      <c r="G42" s="385" t="str">
        <f aca="false">
IF(基本情報入力シート!H63="","",基本情報入力シート!H63)</f>
        <v>
</v>
      </c>
      <c r="H42" s="385" t="str">
        <f aca="false">
IF(基本情報入力シート!I63="","",基本情報入力シート!I63)</f>
        <v>
</v>
      </c>
      <c r="I42" s="385" t="str">
        <f aca="false">
IF(基本情報入力シート!J63="","",基本情報入力シート!J63)</f>
        <v>
</v>
      </c>
      <c r="J42" s="385" t="str">
        <f aca="false">
IF(基本情報入力シート!K63="","",基本情報入力シート!K63)</f>
        <v>
</v>
      </c>
      <c r="K42" s="386" t="str">
        <f aca="false">
IF(基本情報入力シート!L63="","",基本情報入力シート!L63)</f>
        <v>
</v>
      </c>
      <c r="L42" s="387" t="str">
        <f aca="false">
IF(基本情報入力シート!M63="","",基本情報入力シート!M63)</f>
        <v>
</v>
      </c>
      <c r="M42" s="387" t="str">
        <f aca="false">
IF(基本情報入力シート!R63="","",基本情報入力シート!R63)</f>
        <v>
</v>
      </c>
      <c r="N42" s="387" t="str">
        <f aca="false">
IF(基本情報入力シート!W63="","",基本情報入力シート!W63)</f>
        <v>
</v>
      </c>
      <c r="O42" s="388" t="str">
        <f aca="false">
IF(基本情報入力シート!X63="","",基本情報入力シート!X63)</f>
        <v>
</v>
      </c>
      <c r="P42" s="389" t="str">
        <f aca="false">
IF(基本情報入力シート!Y63="","",基本情報入力シート!Y63)</f>
        <v>
</v>
      </c>
      <c r="Q42" s="390"/>
      <c r="R42" s="391" t="str">
        <f aca="false">
IF(基本情報入力シート!AB63="","",基本情報入力シート!AB63)</f>
        <v>
</v>
      </c>
      <c r="S42" s="392" t="str">
        <f aca="false">
IF(基本情報入力シート!AA63="","",基本情報入力シート!AA63)</f>
        <v>
</v>
      </c>
      <c r="T42" s="393" t="str">
        <f aca="false">
IF(P42="","",VLOOKUP(P42,数式用2!$A$3:$C$26,3,0))</f>
        <v>
</v>
      </c>
      <c r="U42" s="394" t="s">
        <v>
154</v>
      </c>
      <c r="V42" s="395"/>
      <c r="W42" s="396" t="s">
        <v>
155</v>
      </c>
      <c r="X42" s="397"/>
      <c r="Y42" s="398" t="s">
        <v>
173</v>
      </c>
      <c r="Z42" s="399"/>
      <c r="AA42" s="400" t="s">
        <v>
155</v>
      </c>
      <c r="AB42" s="401"/>
      <c r="AC42" s="400" t="s">
        <v>
114</v>
      </c>
      <c r="AD42" s="402" t="s">
        <v>
105</v>
      </c>
      <c r="AE42" s="403" t="str">
        <f aca="false">
IF(AB42="","",AB42-X42+1)</f>
        <v>
</v>
      </c>
      <c r="AF42" s="404" t="s">
        <v>
174</v>
      </c>
      <c r="AG42" s="405" t="str">
        <f aca="false">
IFERROR(ROUNDDOWN(ROUND(R42*S42,0)*T42,0)*AE42,"")</f>
        <v>
</v>
      </c>
      <c r="AH42" s="406"/>
      <c r="AI42" s="407"/>
      <c r="AJ42" s="406"/>
      <c r="AK42" s="407"/>
    </row>
    <row r="43" customFormat="false" ht="36.75" hidden="false" customHeight="true" outlineLevel="0" collapsed="false">
      <c r="A43" s="382" t="n">
        <f aca="false">
A42+1</f>
        <v>
32</v>
      </c>
      <c r="B43" s="383" t="str">
        <f aca="false">
IF(基本情報入力シート!C64="","",基本情報入力シート!C64)</f>
        <v>
</v>
      </c>
      <c r="C43" s="384" t="str">
        <f aca="false">
IF(基本情報入力シート!D64="","",基本情報入力シート!D64)</f>
        <v>
</v>
      </c>
      <c r="D43" s="385" t="str">
        <f aca="false">
IF(基本情報入力シート!E64="","",基本情報入力シート!E64)</f>
        <v>
</v>
      </c>
      <c r="E43" s="385" t="str">
        <f aca="false">
IF(基本情報入力シート!F64="","",基本情報入力シート!F64)</f>
        <v>
</v>
      </c>
      <c r="F43" s="385" t="str">
        <f aca="false">
IF(基本情報入力シート!G64="","",基本情報入力シート!G64)</f>
        <v>
</v>
      </c>
      <c r="G43" s="385" t="str">
        <f aca="false">
IF(基本情報入力シート!H64="","",基本情報入力シート!H64)</f>
        <v>
</v>
      </c>
      <c r="H43" s="385" t="str">
        <f aca="false">
IF(基本情報入力シート!I64="","",基本情報入力シート!I64)</f>
        <v>
</v>
      </c>
      <c r="I43" s="385" t="str">
        <f aca="false">
IF(基本情報入力シート!J64="","",基本情報入力シート!J64)</f>
        <v>
</v>
      </c>
      <c r="J43" s="385" t="str">
        <f aca="false">
IF(基本情報入力シート!K64="","",基本情報入力シート!K64)</f>
        <v>
</v>
      </c>
      <c r="K43" s="386" t="str">
        <f aca="false">
IF(基本情報入力シート!L64="","",基本情報入力シート!L64)</f>
        <v>
</v>
      </c>
      <c r="L43" s="387" t="str">
        <f aca="false">
IF(基本情報入力シート!M64="","",基本情報入力シート!M64)</f>
        <v>
</v>
      </c>
      <c r="M43" s="387" t="str">
        <f aca="false">
IF(基本情報入力シート!R64="","",基本情報入力シート!R64)</f>
        <v>
</v>
      </c>
      <c r="N43" s="387" t="str">
        <f aca="false">
IF(基本情報入力シート!W64="","",基本情報入力シート!W64)</f>
        <v>
</v>
      </c>
      <c r="O43" s="388" t="str">
        <f aca="false">
IF(基本情報入力シート!X64="","",基本情報入力シート!X64)</f>
        <v>
</v>
      </c>
      <c r="P43" s="389" t="str">
        <f aca="false">
IF(基本情報入力シート!Y64="","",基本情報入力シート!Y64)</f>
        <v>
</v>
      </c>
      <c r="Q43" s="390"/>
      <c r="R43" s="391" t="str">
        <f aca="false">
IF(基本情報入力シート!AB64="","",基本情報入力シート!AB64)</f>
        <v>
</v>
      </c>
      <c r="S43" s="392" t="str">
        <f aca="false">
IF(基本情報入力シート!AA64="","",基本情報入力シート!AA64)</f>
        <v>
</v>
      </c>
      <c r="T43" s="393" t="str">
        <f aca="false">
IF(P43="","",VLOOKUP(P43,数式用2!$A$3:$C$26,3,0))</f>
        <v>
</v>
      </c>
      <c r="U43" s="394" t="s">
        <v>
154</v>
      </c>
      <c r="V43" s="395"/>
      <c r="W43" s="396" t="s">
        <v>
155</v>
      </c>
      <c r="X43" s="397"/>
      <c r="Y43" s="398" t="s">
        <v>
173</v>
      </c>
      <c r="Z43" s="399"/>
      <c r="AA43" s="400" t="s">
        <v>
155</v>
      </c>
      <c r="AB43" s="401"/>
      <c r="AC43" s="400" t="s">
        <v>
114</v>
      </c>
      <c r="AD43" s="402" t="s">
        <v>
105</v>
      </c>
      <c r="AE43" s="403" t="str">
        <f aca="false">
IF(AB43="","",AB43-X43+1)</f>
        <v>
</v>
      </c>
      <c r="AF43" s="404" t="s">
        <v>
174</v>
      </c>
      <c r="AG43" s="405" t="str">
        <f aca="false">
IFERROR(ROUNDDOWN(ROUND(R43*S43,0)*T43,0)*AE43,"")</f>
        <v>
</v>
      </c>
      <c r="AH43" s="406"/>
      <c r="AI43" s="407"/>
      <c r="AJ43" s="406"/>
      <c r="AK43" s="407"/>
    </row>
    <row r="44" customFormat="false" ht="36.75" hidden="false" customHeight="true" outlineLevel="0" collapsed="false">
      <c r="A44" s="382" t="n">
        <f aca="false">
A43+1</f>
        <v>
33</v>
      </c>
      <c r="B44" s="383" t="str">
        <f aca="false">
IF(基本情報入力シート!C65="","",基本情報入力シート!C65)</f>
        <v>
</v>
      </c>
      <c r="C44" s="384" t="str">
        <f aca="false">
IF(基本情報入力シート!D65="","",基本情報入力シート!D65)</f>
        <v>
</v>
      </c>
      <c r="D44" s="385" t="str">
        <f aca="false">
IF(基本情報入力シート!E65="","",基本情報入力シート!E65)</f>
        <v>
</v>
      </c>
      <c r="E44" s="385" t="str">
        <f aca="false">
IF(基本情報入力シート!F65="","",基本情報入力シート!F65)</f>
        <v>
</v>
      </c>
      <c r="F44" s="385" t="str">
        <f aca="false">
IF(基本情報入力シート!G65="","",基本情報入力シート!G65)</f>
        <v>
</v>
      </c>
      <c r="G44" s="385" t="str">
        <f aca="false">
IF(基本情報入力シート!H65="","",基本情報入力シート!H65)</f>
        <v>
</v>
      </c>
      <c r="H44" s="385" t="str">
        <f aca="false">
IF(基本情報入力シート!I65="","",基本情報入力シート!I65)</f>
        <v>
</v>
      </c>
      <c r="I44" s="385" t="str">
        <f aca="false">
IF(基本情報入力シート!J65="","",基本情報入力シート!J65)</f>
        <v>
</v>
      </c>
      <c r="J44" s="385" t="str">
        <f aca="false">
IF(基本情報入力シート!K65="","",基本情報入力シート!K65)</f>
        <v>
</v>
      </c>
      <c r="K44" s="386" t="str">
        <f aca="false">
IF(基本情報入力シート!L65="","",基本情報入力シート!L65)</f>
        <v>
</v>
      </c>
      <c r="L44" s="387" t="str">
        <f aca="false">
IF(基本情報入力シート!M65="","",基本情報入力シート!M65)</f>
        <v>
</v>
      </c>
      <c r="M44" s="387" t="str">
        <f aca="false">
IF(基本情報入力シート!R65="","",基本情報入力シート!R65)</f>
        <v>
</v>
      </c>
      <c r="N44" s="387" t="str">
        <f aca="false">
IF(基本情報入力シート!W65="","",基本情報入力シート!W65)</f>
        <v>
</v>
      </c>
      <c r="O44" s="388" t="str">
        <f aca="false">
IF(基本情報入力シート!X65="","",基本情報入力シート!X65)</f>
        <v>
</v>
      </c>
      <c r="P44" s="389" t="str">
        <f aca="false">
IF(基本情報入力シート!Y65="","",基本情報入力シート!Y65)</f>
        <v>
</v>
      </c>
      <c r="Q44" s="390"/>
      <c r="R44" s="391" t="str">
        <f aca="false">
IF(基本情報入力シート!AB65="","",基本情報入力シート!AB65)</f>
        <v>
</v>
      </c>
      <c r="S44" s="392" t="str">
        <f aca="false">
IF(基本情報入力シート!AA65="","",基本情報入力シート!AA65)</f>
        <v>
</v>
      </c>
      <c r="T44" s="393" t="str">
        <f aca="false">
IF(P44="","",VLOOKUP(P44,数式用2!$A$3:$C$26,3,0))</f>
        <v>
</v>
      </c>
      <c r="U44" s="394" t="s">
        <v>
154</v>
      </c>
      <c r="V44" s="395"/>
      <c r="W44" s="396" t="s">
        <v>
155</v>
      </c>
      <c r="X44" s="397"/>
      <c r="Y44" s="398" t="s">
        <v>
173</v>
      </c>
      <c r="Z44" s="399"/>
      <c r="AA44" s="400" t="s">
        <v>
155</v>
      </c>
      <c r="AB44" s="401"/>
      <c r="AC44" s="400" t="s">
        <v>
114</v>
      </c>
      <c r="AD44" s="402" t="s">
        <v>
105</v>
      </c>
      <c r="AE44" s="403" t="str">
        <f aca="false">
IF(AB44="","",AB44-X44+1)</f>
        <v>
</v>
      </c>
      <c r="AF44" s="404" t="s">
        <v>
174</v>
      </c>
      <c r="AG44" s="405" t="str">
        <f aca="false">
IFERROR(ROUNDDOWN(ROUND(R44*S44,0)*T44,0)*AE44,"")</f>
        <v>
</v>
      </c>
      <c r="AH44" s="406"/>
      <c r="AI44" s="407"/>
      <c r="AJ44" s="406"/>
      <c r="AK44" s="407"/>
    </row>
    <row r="45" customFormat="false" ht="36.75" hidden="false" customHeight="true" outlineLevel="0" collapsed="false">
      <c r="A45" s="382" t="n">
        <f aca="false">
A44+1</f>
        <v>
34</v>
      </c>
      <c r="B45" s="383" t="str">
        <f aca="false">
IF(基本情報入力シート!C66="","",基本情報入力シート!C66)</f>
        <v>
</v>
      </c>
      <c r="C45" s="384" t="str">
        <f aca="false">
IF(基本情報入力シート!D66="","",基本情報入力シート!D66)</f>
        <v>
</v>
      </c>
      <c r="D45" s="385" t="str">
        <f aca="false">
IF(基本情報入力シート!E66="","",基本情報入力シート!E66)</f>
        <v>
</v>
      </c>
      <c r="E45" s="385" t="str">
        <f aca="false">
IF(基本情報入力シート!F66="","",基本情報入力シート!F66)</f>
        <v>
</v>
      </c>
      <c r="F45" s="385" t="str">
        <f aca="false">
IF(基本情報入力シート!G66="","",基本情報入力シート!G66)</f>
        <v>
</v>
      </c>
      <c r="G45" s="385" t="str">
        <f aca="false">
IF(基本情報入力シート!H66="","",基本情報入力シート!H66)</f>
        <v>
</v>
      </c>
      <c r="H45" s="385" t="str">
        <f aca="false">
IF(基本情報入力シート!I66="","",基本情報入力シート!I66)</f>
        <v>
</v>
      </c>
      <c r="I45" s="385" t="str">
        <f aca="false">
IF(基本情報入力シート!J66="","",基本情報入力シート!J66)</f>
        <v>
</v>
      </c>
      <c r="J45" s="385" t="str">
        <f aca="false">
IF(基本情報入力シート!K66="","",基本情報入力シート!K66)</f>
        <v>
</v>
      </c>
      <c r="K45" s="386" t="str">
        <f aca="false">
IF(基本情報入力シート!L66="","",基本情報入力シート!L66)</f>
        <v>
</v>
      </c>
      <c r="L45" s="387" t="str">
        <f aca="false">
IF(基本情報入力シート!M66="","",基本情報入力シート!M66)</f>
        <v>
</v>
      </c>
      <c r="M45" s="387" t="str">
        <f aca="false">
IF(基本情報入力シート!R66="","",基本情報入力シート!R66)</f>
        <v>
</v>
      </c>
      <c r="N45" s="387" t="str">
        <f aca="false">
IF(基本情報入力シート!W66="","",基本情報入力シート!W66)</f>
        <v>
</v>
      </c>
      <c r="O45" s="388" t="str">
        <f aca="false">
IF(基本情報入力シート!X66="","",基本情報入力シート!X66)</f>
        <v>
</v>
      </c>
      <c r="P45" s="389" t="str">
        <f aca="false">
IF(基本情報入力シート!Y66="","",基本情報入力シート!Y66)</f>
        <v>
</v>
      </c>
      <c r="Q45" s="390"/>
      <c r="R45" s="391" t="str">
        <f aca="false">
IF(基本情報入力シート!AB66="","",基本情報入力シート!AB66)</f>
        <v>
</v>
      </c>
      <c r="S45" s="392" t="str">
        <f aca="false">
IF(基本情報入力シート!AA66="","",基本情報入力シート!AA66)</f>
        <v>
</v>
      </c>
      <c r="T45" s="393" t="str">
        <f aca="false">
IF(P45="","",VLOOKUP(P45,数式用2!$A$3:$C$26,3,0))</f>
        <v>
</v>
      </c>
      <c r="U45" s="394" t="s">
        <v>
154</v>
      </c>
      <c r="V45" s="395"/>
      <c r="W45" s="396" t="s">
        <v>
155</v>
      </c>
      <c r="X45" s="397"/>
      <c r="Y45" s="398" t="s">
        <v>
173</v>
      </c>
      <c r="Z45" s="399"/>
      <c r="AA45" s="400" t="s">
        <v>
155</v>
      </c>
      <c r="AB45" s="401"/>
      <c r="AC45" s="400" t="s">
        <v>
114</v>
      </c>
      <c r="AD45" s="402" t="s">
        <v>
105</v>
      </c>
      <c r="AE45" s="403" t="str">
        <f aca="false">
IF(AB45="","",AB45-X45+1)</f>
        <v>
</v>
      </c>
      <c r="AF45" s="404" t="s">
        <v>
174</v>
      </c>
      <c r="AG45" s="405" t="str">
        <f aca="false">
IFERROR(ROUNDDOWN(ROUND(R45*S45,0)*T45,0)*AE45,"")</f>
        <v>
</v>
      </c>
      <c r="AH45" s="406"/>
      <c r="AI45" s="407"/>
      <c r="AJ45" s="406"/>
      <c r="AK45" s="407"/>
    </row>
    <row r="46" customFormat="false" ht="36.75" hidden="false" customHeight="true" outlineLevel="0" collapsed="false">
      <c r="A46" s="382" t="n">
        <f aca="false">
A45+1</f>
        <v>
35</v>
      </c>
      <c r="B46" s="383" t="str">
        <f aca="false">
IF(基本情報入力シート!C67="","",基本情報入力シート!C67)</f>
        <v>
</v>
      </c>
      <c r="C46" s="384" t="str">
        <f aca="false">
IF(基本情報入力シート!D67="","",基本情報入力シート!D67)</f>
        <v>
</v>
      </c>
      <c r="D46" s="385" t="str">
        <f aca="false">
IF(基本情報入力シート!E67="","",基本情報入力シート!E67)</f>
        <v>
</v>
      </c>
      <c r="E46" s="385" t="str">
        <f aca="false">
IF(基本情報入力シート!F67="","",基本情報入力シート!F67)</f>
        <v>
</v>
      </c>
      <c r="F46" s="385" t="str">
        <f aca="false">
IF(基本情報入力シート!G67="","",基本情報入力シート!G67)</f>
        <v>
</v>
      </c>
      <c r="G46" s="385" t="str">
        <f aca="false">
IF(基本情報入力シート!H67="","",基本情報入力シート!H67)</f>
        <v>
</v>
      </c>
      <c r="H46" s="385" t="str">
        <f aca="false">
IF(基本情報入力シート!I67="","",基本情報入力シート!I67)</f>
        <v>
</v>
      </c>
      <c r="I46" s="385" t="str">
        <f aca="false">
IF(基本情報入力シート!J67="","",基本情報入力シート!J67)</f>
        <v>
</v>
      </c>
      <c r="J46" s="385" t="str">
        <f aca="false">
IF(基本情報入力シート!K67="","",基本情報入力シート!K67)</f>
        <v>
</v>
      </c>
      <c r="K46" s="386" t="str">
        <f aca="false">
IF(基本情報入力シート!L67="","",基本情報入力シート!L67)</f>
        <v>
</v>
      </c>
      <c r="L46" s="387" t="str">
        <f aca="false">
IF(基本情報入力シート!M67="","",基本情報入力シート!M67)</f>
        <v>
</v>
      </c>
      <c r="M46" s="387" t="str">
        <f aca="false">
IF(基本情報入力シート!R67="","",基本情報入力シート!R67)</f>
        <v>
</v>
      </c>
      <c r="N46" s="387" t="str">
        <f aca="false">
IF(基本情報入力シート!W67="","",基本情報入力シート!W67)</f>
        <v>
</v>
      </c>
      <c r="O46" s="388" t="str">
        <f aca="false">
IF(基本情報入力シート!X67="","",基本情報入力シート!X67)</f>
        <v>
</v>
      </c>
      <c r="P46" s="389" t="str">
        <f aca="false">
IF(基本情報入力シート!Y67="","",基本情報入力シート!Y67)</f>
        <v>
</v>
      </c>
      <c r="Q46" s="390"/>
      <c r="R46" s="391" t="str">
        <f aca="false">
IF(基本情報入力シート!AB67="","",基本情報入力シート!AB67)</f>
        <v>
</v>
      </c>
      <c r="S46" s="392" t="str">
        <f aca="false">
IF(基本情報入力シート!AA67="","",基本情報入力シート!AA67)</f>
        <v>
</v>
      </c>
      <c r="T46" s="393" t="str">
        <f aca="false">
IF(P46="","",VLOOKUP(P46,数式用2!$A$3:$C$26,3,0))</f>
        <v>
</v>
      </c>
      <c r="U46" s="394" t="s">
        <v>
154</v>
      </c>
      <c r="V46" s="395"/>
      <c r="W46" s="396" t="s">
        <v>
155</v>
      </c>
      <c r="X46" s="397"/>
      <c r="Y46" s="398" t="s">
        <v>
173</v>
      </c>
      <c r="Z46" s="399"/>
      <c r="AA46" s="400" t="s">
        <v>
155</v>
      </c>
      <c r="AB46" s="401"/>
      <c r="AC46" s="400" t="s">
        <v>
114</v>
      </c>
      <c r="AD46" s="402" t="s">
        <v>
105</v>
      </c>
      <c r="AE46" s="403" t="str">
        <f aca="false">
IF(AB46="","",AB46-X46+1)</f>
        <v>
</v>
      </c>
      <c r="AF46" s="404" t="s">
        <v>
174</v>
      </c>
      <c r="AG46" s="405" t="str">
        <f aca="false">
IFERROR(ROUNDDOWN(ROUND(R46*S46,0)*T46,0)*AE46,"")</f>
        <v>
</v>
      </c>
      <c r="AH46" s="406"/>
      <c r="AI46" s="407"/>
      <c r="AJ46" s="406"/>
      <c r="AK46" s="407"/>
    </row>
    <row r="47" customFormat="false" ht="36.75" hidden="false" customHeight="true" outlineLevel="0" collapsed="false">
      <c r="A47" s="382" t="n">
        <f aca="false">
A46+1</f>
        <v>
36</v>
      </c>
      <c r="B47" s="383" t="str">
        <f aca="false">
IF(基本情報入力シート!C68="","",基本情報入力シート!C68)</f>
        <v>
</v>
      </c>
      <c r="C47" s="384" t="str">
        <f aca="false">
IF(基本情報入力シート!D68="","",基本情報入力シート!D68)</f>
        <v>
</v>
      </c>
      <c r="D47" s="385" t="str">
        <f aca="false">
IF(基本情報入力シート!E68="","",基本情報入力シート!E68)</f>
        <v>
</v>
      </c>
      <c r="E47" s="385" t="str">
        <f aca="false">
IF(基本情報入力シート!F68="","",基本情報入力シート!F68)</f>
        <v>
</v>
      </c>
      <c r="F47" s="385" t="str">
        <f aca="false">
IF(基本情報入力シート!G68="","",基本情報入力シート!G68)</f>
        <v>
</v>
      </c>
      <c r="G47" s="385" t="str">
        <f aca="false">
IF(基本情報入力シート!H68="","",基本情報入力シート!H68)</f>
        <v>
</v>
      </c>
      <c r="H47" s="385" t="str">
        <f aca="false">
IF(基本情報入力シート!I68="","",基本情報入力シート!I68)</f>
        <v>
</v>
      </c>
      <c r="I47" s="385" t="str">
        <f aca="false">
IF(基本情報入力シート!J68="","",基本情報入力シート!J68)</f>
        <v>
</v>
      </c>
      <c r="J47" s="385" t="str">
        <f aca="false">
IF(基本情報入力シート!K68="","",基本情報入力シート!K68)</f>
        <v>
</v>
      </c>
      <c r="K47" s="386" t="str">
        <f aca="false">
IF(基本情報入力シート!L68="","",基本情報入力シート!L68)</f>
        <v>
</v>
      </c>
      <c r="L47" s="387" t="str">
        <f aca="false">
IF(基本情報入力シート!M68="","",基本情報入力シート!M68)</f>
        <v>
</v>
      </c>
      <c r="M47" s="387" t="str">
        <f aca="false">
IF(基本情報入力シート!R68="","",基本情報入力シート!R68)</f>
        <v>
</v>
      </c>
      <c r="N47" s="387" t="str">
        <f aca="false">
IF(基本情報入力シート!W68="","",基本情報入力シート!W68)</f>
        <v>
</v>
      </c>
      <c r="O47" s="388" t="str">
        <f aca="false">
IF(基本情報入力シート!X68="","",基本情報入力シート!X68)</f>
        <v>
</v>
      </c>
      <c r="P47" s="389" t="str">
        <f aca="false">
IF(基本情報入力シート!Y68="","",基本情報入力シート!Y68)</f>
        <v>
</v>
      </c>
      <c r="Q47" s="390"/>
      <c r="R47" s="391" t="str">
        <f aca="false">
IF(基本情報入力シート!AB68="","",基本情報入力シート!AB68)</f>
        <v>
</v>
      </c>
      <c r="S47" s="392" t="str">
        <f aca="false">
IF(基本情報入力シート!AA68="","",基本情報入力シート!AA68)</f>
        <v>
</v>
      </c>
      <c r="T47" s="393" t="str">
        <f aca="false">
IF(P47="","",VLOOKUP(P47,数式用2!$A$3:$C$26,3,0))</f>
        <v>
</v>
      </c>
      <c r="U47" s="394" t="s">
        <v>
154</v>
      </c>
      <c r="V47" s="395"/>
      <c r="W47" s="396" t="s">
        <v>
155</v>
      </c>
      <c r="X47" s="397"/>
      <c r="Y47" s="398" t="s">
        <v>
173</v>
      </c>
      <c r="Z47" s="399"/>
      <c r="AA47" s="400" t="s">
        <v>
155</v>
      </c>
      <c r="AB47" s="401"/>
      <c r="AC47" s="400" t="s">
        <v>
114</v>
      </c>
      <c r="AD47" s="402" t="s">
        <v>
105</v>
      </c>
      <c r="AE47" s="403" t="str">
        <f aca="false">
IF(AB47="","",AB47-X47+1)</f>
        <v>
</v>
      </c>
      <c r="AF47" s="404" t="s">
        <v>
174</v>
      </c>
      <c r="AG47" s="405" t="str">
        <f aca="false">
IFERROR(ROUNDDOWN(ROUND(R47*S47,0)*T47,0)*AE47,"")</f>
        <v>
</v>
      </c>
      <c r="AH47" s="406"/>
      <c r="AI47" s="407"/>
      <c r="AJ47" s="406"/>
      <c r="AK47" s="407"/>
    </row>
    <row r="48" customFormat="false" ht="36.75" hidden="false" customHeight="true" outlineLevel="0" collapsed="false">
      <c r="A48" s="382" t="n">
        <f aca="false">
A47+1</f>
        <v>
37</v>
      </c>
      <c r="B48" s="383" t="str">
        <f aca="false">
IF(基本情報入力シート!C69="","",基本情報入力シート!C69)</f>
        <v>
</v>
      </c>
      <c r="C48" s="384" t="str">
        <f aca="false">
IF(基本情報入力シート!D69="","",基本情報入力シート!D69)</f>
        <v>
</v>
      </c>
      <c r="D48" s="385" t="str">
        <f aca="false">
IF(基本情報入力シート!E69="","",基本情報入力シート!E69)</f>
        <v>
</v>
      </c>
      <c r="E48" s="385" t="str">
        <f aca="false">
IF(基本情報入力シート!F69="","",基本情報入力シート!F69)</f>
        <v>
</v>
      </c>
      <c r="F48" s="385" t="str">
        <f aca="false">
IF(基本情報入力シート!G69="","",基本情報入力シート!G69)</f>
        <v>
</v>
      </c>
      <c r="G48" s="385" t="str">
        <f aca="false">
IF(基本情報入力シート!H69="","",基本情報入力シート!H69)</f>
        <v>
</v>
      </c>
      <c r="H48" s="385" t="str">
        <f aca="false">
IF(基本情報入力シート!I69="","",基本情報入力シート!I69)</f>
        <v>
</v>
      </c>
      <c r="I48" s="385" t="str">
        <f aca="false">
IF(基本情報入力シート!J69="","",基本情報入力シート!J69)</f>
        <v>
</v>
      </c>
      <c r="J48" s="385" t="str">
        <f aca="false">
IF(基本情報入力シート!K69="","",基本情報入力シート!K69)</f>
        <v>
</v>
      </c>
      <c r="K48" s="386" t="str">
        <f aca="false">
IF(基本情報入力シート!L69="","",基本情報入力シート!L69)</f>
        <v>
</v>
      </c>
      <c r="L48" s="387" t="str">
        <f aca="false">
IF(基本情報入力シート!M69="","",基本情報入力シート!M69)</f>
        <v>
</v>
      </c>
      <c r="M48" s="387" t="str">
        <f aca="false">
IF(基本情報入力シート!R69="","",基本情報入力シート!R69)</f>
        <v>
</v>
      </c>
      <c r="N48" s="387" t="str">
        <f aca="false">
IF(基本情報入力シート!W69="","",基本情報入力シート!W69)</f>
        <v>
</v>
      </c>
      <c r="O48" s="388" t="str">
        <f aca="false">
IF(基本情報入力シート!X69="","",基本情報入力シート!X69)</f>
        <v>
</v>
      </c>
      <c r="P48" s="389" t="str">
        <f aca="false">
IF(基本情報入力シート!Y69="","",基本情報入力シート!Y69)</f>
        <v>
</v>
      </c>
      <c r="Q48" s="390"/>
      <c r="R48" s="391" t="str">
        <f aca="false">
IF(基本情報入力シート!AB69="","",基本情報入力シート!AB69)</f>
        <v>
</v>
      </c>
      <c r="S48" s="392" t="str">
        <f aca="false">
IF(基本情報入力シート!AA69="","",基本情報入力シート!AA69)</f>
        <v>
</v>
      </c>
      <c r="T48" s="393" t="str">
        <f aca="false">
IF(P48="","",VLOOKUP(P48,数式用2!$A$3:$C$26,3,0))</f>
        <v>
</v>
      </c>
      <c r="U48" s="394" t="s">
        <v>
154</v>
      </c>
      <c r="V48" s="395"/>
      <c r="W48" s="396" t="s">
        <v>
155</v>
      </c>
      <c r="X48" s="397"/>
      <c r="Y48" s="398" t="s">
        <v>
173</v>
      </c>
      <c r="Z48" s="399"/>
      <c r="AA48" s="400" t="s">
        <v>
155</v>
      </c>
      <c r="AB48" s="401"/>
      <c r="AC48" s="400" t="s">
        <v>
114</v>
      </c>
      <c r="AD48" s="402" t="s">
        <v>
105</v>
      </c>
      <c r="AE48" s="403" t="str">
        <f aca="false">
IF(AB48="","",AB48-X48+1)</f>
        <v>
</v>
      </c>
      <c r="AF48" s="404" t="s">
        <v>
174</v>
      </c>
      <c r="AG48" s="405" t="str">
        <f aca="false">
IFERROR(ROUNDDOWN(ROUND(R48*S48,0)*T48,0)*AE48,"")</f>
        <v>
</v>
      </c>
      <c r="AH48" s="406"/>
      <c r="AI48" s="407"/>
      <c r="AJ48" s="406"/>
      <c r="AK48" s="407"/>
    </row>
    <row r="49" customFormat="false" ht="36.75" hidden="false" customHeight="true" outlineLevel="0" collapsed="false">
      <c r="A49" s="382" t="n">
        <f aca="false">
A48+1</f>
        <v>
38</v>
      </c>
      <c r="B49" s="383" t="str">
        <f aca="false">
IF(基本情報入力シート!C70="","",基本情報入力シート!C70)</f>
        <v>
</v>
      </c>
      <c r="C49" s="384" t="str">
        <f aca="false">
IF(基本情報入力シート!D70="","",基本情報入力シート!D70)</f>
        <v>
</v>
      </c>
      <c r="D49" s="385" t="str">
        <f aca="false">
IF(基本情報入力シート!E70="","",基本情報入力シート!E70)</f>
        <v>
</v>
      </c>
      <c r="E49" s="385" t="str">
        <f aca="false">
IF(基本情報入力シート!F70="","",基本情報入力シート!F70)</f>
        <v>
</v>
      </c>
      <c r="F49" s="385" t="str">
        <f aca="false">
IF(基本情報入力シート!G70="","",基本情報入力シート!G70)</f>
        <v>
</v>
      </c>
      <c r="G49" s="385" t="str">
        <f aca="false">
IF(基本情報入力シート!H70="","",基本情報入力シート!H70)</f>
        <v>
</v>
      </c>
      <c r="H49" s="385" t="str">
        <f aca="false">
IF(基本情報入力シート!I70="","",基本情報入力シート!I70)</f>
        <v>
</v>
      </c>
      <c r="I49" s="385" t="str">
        <f aca="false">
IF(基本情報入力シート!J70="","",基本情報入力シート!J70)</f>
        <v>
</v>
      </c>
      <c r="J49" s="385" t="str">
        <f aca="false">
IF(基本情報入力シート!K70="","",基本情報入力シート!K70)</f>
        <v>
</v>
      </c>
      <c r="K49" s="386" t="str">
        <f aca="false">
IF(基本情報入力シート!L70="","",基本情報入力シート!L70)</f>
        <v>
</v>
      </c>
      <c r="L49" s="387" t="str">
        <f aca="false">
IF(基本情報入力シート!M70="","",基本情報入力シート!M70)</f>
        <v>
</v>
      </c>
      <c r="M49" s="387" t="str">
        <f aca="false">
IF(基本情報入力シート!R70="","",基本情報入力シート!R70)</f>
        <v>
</v>
      </c>
      <c r="N49" s="387" t="str">
        <f aca="false">
IF(基本情報入力シート!W70="","",基本情報入力シート!W70)</f>
        <v>
</v>
      </c>
      <c r="O49" s="388" t="str">
        <f aca="false">
IF(基本情報入力シート!X70="","",基本情報入力シート!X70)</f>
        <v>
</v>
      </c>
      <c r="P49" s="389" t="str">
        <f aca="false">
IF(基本情報入力シート!Y70="","",基本情報入力シート!Y70)</f>
        <v>
</v>
      </c>
      <c r="Q49" s="390"/>
      <c r="R49" s="391" t="str">
        <f aca="false">
IF(基本情報入力シート!AB70="","",基本情報入力シート!AB70)</f>
        <v>
</v>
      </c>
      <c r="S49" s="392" t="str">
        <f aca="false">
IF(基本情報入力シート!AA70="","",基本情報入力シート!AA70)</f>
        <v>
</v>
      </c>
      <c r="T49" s="393" t="str">
        <f aca="false">
IF(P49="","",VLOOKUP(P49,数式用2!$A$3:$C$26,3,0))</f>
        <v>
</v>
      </c>
      <c r="U49" s="394" t="s">
        <v>
154</v>
      </c>
      <c r="V49" s="395"/>
      <c r="W49" s="396" t="s">
        <v>
155</v>
      </c>
      <c r="X49" s="397"/>
      <c r="Y49" s="398" t="s">
        <v>
173</v>
      </c>
      <c r="Z49" s="399"/>
      <c r="AA49" s="400" t="s">
        <v>
155</v>
      </c>
      <c r="AB49" s="401"/>
      <c r="AC49" s="400" t="s">
        <v>
114</v>
      </c>
      <c r="AD49" s="402" t="s">
        <v>
105</v>
      </c>
      <c r="AE49" s="403" t="str">
        <f aca="false">
IF(AB49="","",AB49-X49+1)</f>
        <v>
</v>
      </c>
      <c r="AF49" s="404" t="s">
        <v>
174</v>
      </c>
      <c r="AG49" s="405" t="str">
        <f aca="false">
IFERROR(ROUNDDOWN(ROUND(R49*S49,0)*T49,0)*AE49,"")</f>
        <v>
</v>
      </c>
      <c r="AH49" s="406"/>
      <c r="AI49" s="407"/>
      <c r="AJ49" s="406"/>
      <c r="AK49" s="407"/>
    </row>
    <row r="50" customFormat="false" ht="36.75" hidden="false" customHeight="true" outlineLevel="0" collapsed="false">
      <c r="A50" s="382" t="n">
        <f aca="false">
A49+1</f>
        <v>
39</v>
      </c>
      <c r="B50" s="383" t="str">
        <f aca="false">
IF(基本情報入力シート!C71="","",基本情報入力シート!C71)</f>
        <v>
</v>
      </c>
      <c r="C50" s="384" t="str">
        <f aca="false">
IF(基本情報入力シート!D71="","",基本情報入力シート!D71)</f>
        <v>
</v>
      </c>
      <c r="D50" s="385" t="str">
        <f aca="false">
IF(基本情報入力シート!E71="","",基本情報入力シート!E71)</f>
        <v>
</v>
      </c>
      <c r="E50" s="385" t="str">
        <f aca="false">
IF(基本情報入力シート!F71="","",基本情報入力シート!F71)</f>
        <v>
</v>
      </c>
      <c r="F50" s="385" t="str">
        <f aca="false">
IF(基本情報入力シート!G71="","",基本情報入力シート!G71)</f>
        <v>
</v>
      </c>
      <c r="G50" s="385" t="str">
        <f aca="false">
IF(基本情報入力シート!H71="","",基本情報入力シート!H71)</f>
        <v>
</v>
      </c>
      <c r="H50" s="385" t="str">
        <f aca="false">
IF(基本情報入力シート!I71="","",基本情報入力シート!I71)</f>
        <v>
</v>
      </c>
      <c r="I50" s="385" t="str">
        <f aca="false">
IF(基本情報入力シート!J71="","",基本情報入力シート!J71)</f>
        <v>
</v>
      </c>
      <c r="J50" s="385" t="str">
        <f aca="false">
IF(基本情報入力シート!K71="","",基本情報入力シート!K71)</f>
        <v>
</v>
      </c>
      <c r="K50" s="386" t="str">
        <f aca="false">
IF(基本情報入力シート!L71="","",基本情報入力シート!L71)</f>
        <v>
</v>
      </c>
      <c r="L50" s="387" t="str">
        <f aca="false">
IF(基本情報入力シート!M71="","",基本情報入力シート!M71)</f>
        <v>
</v>
      </c>
      <c r="M50" s="387" t="str">
        <f aca="false">
IF(基本情報入力シート!R71="","",基本情報入力シート!R71)</f>
        <v>
</v>
      </c>
      <c r="N50" s="387" t="str">
        <f aca="false">
IF(基本情報入力シート!W71="","",基本情報入力シート!W71)</f>
        <v>
</v>
      </c>
      <c r="O50" s="388" t="str">
        <f aca="false">
IF(基本情報入力シート!X71="","",基本情報入力シート!X71)</f>
        <v>
</v>
      </c>
      <c r="P50" s="389" t="str">
        <f aca="false">
IF(基本情報入力シート!Y71="","",基本情報入力シート!Y71)</f>
        <v>
</v>
      </c>
      <c r="Q50" s="390"/>
      <c r="R50" s="391" t="str">
        <f aca="false">
IF(基本情報入力シート!AB71="","",基本情報入力シート!AB71)</f>
        <v>
</v>
      </c>
      <c r="S50" s="392" t="str">
        <f aca="false">
IF(基本情報入力シート!AA71="","",基本情報入力シート!AA71)</f>
        <v>
</v>
      </c>
      <c r="T50" s="393" t="str">
        <f aca="false">
IF(P50="","",VLOOKUP(P50,数式用2!$A$3:$C$26,3,0))</f>
        <v>
</v>
      </c>
      <c r="U50" s="394" t="s">
        <v>
154</v>
      </c>
      <c r="V50" s="395"/>
      <c r="W50" s="396" t="s">
        <v>
155</v>
      </c>
      <c r="X50" s="397"/>
      <c r="Y50" s="398" t="s">
        <v>
173</v>
      </c>
      <c r="Z50" s="399"/>
      <c r="AA50" s="400" t="s">
        <v>
155</v>
      </c>
      <c r="AB50" s="401"/>
      <c r="AC50" s="400" t="s">
        <v>
114</v>
      </c>
      <c r="AD50" s="402" t="s">
        <v>
105</v>
      </c>
      <c r="AE50" s="403" t="str">
        <f aca="false">
IF(AB50="","",AB50-X50+1)</f>
        <v>
</v>
      </c>
      <c r="AF50" s="404" t="s">
        <v>
174</v>
      </c>
      <c r="AG50" s="405" t="str">
        <f aca="false">
IFERROR(ROUNDDOWN(ROUND(R50*S50,0)*T50,0)*AE50,"")</f>
        <v>
</v>
      </c>
      <c r="AH50" s="406"/>
      <c r="AI50" s="407"/>
      <c r="AJ50" s="406"/>
      <c r="AK50" s="407"/>
    </row>
    <row r="51" customFormat="false" ht="36.75" hidden="false" customHeight="true" outlineLevel="0" collapsed="false">
      <c r="A51" s="382" t="n">
        <f aca="false">
A50+1</f>
        <v>
40</v>
      </c>
      <c r="B51" s="383" t="str">
        <f aca="false">
IF(基本情報入力シート!C72="","",基本情報入力シート!C72)</f>
        <v>
</v>
      </c>
      <c r="C51" s="384" t="str">
        <f aca="false">
IF(基本情報入力シート!D72="","",基本情報入力シート!D72)</f>
        <v>
</v>
      </c>
      <c r="D51" s="385" t="str">
        <f aca="false">
IF(基本情報入力シート!E72="","",基本情報入力シート!E72)</f>
        <v>
</v>
      </c>
      <c r="E51" s="385" t="str">
        <f aca="false">
IF(基本情報入力シート!F72="","",基本情報入力シート!F72)</f>
        <v>
</v>
      </c>
      <c r="F51" s="385" t="str">
        <f aca="false">
IF(基本情報入力シート!G72="","",基本情報入力シート!G72)</f>
        <v>
</v>
      </c>
      <c r="G51" s="385" t="str">
        <f aca="false">
IF(基本情報入力シート!H72="","",基本情報入力シート!H72)</f>
        <v>
</v>
      </c>
      <c r="H51" s="385" t="str">
        <f aca="false">
IF(基本情報入力シート!I72="","",基本情報入力シート!I72)</f>
        <v>
</v>
      </c>
      <c r="I51" s="385" t="str">
        <f aca="false">
IF(基本情報入力シート!J72="","",基本情報入力シート!J72)</f>
        <v>
</v>
      </c>
      <c r="J51" s="385" t="str">
        <f aca="false">
IF(基本情報入力シート!K72="","",基本情報入力シート!K72)</f>
        <v>
</v>
      </c>
      <c r="K51" s="386" t="str">
        <f aca="false">
IF(基本情報入力シート!L72="","",基本情報入力シート!L72)</f>
        <v>
</v>
      </c>
      <c r="L51" s="387" t="str">
        <f aca="false">
IF(基本情報入力シート!M72="","",基本情報入力シート!M72)</f>
        <v>
</v>
      </c>
      <c r="M51" s="387" t="str">
        <f aca="false">
IF(基本情報入力シート!R72="","",基本情報入力シート!R72)</f>
        <v>
</v>
      </c>
      <c r="N51" s="387" t="str">
        <f aca="false">
IF(基本情報入力シート!W72="","",基本情報入力シート!W72)</f>
        <v>
</v>
      </c>
      <c r="O51" s="388" t="str">
        <f aca="false">
IF(基本情報入力シート!X72="","",基本情報入力シート!X72)</f>
        <v>
</v>
      </c>
      <c r="P51" s="389" t="str">
        <f aca="false">
IF(基本情報入力シート!Y72="","",基本情報入力シート!Y72)</f>
        <v>
</v>
      </c>
      <c r="Q51" s="390"/>
      <c r="R51" s="391" t="str">
        <f aca="false">
IF(基本情報入力シート!AB72="","",基本情報入力シート!AB72)</f>
        <v>
</v>
      </c>
      <c r="S51" s="392" t="str">
        <f aca="false">
IF(基本情報入力シート!AA72="","",基本情報入力シート!AA72)</f>
        <v>
</v>
      </c>
      <c r="T51" s="393" t="str">
        <f aca="false">
IF(P51="","",VLOOKUP(P51,数式用2!$A$3:$C$26,3,0))</f>
        <v>
</v>
      </c>
      <c r="U51" s="394" t="s">
        <v>
154</v>
      </c>
      <c r="V51" s="395"/>
      <c r="W51" s="396" t="s">
        <v>
155</v>
      </c>
      <c r="X51" s="397"/>
      <c r="Y51" s="398" t="s">
        <v>
173</v>
      </c>
      <c r="Z51" s="399"/>
      <c r="AA51" s="400" t="s">
        <v>
155</v>
      </c>
      <c r="AB51" s="401"/>
      <c r="AC51" s="400" t="s">
        <v>
114</v>
      </c>
      <c r="AD51" s="402" t="s">
        <v>
105</v>
      </c>
      <c r="AE51" s="403" t="str">
        <f aca="false">
IF(AB51="","",AB51-X51+1)</f>
        <v>
</v>
      </c>
      <c r="AF51" s="408" t="s">
        <v>
174</v>
      </c>
      <c r="AG51" s="405" t="str">
        <f aca="false">
IFERROR(ROUNDDOWN(ROUND(R51*S51,0)*T51,0)*AE51,"")</f>
        <v>
</v>
      </c>
      <c r="AH51" s="406"/>
      <c r="AI51" s="407"/>
      <c r="AJ51" s="406"/>
      <c r="AK51" s="407"/>
    </row>
    <row r="52" customFormat="false" ht="36.75" hidden="false" customHeight="true" outlineLevel="0" collapsed="false">
      <c r="A52" s="382" t="n">
        <f aca="false">
A51+1</f>
        <v>
41</v>
      </c>
      <c r="B52" s="383" t="str">
        <f aca="false">
IF(基本情報入力シート!C73="","",基本情報入力シート!C73)</f>
        <v>
</v>
      </c>
      <c r="C52" s="384" t="str">
        <f aca="false">
IF(基本情報入力シート!D73="","",基本情報入力シート!D73)</f>
        <v>
</v>
      </c>
      <c r="D52" s="385" t="str">
        <f aca="false">
IF(基本情報入力シート!E73="","",基本情報入力シート!E73)</f>
        <v>
</v>
      </c>
      <c r="E52" s="385" t="str">
        <f aca="false">
IF(基本情報入力シート!F73="","",基本情報入力シート!F73)</f>
        <v>
</v>
      </c>
      <c r="F52" s="385" t="str">
        <f aca="false">
IF(基本情報入力シート!G73="","",基本情報入力シート!G73)</f>
        <v>
</v>
      </c>
      <c r="G52" s="385" t="str">
        <f aca="false">
IF(基本情報入力シート!H73="","",基本情報入力シート!H73)</f>
        <v>
</v>
      </c>
      <c r="H52" s="385" t="str">
        <f aca="false">
IF(基本情報入力シート!I73="","",基本情報入力シート!I73)</f>
        <v>
</v>
      </c>
      <c r="I52" s="385" t="str">
        <f aca="false">
IF(基本情報入力シート!J73="","",基本情報入力シート!J73)</f>
        <v>
</v>
      </c>
      <c r="J52" s="385" t="str">
        <f aca="false">
IF(基本情報入力シート!K73="","",基本情報入力シート!K73)</f>
        <v>
</v>
      </c>
      <c r="K52" s="386" t="str">
        <f aca="false">
IF(基本情報入力シート!L73="","",基本情報入力シート!L73)</f>
        <v>
</v>
      </c>
      <c r="L52" s="387" t="str">
        <f aca="false">
IF(基本情報入力シート!M73="","",基本情報入力シート!M73)</f>
        <v>
</v>
      </c>
      <c r="M52" s="387" t="str">
        <f aca="false">
IF(基本情報入力シート!R73="","",基本情報入力シート!R73)</f>
        <v>
</v>
      </c>
      <c r="N52" s="387" t="str">
        <f aca="false">
IF(基本情報入力シート!W73="","",基本情報入力シート!W73)</f>
        <v>
</v>
      </c>
      <c r="O52" s="388" t="str">
        <f aca="false">
IF(基本情報入力シート!X73="","",基本情報入力シート!X73)</f>
        <v>
</v>
      </c>
      <c r="P52" s="389" t="str">
        <f aca="false">
IF(基本情報入力シート!Y73="","",基本情報入力シート!Y73)</f>
        <v>
</v>
      </c>
      <c r="Q52" s="390"/>
      <c r="R52" s="391" t="str">
        <f aca="false">
IF(基本情報入力シート!AB73="","",基本情報入力シート!AB73)</f>
        <v>
</v>
      </c>
      <c r="S52" s="392" t="str">
        <f aca="false">
IF(基本情報入力シート!AA73="","",基本情報入力シート!AA73)</f>
        <v>
</v>
      </c>
      <c r="T52" s="393" t="str">
        <f aca="false">
IF(P52="","",VLOOKUP(P52,数式用2!$A$3:$C$26,3,0))</f>
        <v>
</v>
      </c>
      <c r="U52" s="394" t="s">
        <v>
154</v>
      </c>
      <c r="V52" s="395"/>
      <c r="W52" s="396" t="s">
        <v>
155</v>
      </c>
      <c r="X52" s="397"/>
      <c r="Y52" s="398" t="s">
        <v>
173</v>
      </c>
      <c r="Z52" s="399"/>
      <c r="AA52" s="400" t="s">
        <v>
155</v>
      </c>
      <c r="AB52" s="401"/>
      <c r="AC52" s="400" t="s">
        <v>
114</v>
      </c>
      <c r="AD52" s="402" t="s">
        <v>
105</v>
      </c>
      <c r="AE52" s="403" t="str">
        <f aca="false">
IF(AB52="","",AB52-X52+1)</f>
        <v>
</v>
      </c>
      <c r="AF52" s="408" t="s">
        <v>
174</v>
      </c>
      <c r="AG52" s="405" t="str">
        <f aca="false">
IFERROR(ROUNDDOWN(ROUND(R52*S52,0)*T52,0)*AE52,"")</f>
        <v>
</v>
      </c>
      <c r="AH52" s="406"/>
      <c r="AI52" s="407"/>
      <c r="AJ52" s="406"/>
      <c r="AK52" s="407"/>
    </row>
    <row r="53" customFormat="false" ht="36.75" hidden="false" customHeight="true" outlineLevel="0" collapsed="false">
      <c r="A53" s="382" t="n">
        <f aca="false">
A52+1</f>
        <v>
42</v>
      </c>
      <c r="B53" s="383" t="str">
        <f aca="false">
IF(基本情報入力シート!C74="","",基本情報入力シート!C74)</f>
        <v>
</v>
      </c>
      <c r="C53" s="384" t="str">
        <f aca="false">
IF(基本情報入力シート!D74="","",基本情報入力シート!D74)</f>
        <v>
</v>
      </c>
      <c r="D53" s="385" t="str">
        <f aca="false">
IF(基本情報入力シート!E74="","",基本情報入力シート!E74)</f>
        <v>
</v>
      </c>
      <c r="E53" s="385" t="str">
        <f aca="false">
IF(基本情報入力シート!F74="","",基本情報入力シート!F74)</f>
        <v>
</v>
      </c>
      <c r="F53" s="385" t="str">
        <f aca="false">
IF(基本情報入力シート!G74="","",基本情報入力シート!G74)</f>
        <v>
</v>
      </c>
      <c r="G53" s="385" t="str">
        <f aca="false">
IF(基本情報入力シート!H74="","",基本情報入力シート!H74)</f>
        <v>
</v>
      </c>
      <c r="H53" s="385" t="str">
        <f aca="false">
IF(基本情報入力シート!I74="","",基本情報入力シート!I74)</f>
        <v>
</v>
      </c>
      <c r="I53" s="385" t="str">
        <f aca="false">
IF(基本情報入力シート!J74="","",基本情報入力シート!J74)</f>
        <v>
</v>
      </c>
      <c r="J53" s="385" t="str">
        <f aca="false">
IF(基本情報入力シート!K74="","",基本情報入力シート!K74)</f>
        <v>
</v>
      </c>
      <c r="K53" s="386" t="str">
        <f aca="false">
IF(基本情報入力シート!L74="","",基本情報入力シート!L74)</f>
        <v>
</v>
      </c>
      <c r="L53" s="387" t="str">
        <f aca="false">
IF(基本情報入力シート!M74="","",基本情報入力シート!M74)</f>
        <v>
</v>
      </c>
      <c r="M53" s="387" t="str">
        <f aca="false">
IF(基本情報入力シート!R74="","",基本情報入力シート!R74)</f>
        <v>
</v>
      </c>
      <c r="N53" s="387" t="str">
        <f aca="false">
IF(基本情報入力シート!W74="","",基本情報入力シート!W74)</f>
        <v>
</v>
      </c>
      <c r="O53" s="388" t="str">
        <f aca="false">
IF(基本情報入力シート!X74="","",基本情報入力シート!X74)</f>
        <v>
</v>
      </c>
      <c r="P53" s="389" t="str">
        <f aca="false">
IF(基本情報入力シート!Y74="","",基本情報入力シート!Y74)</f>
        <v>
</v>
      </c>
      <c r="Q53" s="390"/>
      <c r="R53" s="391" t="str">
        <f aca="false">
IF(基本情報入力シート!AB74="","",基本情報入力シート!AB74)</f>
        <v>
</v>
      </c>
      <c r="S53" s="392" t="str">
        <f aca="false">
IF(基本情報入力シート!AA74="","",基本情報入力シート!AA74)</f>
        <v>
</v>
      </c>
      <c r="T53" s="393" t="str">
        <f aca="false">
IF(P53="","",VLOOKUP(P53,数式用2!$A$3:$C$26,3,0))</f>
        <v>
</v>
      </c>
      <c r="U53" s="394" t="s">
        <v>
154</v>
      </c>
      <c r="V53" s="395"/>
      <c r="W53" s="396" t="s">
        <v>
155</v>
      </c>
      <c r="X53" s="397"/>
      <c r="Y53" s="398" t="s">
        <v>
173</v>
      </c>
      <c r="Z53" s="399"/>
      <c r="AA53" s="400" t="s">
        <v>
155</v>
      </c>
      <c r="AB53" s="401"/>
      <c r="AC53" s="400" t="s">
        <v>
114</v>
      </c>
      <c r="AD53" s="402" t="s">
        <v>
105</v>
      </c>
      <c r="AE53" s="403" t="str">
        <f aca="false">
IF(AB53="","",AB53-X53+1)</f>
        <v>
</v>
      </c>
      <c r="AF53" s="408" t="s">
        <v>
174</v>
      </c>
      <c r="AG53" s="405" t="str">
        <f aca="false">
IFERROR(ROUNDDOWN(ROUND(R53*S53,0)*T53,0)*AE53,"")</f>
        <v>
</v>
      </c>
      <c r="AH53" s="406"/>
      <c r="AI53" s="407"/>
      <c r="AJ53" s="406"/>
      <c r="AK53" s="407"/>
    </row>
    <row r="54" customFormat="false" ht="36.75" hidden="false" customHeight="true" outlineLevel="0" collapsed="false">
      <c r="A54" s="382" t="n">
        <f aca="false">
A53+1</f>
        <v>
43</v>
      </c>
      <c r="B54" s="383" t="str">
        <f aca="false">
IF(基本情報入力シート!C75="","",基本情報入力シート!C75)</f>
        <v>
</v>
      </c>
      <c r="C54" s="384" t="str">
        <f aca="false">
IF(基本情報入力シート!D75="","",基本情報入力シート!D75)</f>
        <v>
</v>
      </c>
      <c r="D54" s="385" t="str">
        <f aca="false">
IF(基本情報入力シート!E75="","",基本情報入力シート!E75)</f>
        <v>
</v>
      </c>
      <c r="E54" s="385" t="str">
        <f aca="false">
IF(基本情報入力シート!F75="","",基本情報入力シート!F75)</f>
        <v>
</v>
      </c>
      <c r="F54" s="385" t="str">
        <f aca="false">
IF(基本情報入力シート!G75="","",基本情報入力シート!G75)</f>
        <v>
</v>
      </c>
      <c r="G54" s="385" t="str">
        <f aca="false">
IF(基本情報入力シート!H75="","",基本情報入力シート!H75)</f>
        <v>
</v>
      </c>
      <c r="H54" s="385" t="str">
        <f aca="false">
IF(基本情報入力シート!I75="","",基本情報入力シート!I75)</f>
        <v>
</v>
      </c>
      <c r="I54" s="385" t="str">
        <f aca="false">
IF(基本情報入力シート!J75="","",基本情報入力シート!J75)</f>
        <v>
</v>
      </c>
      <c r="J54" s="385" t="str">
        <f aca="false">
IF(基本情報入力シート!K75="","",基本情報入力シート!K75)</f>
        <v>
</v>
      </c>
      <c r="K54" s="386" t="str">
        <f aca="false">
IF(基本情報入力シート!L75="","",基本情報入力シート!L75)</f>
        <v>
</v>
      </c>
      <c r="L54" s="387" t="str">
        <f aca="false">
IF(基本情報入力シート!M75="","",基本情報入力シート!M75)</f>
        <v>
</v>
      </c>
      <c r="M54" s="387" t="str">
        <f aca="false">
IF(基本情報入力シート!R75="","",基本情報入力シート!R75)</f>
        <v>
</v>
      </c>
      <c r="N54" s="387" t="str">
        <f aca="false">
IF(基本情報入力シート!W75="","",基本情報入力シート!W75)</f>
        <v>
</v>
      </c>
      <c r="O54" s="388" t="str">
        <f aca="false">
IF(基本情報入力シート!X75="","",基本情報入力シート!X75)</f>
        <v>
</v>
      </c>
      <c r="P54" s="389" t="str">
        <f aca="false">
IF(基本情報入力シート!Y75="","",基本情報入力シート!Y75)</f>
        <v>
</v>
      </c>
      <c r="Q54" s="390"/>
      <c r="R54" s="391" t="str">
        <f aca="false">
IF(基本情報入力シート!AB75="","",基本情報入力シート!AB75)</f>
        <v>
</v>
      </c>
      <c r="S54" s="392" t="str">
        <f aca="false">
IF(基本情報入力シート!AA75="","",基本情報入力シート!AA75)</f>
        <v>
</v>
      </c>
      <c r="T54" s="393" t="str">
        <f aca="false">
IF(P54="","",VLOOKUP(P54,数式用2!$A$3:$C$26,3,0))</f>
        <v>
</v>
      </c>
      <c r="U54" s="394" t="s">
        <v>
154</v>
      </c>
      <c r="V54" s="395"/>
      <c r="W54" s="396" t="s">
        <v>
155</v>
      </c>
      <c r="X54" s="397"/>
      <c r="Y54" s="398" t="s">
        <v>
173</v>
      </c>
      <c r="Z54" s="399"/>
      <c r="AA54" s="400" t="s">
        <v>
155</v>
      </c>
      <c r="AB54" s="401"/>
      <c r="AC54" s="400" t="s">
        <v>
114</v>
      </c>
      <c r="AD54" s="402" t="s">
        <v>
105</v>
      </c>
      <c r="AE54" s="403" t="str">
        <f aca="false">
IF(AB54="","",AB54-X54+1)</f>
        <v>
</v>
      </c>
      <c r="AF54" s="408" t="s">
        <v>
174</v>
      </c>
      <c r="AG54" s="405" t="str">
        <f aca="false">
IFERROR(ROUNDDOWN(ROUND(R54*S54,0)*T54,0)*AE54,"")</f>
        <v>
</v>
      </c>
      <c r="AH54" s="406"/>
      <c r="AI54" s="407"/>
      <c r="AJ54" s="406"/>
      <c r="AK54" s="407"/>
    </row>
    <row r="55" customFormat="false" ht="36.75" hidden="false" customHeight="true" outlineLevel="0" collapsed="false">
      <c r="A55" s="382" t="n">
        <f aca="false">
A54+1</f>
        <v>
44</v>
      </c>
      <c r="B55" s="383" t="str">
        <f aca="false">
IF(基本情報入力シート!C76="","",基本情報入力シート!C76)</f>
        <v>
</v>
      </c>
      <c r="C55" s="384" t="str">
        <f aca="false">
IF(基本情報入力シート!D76="","",基本情報入力シート!D76)</f>
        <v>
</v>
      </c>
      <c r="D55" s="385" t="str">
        <f aca="false">
IF(基本情報入力シート!E76="","",基本情報入力シート!E76)</f>
        <v>
</v>
      </c>
      <c r="E55" s="385" t="str">
        <f aca="false">
IF(基本情報入力シート!F76="","",基本情報入力シート!F76)</f>
        <v>
</v>
      </c>
      <c r="F55" s="385" t="str">
        <f aca="false">
IF(基本情報入力シート!G76="","",基本情報入力シート!G76)</f>
        <v>
</v>
      </c>
      <c r="G55" s="385" t="str">
        <f aca="false">
IF(基本情報入力シート!H76="","",基本情報入力シート!H76)</f>
        <v>
</v>
      </c>
      <c r="H55" s="385" t="str">
        <f aca="false">
IF(基本情報入力シート!I76="","",基本情報入力シート!I76)</f>
        <v>
</v>
      </c>
      <c r="I55" s="385" t="str">
        <f aca="false">
IF(基本情報入力シート!J76="","",基本情報入力シート!J76)</f>
        <v>
</v>
      </c>
      <c r="J55" s="385" t="str">
        <f aca="false">
IF(基本情報入力シート!K76="","",基本情報入力シート!K76)</f>
        <v>
</v>
      </c>
      <c r="K55" s="386" t="str">
        <f aca="false">
IF(基本情報入力シート!L76="","",基本情報入力シート!L76)</f>
        <v>
</v>
      </c>
      <c r="L55" s="387" t="str">
        <f aca="false">
IF(基本情報入力シート!M76="","",基本情報入力シート!M76)</f>
        <v>
</v>
      </c>
      <c r="M55" s="387" t="str">
        <f aca="false">
IF(基本情報入力シート!R76="","",基本情報入力シート!R76)</f>
        <v>
</v>
      </c>
      <c r="N55" s="387" t="str">
        <f aca="false">
IF(基本情報入力シート!W76="","",基本情報入力シート!W76)</f>
        <v>
</v>
      </c>
      <c r="O55" s="388" t="str">
        <f aca="false">
IF(基本情報入力シート!X76="","",基本情報入力シート!X76)</f>
        <v>
</v>
      </c>
      <c r="P55" s="389" t="str">
        <f aca="false">
IF(基本情報入力シート!Y76="","",基本情報入力シート!Y76)</f>
        <v>
</v>
      </c>
      <c r="Q55" s="390"/>
      <c r="R55" s="391" t="str">
        <f aca="false">
IF(基本情報入力シート!AB76="","",基本情報入力シート!AB76)</f>
        <v>
</v>
      </c>
      <c r="S55" s="392" t="str">
        <f aca="false">
IF(基本情報入力シート!AA76="","",基本情報入力シート!AA76)</f>
        <v>
</v>
      </c>
      <c r="T55" s="393" t="str">
        <f aca="false">
IF(P55="","",VLOOKUP(P55,数式用2!$A$3:$C$26,3,0))</f>
        <v>
</v>
      </c>
      <c r="U55" s="394" t="s">
        <v>
154</v>
      </c>
      <c r="V55" s="395"/>
      <c r="W55" s="396" t="s">
        <v>
155</v>
      </c>
      <c r="X55" s="397"/>
      <c r="Y55" s="398" t="s">
        <v>
173</v>
      </c>
      <c r="Z55" s="399"/>
      <c r="AA55" s="400" t="s">
        <v>
155</v>
      </c>
      <c r="AB55" s="401"/>
      <c r="AC55" s="400" t="s">
        <v>
114</v>
      </c>
      <c r="AD55" s="402" t="s">
        <v>
105</v>
      </c>
      <c r="AE55" s="403" t="str">
        <f aca="false">
IF(AB55="","",AB55-X55+1)</f>
        <v>
</v>
      </c>
      <c r="AF55" s="408" t="s">
        <v>
174</v>
      </c>
      <c r="AG55" s="405" t="str">
        <f aca="false">
IFERROR(ROUNDDOWN(ROUND(R55*S55,0)*T55,0)*AE55,"")</f>
        <v>
</v>
      </c>
      <c r="AH55" s="406"/>
      <c r="AI55" s="407"/>
      <c r="AJ55" s="406"/>
      <c r="AK55" s="407"/>
    </row>
    <row r="56" customFormat="false" ht="36.75" hidden="false" customHeight="true" outlineLevel="0" collapsed="false">
      <c r="A56" s="382" t="n">
        <f aca="false">
A55+1</f>
        <v>
45</v>
      </c>
      <c r="B56" s="383" t="str">
        <f aca="false">
IF(基本情報入力シート!C77="","",基本情報入力シート!C77)</f>
        <v>
</v>
      </c>
      <c r="C56" s="384" t="str">
        <f aca="false">
IF(基本情報入力シート!D77="","",基本情報入力シート!D77)</f>
        <v>
</v>
      </c>
      <c r="D56" s="385" t="str">
        <f aca="false">
IF(基本情報入力シート!E77="","",基本情報入力シート!E77)</f>
        <v>
</v>
      </c>
      <c r="E56" s="385" t="str">
        <f aca="false">
IF(基本情報入力シート!F77="","",基本情報入力シート!F77)</f>
        <v>
</v>
      </c>
      <c r="F56" s="385" t="str">
        <f aca="false">
IF(基本情報入力シート!G77="","",基本情報入力シート!G77)</f>
        <v>
</v>
      </c>
      <c r="G56" s="385" t="str">
        <f aca="false">
IF(基本情報入力シート!H77="","",基本情報入力シート!H77)</f>
        <v>
</v>
      </c>
      <c r="H56" s="385" t="str">
        <f aca="false">
IF(基本情報入力シート!I77="","",基本情報入力シート!I77)</f>
        <v>
</v>
      </c>
      <c r="I56" s="385" t="str">
        <f aca="false">
IF(基本情報入力シート!J77="","",基本情報入力シート!J77)</f>
        <v>
</v>
      </c>
      <c r="J56" s="385" t="str">
        <f aca="false">
IF(基本情報入力シート!K77="","",基本情報入力シート!K77)</f>
        <v>
</v>
      </c>
      <c r="K56" s="386" t="str">
        <f aca="false">
IF(基本情報入力シート!L77="","",基本情報入力シート!L77)</f>
        <v>
</v>
      </c>
      <c r="L56" s="387" t="str">
        <f aca="false">
IF(基本情報入力シート!M77="","",基本情報入力シート!M77)</f>
        <v>
</v>
      </c>
      <c r="M56" s="387" t="str">
        <f aca="false">
IF(基本情報入力シート!R77="","",基本情報入力シート!R77)</f>
        <v>
</v>
      </c>
      <c r="N56" s="387" t="str">
        <f aca="false">
IF(基本情報入力シート!W77="","",基本情報入力シート!W77)</f>
        <v>
</v>
      </c>
      <c r="O56" s="388" t="str">
        <f aca="false">
IF(基本情報入力シート!X77="","",基本情報入力シート!X77)</f>
        <v>
</v>
      </c>
      <c r="P56" s="389" t="str">
        <f aca="false">
IF(基本情報入力シート!Y77="","",基本情報入力シート!Y77)</f>
        <v>
</v>
      </c>
      <c r="Q56" s="390"/>
      <c r="R56" s="391" t="str">
        <f aca="false">
IF(基本情報入力シート!AB77="","",基本情報入力シート!AB77)</f>
        <v>
</v>
      </c>
      <c r="S56" s="392" t="str">
        <f aca="false">
IF(基本情報入力シート!AA77="","",基本情報入力シート!AA77)</f>
        <v>
</v>
      </c>
      <c r="T56" s="393" t="str">
        <f aca="false">
IF(P56="","",VLOOKUP(P56,数式用2!$A$3:$C$26,3,0))</f>
        <v>
</v>
      </c>
      <c r="U56" s="394" t="s">
        <v>
154</v>
      </c>
      <c r="V56" s="395"/>
      <c r="W56" s="396" t="s">
        <v>
155</v>
      </c>
      <c r="X56" s="397"/>
      <c r="Y56" s="398" t="s">
        <v>
173</v>
      </c>
      <c r="Z56" s="399"/>
      <c r="AA56" s="400" t="s">
        <v>
155</v>
      </c>
      <c r="AB56" s="401"/>
      <c r="AC56" s="400" t="s">
        <v>
114</v>
      </c>
      <c r="AD56" s="402" t="s">
        <v>
105</v>
      </c>
      <c r="AE56" s="403" t="str">
        <f aca="false">
IF(AB56="","",AB56-X56+1)</f>
        <v>
</v>
      </c>
      <c r="AF56" s="408" t="s">
        <v>
174</v>
      </c>
      <c r="AG56" s="405" t="str">
        <f aca="false">
IFERROR(ROUNDDOWN(ROUND(R56*S56,0)*T56,0)*AE56,"")</f>
        <v>
</v>
      </c>
      <c r="AH56" s="406"/>
      <c r="AI56" s="407"/>
      <c r="AJ56" s="406"/>
      <c r="AK56" s="407"/>
    </row>
    <row r="57" customFormat="false" ht="36.75" hidden="false" customHeight="true" outlineLevel="0" collapsed="false">
      <c r="A57" s="382" t="n">
        <f aca="false">
A56+1</f>
        <v>
46</v>
      </c>
      <c r="B57" s="383" t="str">
        <f aca="false">
IF(基本情報入力シート!C78="","",基本情報入力シート!C78)</f>
        <v>
</v>
      </c>
      <c r="C57" s="384" t="str">
        <f aca="false">
IF(基本情報入力シート!D78="","",基本情報入力シート!D78)</f>
        <v>
</v>
      </c>
      <c r="D57" s="385" t="str">
        <f aca="false">
IF(基本情報入力シート!E78="","",基本情報入力シート!E78)</f>
        <v>
</v>
      </c>
      <c r="E57" s="385" t="str">
        <f aca="false">
IF(基本情報入力シート!F78="","",基本情報入力シート!F78)</f>
        <v>
</v>
      </c>
      <c r="F57" s="385" t="str">
        <f aca="false">
IF(基本情報入力シート!G78="","",基本情報入力シート!G78)</f>
        <v>
</v>
      </c>
      <c r="G57" s="385" t="str">
        <f aca="false">
IF(基本情報入力シート!H78="","",基本情報入力シート!H78)</f>
        <v>
</v>
      </c>
      <c r="H57" s="385" t="str">
        <f aca="false">
IF(基本情報入力シート!I78="","",基本情報入力シート!I78)</f>
        <v>
</v>
      </c>
      <c r="I57" s="385" t="str">
        <f aca="false">
IF(基本情報入力シート!J78="","",基本情報入力シート!J78)</f>
        <v>
</v>
      </c>
      <c r="J57" s="385" t="str">
        <f aca="false">
IF(基本情報入力シート!K78="","",基本情報入力シート!K78)</f>
        <v>
</v>
      </c>
      <c r="K57" s="386" t="str">
        <f aca="false">
IF(基本情報入力シート!L78="","",基本情報入力シート!L78)</f>
        <v>
</v>
      </c>
      <c r="L57" s="387" t="str">
        <f aca="false">
IF(基本情報入力シート!M78="","",基本情報入力シート!M78)</f>
        <v>
</v>
      </c>
      <c r="M57" s="387" t="str">
        <f aca="false">
IF(基本情報入力シート!R78="","",基本情報入力シート!R78)</f>
        <v>
</v>
      </c>
      <c r="N57" s="387" t="str">
        <f aca="false">
IF(基本情報入力シート!W78="","",基本情報入力シート!W78)</f>
        <v>
</v>
      </c>
      <c r="O57" s="388" t="str">
        <f aca="false">
IF(基本情報入力シート!X78="","",基本情報入力シート!X78)</f>
        <v>
</v>
      </c>
      <c r="P57" s="389" t="str">
        <f aca="false">
IF(基本情報入力シート!Y78="","",基本情報入力シート!Y78)</f>
        <v>
</v>
      </c>
      <c r="Q57" s="390"/>
      <c r="R57" s="391" t="str">
        <f aca="false">
IF(基本情報入力シート!AB78="","",基本情報入力シート!AB78)</f>
        <v>
</v>
      </c>
      <c r="S57" s="392" t="str">
        <f aca="false">
IF(基本情報入力シート!AA78="","",基本情報入力シート!AA78)</f>
        <v>
</v>
      </c>
      <c r="T57" s="393" t="str">
        <f aca="false">
IF(P57="","",VLOOKUP(P57,数式用2!$A$3:$C$26,3,0))</f>
        <v>
</v>
      </c>
      <c r="U57" s="394" t="s">
        <v>
154</v>
      </c>
      <c r="V57" s="395"/>
      <c r="W57" s="396" t="s">
        <v>
155</v>
      </c>
      <c r="X57" s="397"/>
      <c r="Y57" s="398" t="s">
        <v>
173</v>
      </c>
      <c r="Z57" s="399"/>
      <c r="AA57" s="400" t="s">
        <v>
155</v>
      </c>
      <c r="AB57" s="401"/>
      <c r="AC57" s="400" t="s">
        <v>
114</v>
      </c>
      <c r="AD57" s="402" t="s">
        <v>
105</v>
      </c>
      <c r="AE57" s="403" t="str">
        <f aca="false">
IF(AB57="","",AB57-X57+1)</f>
        <v>
</v>
      </c>
      <c r="AF57" s="408" t="s">
        <v>
174</v>
      </c>
      <c r="AG57" s="405" t="str">
        <f aca="false">
IFERROR(ROUNDDOWN(ROUND(R57*S57,0)*T57,0)*AE57,"")</f>
        <v>
</v>
      </c>
      <c r="AH57" s="406"/>
      <c r="AI57" s="407"/>
      <c r="AJ57" s="406"/>
      <c r="AK57" s="407"/>
    </row>
    <row r="58" customFormat="false" ht="36.75" hidden="false" customHeight="true" outlineLevel="0" collapsed="false">
      <c r="A58" s="382" t="n">
        <f aca="false">
A57+1</f>
        <v>
47</v>
      </c>
      <c r="B58" s="383" t="str">
        <f aca="false">
IF(基本情報入力シート!C79="","",基本情報入力シート!C79)</f>
        <v>
</v>
      </c>
      <c r="C58" s="384" t="str">
        <f aca="false">
IF(基本情報入力シート!D79="","",基本情報入力シート!D79)</f>
        <v>
</v>
      </c>
      <c r="D58" s="385" t="str">
        <f aca="false">
IF(基本情報入力シート!E79="","",基本情報入力シート!E79)</f>
        <v>
</v>
      </c>
      <c r="E58" s="385" t="str">
        <f aca="false">
IF(基本情報入力シート!F79="","",基本情報入力シート!F79)</f>
        <v>
</v>
      </c>
      <c r="F58" s="385" t="str">
        <f aca="false">
IF(基本情報入力シート!G79="","",基本情報入力シート!G79)</f>
        <v>
</v>
      </c>
      <c r="G58" s="385" t="str">
        <f aca="false">
IF(基本情報入力シート!H79="","",基本情報入力シート!H79)</f>
        <v>
</v>
      </c>
      <c r="H58" s="385" t="str">
        <f aca="false">
IF(基本情報入力シート!I79="","",基本情報入力シート!I79)</f>
        <v>
</v>
      </c>
      <c r="I58" s="385" t="str">
        <f aca="false">
IF(基本情報入力シート!J79="","",基本情報入力シート!J79)</f>
        <v>
</v>
      </c>
      <c r="J58" s="385" t="str">
        <f aca="false">
IF(基本情報入力シート!K79="","",基本情報入力シート!K79)</f>
        <v>
</v>
      </c>
      <c r="K58" s="386" t="str">
        <f aca="false">
IF(基本情報入力シート!L79="","",基本情報入力シート!L79)</f>
        <v>
</v>
      </c>
      <c r="L58" s="387" t="str">
        <f aca="false">
IF(基本情報入力シート!M79="","",基本情報入力シート!M79)</f>
        <v>
</v>
      </c>
      <c r="M58" s="387" t="str">
        <f aca="false">
IF(基本情報入力シート!R79="","",基本情報入力シート!R79)</f>
        <v>
</v>
      </c>
      <c r="N58" s="387" t="str">
        <f aca="false">
IF(基本情報入力シート!W79="","",基本情報入力シート!W79)</f>
        <v>
</v>
      </c>
      <c r="O58" s="388" t="str">
        <f aca="false">
IF(基本情報入力シート!X79="","",基本情報入力シート!X79)</f>
        <v>
</v>
      </c>
      <c r="P58" s="389" t="str">
        <f aca="false">
IF(基本情報入力シート!Y79="","",基本情報入力シート!Y79)</f>
        <v>
</v>
      </c>
      <c r="Q58" s="390"/>
      <c r="R58" s="391" t="str">
        <f aca="false">
IF(基本情報入力シート!AB79="","",基本情報入力シート!AB79)</f>
        <v>
</v>
      </c>
      <c r="S58" s="392" t="str">
        <f aca="false">
IF(基本情報入力シート!AA79="","",基本情報入力シート!AA79)</f>
        <v>
</v>
      </c>
      <c r="T58" s="393" t="str">
        <f aca="false">
IF(P58="","",VLOOKUP(P58,数式用2!$A$3:$C$26,3,0))</f>
        <v>
</v>
      </c>
      <c r="U58" s="394" t="s">
        <v>
154</v>
      </c>
      <c r="V58" s="395"/>
      <c r="W58" s="396" t="s">
        <v>
155</v>
      </c>
      <c r="X58" s="397"/>
      <c r="Y58" s="398" t="s">
        <v>
173</v>
      </c>
      <c r="Z58" s="399"/>
      <c r="AA58" s="400" t="s">
        <v>
155</v>
      </c>
      <c r="AB58" s="401"/>
      <c r="AC58" s="400" t="s">
        <v>
114</v>
      </c>
      <c r="AD58" s="402" t="s">
        <v>
105</v>
      </c>
      <c r="AE58" s="403" t="str">
        <f aca="false">
IF(AB58="","",AB58-X58+1)</f>
        <v>
</v>
      </c>
      <c r="AF58" s="408" t="s">
        <v>
174</v>
      </c>
      <c r="AG58" s="405" t="str">
        <f aca="false">
IFERROR(ROUNDDOWN(ROUND(R58*S58,0)*T58,0)*AE58,"")</f>
        <v>
</v>
      </c>
      <c r="AH58" s="406"/>
      <c r="AI58" s="407"/>
      <c r="AJ58" s="406"/>
      <c r="AK58" s="407"/>
    </row>
    <row r="59" customFormat="false" ht="36.75" hidden="false" customHeight="true" outlineLevel="0" collapsed="false">
      <c r="A59" s="382" t="n">
        <f aca="false">
A58+1</f>
        <v>
48</v>
      </c>
      <c r="B59" s="383" t="str">
        <f aca="false">
IF(基本情報入力シート!C80="","",基本情報入力シート!C80)</f>
        <v>
</v>
      </c>
      <c r="C59" s="384" t="str">
        <f aca="false">
IF(基本情報入力シート!D80="","",基本情報入力シート!D80)</f>
        <v>
</v>
      </c>
      <c r="D59" s="385" t="str">
        <f aca="false">
IF(基本情報入力シート!E80="","",基本情報入力シート!E80)</f>
        <v>
</v>
      </c>
      <c r="E59" s="385" t="str">
        <f aca="false">
IF(基本情報入力シート!F80="","",基本情報入力シート!F80)</f>
        <v>
</v>
      </c>
      <c r="F59" s="385" t="str">
        <f aca="false">
IF(基本情報入力シート!G80="","",基本情報入力シート!G80)</f>
        <v>
</v>
      </c>
      <c r="G59" s="385" t="str">
        <f aca="false">
IF(基本情報入力シート!H80="","",基本情報入力シート!H80)</f>
        <v>
</v>
      </c>
      <c r="H59" s="385" t="str">
        <f aca="false">
IF(基本情報入力シート!I80="","",基本情報入力シート!I80)</f>
        <v>
</v>
      </c>
      <c r="I59" s="385" t="str">
        <f aca="false">
IF(基本情報入力シート!J80="","",基本情報入力シート!J80)</f>
        <v>
</v>
      </c>
      <c r="J59" s="385" t="str">
        <f aca="false">
IF(基本情報入力シート!K80="","",基本情報入力シート!K80)</f>
        <v>
</v>
      </c>
      <c r="K59" s="386" t="str">
        <f aca="false">
IF(基本情報入力シート!L80="","",基本情報入力シート!L80)</f>
        <v>
</v>
      </c>
      <c r="L59" s="387" t="str">
        <f aca="false">
IF(基本情報入力シート!M80="","",基本情報入力シート!M80)</f>
        <v>
</v>
      </c>
      <c r="M59" s="387" t="str">
        <f aca="false">
IF(基本情報入力シート!R80="","",基本情報入力シート!R80)</f>
        <v>
</v>
      </c>
      <c r="N59" s="387" t="str">
        <f aca="false">
IF(基本情報入力シート!W80="","",基本情報入力シート!W80)</f>
        <v>
</v>
      </c>
      <c r="O59" s="388" t="str">
        <f aca="false">
IF(基本情報入力シート!X80="","",基本情報入力シート!X80)</f>
        <v>
</v>
      </c>
      <c r="P59" s="389" t="str">
        <f aca="false">
IF(基本情報入力シート!Y80="","",基本情報入力シート!Y80)</f>
        <v>
</v>
      </c>
      <c r="Q59" s="390"/>
      <c r="R59" s="391" t="str">
        <f aca="false">
IF(基本情報入力シート!AB80="","",基本情報入力シート!AB80)</f>
        <v>
</v>
      </c>
      <c r="S59" s="392" t="str">
        <f aca="false">
IF(基本情報入力シート!AA80="","",基本情報入力シート!AA80)</f>
        <v>
</v>
      </c>
      <c r="T59" s="393" t="str">
        <f aca="false">
IF(P59="","",VLOOKUP(P59,数式用2!$A$3:$C$26,3,0))</f>
        <v>
</v>
      </c>
      <c r="U59" s="394" t="s">
        <v>
154</v>
      </c>
      <c r="V59" s="395"/>
      <c r="W59" s="396" t="s">
        <v>
155</v>
      </c>
      <c r="X59" s="397"/>
      <c r="Y59" s="398" t="s">
        <v>
173</v>
      </c>
      <c r="Z59" s="399"/>
      <c r="AA59" s="400" t="s">
        <v>
155</v>
      </c>
      <c r="AB59" s="401"/>
      <c r="AC59" s="400" t="s">
        <v>
114</v>
      </c>
      <c r="AD59" s="402" t="s">
        <v>
105</v>
      </c>
      <c r="AE59" s="403" t="str">
        <f aca="false">
IF(AB59="","",AB59-X59+1)</f>
        <v>
</v>
      </c>
      <c r="AF59" s="408" t="s">
        <v>
174</v>
      </c>
      <c r="AG59" s="405" t="str">
        <f aca="false">
IFERROR(ROUNDDOWN(ROUND(R59*S59,0)*T59,0)*AE59,"")</f>
        <v>
</v>
      </c>
      <c r="AH59" s="406"/>
      <c r="AI59" s="407"/>
      <c r="AJ59" s="406"/>
      <c r="AK59" s="407"/>
    </row>
    <row r="60" customFormat="false" ht="36.75" hidden="false" customHeight="true" outlineLevel="0" collapsed="false">
      <c r="A60" s="382" t="n">
        <f aca="false">
A59+1</f>
        <v>
49</v>
      </c>
      <c r="B60" s="383" t="str">
        <f aca="false">
IF(基本情報入力シート!C81="","",基本情報入力シート!C81)</f>
        <v>
</v>
      </c>
      <c r="C60" s="384" t="str">
        <f aca="false">
IF(基本情報入力シート!D81="","",基本情報入力シート!D81)</f>
        <v>
</v>
      </c>
      <c r="D60" s="385" t="str">
        <f aca="false">
IF(基本情報入力シート!E81="","",基本情報入力シート!E81)</f>
        <v>
</v>
      </c>
      <c r="E60" s="385" t="str">
        <f aca="false">
IF(基本情報入力シート!F81="","",基本情報入力シート!F81)</f>
        <v>
</v>
      </c>
      <c r="F60" s="385" t="str">
        <f aca="false">
IF(基本情報入力シート!G81="","",基本情報入力シート!G81)</f>
        <v>
</v>
      </c>
      <c r="G60" s="385" t="str">
        <f aca="false">
IF(基本情報入力シート!H81="","",基本情報入力シート!H81)</f>
        <v>
</v>
      </c>
      <c r="H60" s="385" t="str">
        <f aca="false">
IF(基本情報入力シート!I81="","",基本情報入力シート!I81)</f>
        <v>
</v>
      </c>
      <c r="I60" s="385" t="str">
        <f aca="false">
IF(基本情報入力シート!J81="","",基本情報入力シート!J81)</f>
        <v>
</v>
      </c>
      <c r="J60" s="385" t="str">
        <f aca="false">
IF(基本情報入力シート!K81="","",基本情報入力シート!K81)</f>
        <v>
</v>
      </c>
      <c r="K60" s="386" t="str">
        <f aca="false">
IF(基本情報入力シート!L81="","",基本情報入力シート!L81)</f>
        <v>
</v>
      </c>
      <c r="L60" s="387" t="str">
        <f aca="false">
IF(基本情報入力シート!M81="","",基本情報入力シート!M81)</f>
        <v>
</v>
      </c>
      <c r="M60" s="387" t="str">
        <f aca="false">
IF(基本情報入力シート!R81="","",基本情報入力シート!R81)</f>
        <v>
</v>
      </c>
      <c r="N60" s="387" t="str">
        <f aca="false">
IF(基本情報入力シート!W81="","",基本情報入力シート!W81)</f>
        <v>
</v>
      </c>
      <c r="O60" s="388" t="str">
        <f aca="false">
IF(基本情報入力シート!X81="","",基本情報入力シート!X81)</f>
        <v>
</v>
      </c>
      <c r="P60" s="389" t="str">
        <f aca="false">
IF(基本情報入力シート!Y81="","",基本情報入力シート!Y81)</f>
        <v>
</v>
      </c>
      <c r="Q60" s="390"/>
      <c r="R60" s="391" t="str">
        <f aca="false">
IF(基本情報入力シート!AB81="","",基本情報入力シート!AB81)</f>
        <v>
</v>
      </c>
      <c r="S60" s="392" t="str">
        <f aca="false">
IF(基本情報入力シート!AA81="","",基本情報入力シート!AA81)</f>
        <v>
</v>
      </c>
      <c r="T60" s="393" t="str">
        <f aca="false">
IF(P60="","",VLOOKUP(P60,数式用2!$A$3:$C$26,3,0))</f>
        <v>
</v>
      </c>
      <c r="U60" s="394" t="s">
        <v>
154</v>
      </c>
      <c r="V60" s="395"/>
      <c r="W60" s="396" t="s">
        <v>
155</v>
      </c>
      <c r="X60" s="397"/>
      <c r="Y60" s="398" t="s">
        <v>
173</v>
      </c>
      <c r="Z60" s="399"/>
      <c r="AA60" s="400" t="s">
        <v>
155</v>
      </c>
      <c r="AB60" s="401"/>
      <c r="AC60" s="400" t="s">
        <v>
114</v>
      </c>
      <c r="AD60" s="402" t="s">
        <v>
105</v>
      </c>
      <c r="AE60" s="403" t="str">
        <f aca="false">
IF(AB60="","",AB60-X60+1)</f>
        <v>
</v>
      </c>
      <c r="AF60" s="408" t="s">
        <v>
174</v>
      </c>
      <c r="AG60" s="405" t="str">
        <f aca="false">
IFERROR(ROUNDDOWN(ROUND(R60*S60,0)*T60,0)*AE60,"")</f>
        <v>
</v>
      </c>
      <c r="AH60" s="406"/>
      <c r="AI60" s="407"/>
      <c r="AJ60" s="406"/>
      <c r="AK60" s="407"/>
    </row>
    <row r="61" customFormat="false" ht="36.75" hidden="false" customHeight="true" outlineLevel="0" collapsed="false">
      <c r="A61" s="382" t="n">
        <f aca="false">
A60+1</f>
        <v>
50</v>
      </c>
      <c r="B61" s="383" t="str">
        <f aca="false">
IF(基本情報入力シート!C82="","",基本情報入力シート!C82)</f>
        <v>
</v>
      </c>
      <c r="C61" s="384" t="str">
        <f aca="false">
IF(基本情報入力シート!D82="","",基本情報入力シート!D82)</f>
        <v>
</v>
      </c>
      <c r="D61" s="385" t="str">
        <f aca="false">
IF(基本情報入力シート!E82="","",基本情報入力シート!E82)</f>
        <v>
</v>
      </c>
      <c r="E61" s="385" t="str">
        <f aca="false">
IF(基本情報入力シート!F82="","",基本情報入力シート!F82)</f>
        <v>
</v>
      </c>
      <c r="F61" s="385" t="str">
        <f aca="false">
IF(基本情報入力シート!G82="","",基本情報入力シート!G82)</f>
        <v>
</v>
      </c>
      <c r="G61" s="385" t="str">
        <f aca="false">
IF(基本情報入力シート!H82="","",基本情報入力シート!H82)</f>
        <v>
</v>
      </c>
      <c r="H61" s="385" t="str">
        <f aca="false">
IF(基本情報入力シート!I82="","",基本情報入力シート!I82)</f>
        <v>
</v>
      </c>
      <c r="I61" s="385" t="str">
        <f aca="false">
IF(基本情報入力シート!J82="","",基本情報入力シート!J82)</f>
        <v>
</v>
      </c>
      <c r="J61" s="385" t="str">
        <f aca="false">
IF(基本情報入力シート!K82="","",基本情報入力シート!K82)</f>
        <v>
</v>
      </c>
      <c r="K61" s="386" t="str">
        <f aca="false">
IF(基本情報入力シート!L82="","",基本情報入力シート!L82)</f>
        <v>
</v>
      </c>
      <c r="L61" s="387" t="str">
        <f aca="false">
IF(基本情報入力シート!M82="","",基本情報入力シート!M82)</f>
        <v>
</v>
      </c>
      <c r="M61" s="387" t="str">
        <f aca="false">
IF(基本情報入力シート!R82="","",基本情報入力シート!R82)</f>
        <v>
</v>
      </c>
      <c r="N61" s="387" t="str">
        <f aca="false">
IF(基本情報入力シート!W82="","",基本情報入力シート!W82)</f>
        <v>
</v>
      </c>
      <c r="O61" s="388" t="str">
        <f aca="false">
IF(基本情報入力シート!X82="","",基本情報入力シート!X82)</f>
        <v>
</v>
      </c>
      <c r="P61" s="389" t="str">
        <f aca="false">
IF(基本情報入力シート!Y82="","",基本情報入力シート!Y82)</f>
        <v>
</v>
      </c>
      <c r="Q61" s="390"/>
      <c r="R61" s="391" t="str">
        <f aca="false">
IF(基本情報入力シート!AB82="","",基本情報入力シート!AB82)</f>
        <v>
</v>
      </c>
      <c r="S61" s="392" t="str">
        <f aca="false">
IF(基本情報入力シート!AA82="","",基本情報入力シート!AA82)</f>
        <v>
</v>
      </c>
      <c r="T61" s="393" t="str">
        <f aca="false">
IF(P61="","",VLOOKUP(P61,数式用2!$A$3:$C$26,3,0))</f>
        <v>
</v>
      </c>
      <c r="U61" s="394" t="s">
        <v>
154</v>
      </c>
      <c r="V61" s="395"/>
      <c r="W61" s="396" t="s">
        <v>
155</v>
      </c>
      <c r="X61" s="397"/>
      <c r="Y61" s="398" t="s">
        <v>
173</v>
      </c>
      <c r="Z61" s="399"/>
      <c r="AA61" s="400" t="s">
        <v>
155</v>
      </c>
      <c r="AB61" s="401"/>
      <c r="AC61" s="400" t="s">
        <v>
114</v>
      </c>
      <c r="AD61" s="402" t="s">
        <v>
105</v>
      </c>
      <c r="AE61" s="403" t="str">
        <f aca="false">
IF(AB61="","",AB61-X61+1)</f>
        <v>
</v>
      </c>
      <c r="AF61" s="408" t="s">
        <v>
174</v>
      </c>
      <c r="AG61" s="405" t="str">
        <f aca="false">
IFERROR(ROUNDDOWN(ROUND(R61*S61,0)*T61,0)*AE61,"")</f>
        <v>
</v>
      </c>
      <c r="AH61" s="406"/>
      <c r="AI61" s="407"/>
      <c r="AJ61" s="406"/>
      <c r="AK61" s="407"/>
    </row>
    <row r="62" customFormat="false" ht="36.75" hidden="false" customHeight="true" outlineLevel="0" collapsed="false">
      <c r="A62" s="382" t="n">
        <f aca="false">
A61+1</f>
        <v>
51</v>
      </c>
      <c r="B62" s="383" t="str">
        <f aca="false">
IF(基本情報入力シート!C83="","",基本情報入力シート!C83)</f>
        <v>
</v>
      </c>
      <c r="C62" s="384" t="str">
        <f aca="false">
IF(基本情報入力シート!D83="","",基本情報入力シート!D83)</f>
        <v>
</v>
      </c>
      <c r="D62" s="385" t="str">
        <f aca="false">
IF(基本情報入力シート!E83="","",基本情報入力シート!E83)</f>
        <v>
</v>
      </c>
      <c r="E62" s="385" t="str">
        <f aca="false">
IF(基本情報入力シート!F83="","",基本情報入力シート!F83)</f>
        <v>
</v>
      </c>
      <c r="F62" s="385" t="str">
        <f aca="false">
IF(基本情報入力シート!G83="","",基本情報入力シート!G83)</f>
        <v>
</v>
      </c>
      <c r="G62" s="385" t="str">
        <f aca="false">
IF(基本情報入力シート!H83="","",基本情報入力シート!H83)</f>
        <v>
</v>
      </c>
      <c r="H62" s="385" t="str">
        <f aca="false">
IF(基本情報入力シート!I83="","",基本情報入力シート!I83)</f>
        <v>
</v>
      </c>
      <c r="I62" s="385" t="str">
        <f aca="false">
IF(基本情報入力シート!J83="","",基本情報入力シート!J83)</f>
        <v>
</v>
      </c>
      <c r="J62" s="385" t="str">
        <f aca="false">
IF(基本情報入力シート!K83="","",基本情報入力シート!K83)</f>
        <v>
</v>
      </c>
      <c r="K62" s="386" t="str">
        <f aca="false">
IF(基本情報入力シート!L83="","",基本情報入力シート!L83)</f>
        <v>
</v>
      </c>
      <c r="L62" s="387" t="str">
        <f aca="false">
IF(基本情報入力シート!M83="","",基本情報入力シート!M83)</f>
        <v>
</v>
      </c>
      <c r="M62" s="387" t="str">
        <f aca="false">
IF(基本情報入力シート!R83="","",基本情報入力シート!R83)</f>
        <v>
</v>
      </c>
      <c r="N62" s="387" t="str">
        <f aca="false">
IF(基本情報入力シート!W83="","",基本情報入力シート!W83)</f>
        <v>
</v>
      </c>
      <c r="O62" s="388" t="str">
        <f aca="false">
IF(基本情報入力シート!X83="","",基本情報入力シート!X83)</f>
        <v>
</v>
      </c>
      <c r="P62" s="389" t="str">
        <f aca="false">
IF(基本情報入力シート!Y83="","",基本情報入力シート!Y83)</f>
        <v>
</v>
      </c>
      <c r="Q62" s="390"/>
      <c r="R62" s="391" t="str">
        <f aca="false">
IF(基本情報入力シート!AB83="","",基本情報入力シート!AB83)</f>
        <v>
</v>
      </c>
      <c r="S62" s="392" t="str">
        <f aca="false">
IF(基本情報入力シート!AA83="","",基本情報入力シート!AA83)</f>
        <v>
</v>
      </c>
      <c r="T62" s="393" t="str">
        <f aca="false">
IF(P62="","",VLOOKUP(P62,数式用2!$A$3:$C$26,3,0))</f>
        <v>
</v>
      </c>
      <c r="U62" s="394" t="s">
        <v>
154</v>
      </c>
      <c r="V62" s="395"/>
      <c r="W62" s="396" t="s">
        <v>
155</v>
      </c>
      <c r="X62" s="397"/>
      <c r="Y62" s="398" t="s">
        <v>
173</v>
      </c>
      <c r="Z62" s="399"/>
      <c r="AA62" s="400" t="s">
        <v>
155</v>
      </c>
      <c r="AB62" s="401"/>
      <c r="AC62" s="400" t="s">
        <v>
114</v>
      </c>
      <c r="AD62" s="402" t="s">
        <v>
105</v>
      </c>
      <c r="AE62" s="403" t="str">
        <f aca="false">
IF(AB62="","",AB62-X62+1)</f>
        <v>
</v>
      </c>
      <c r="AF62" s="408" t="s">
        <v>
174</v>
      </c>
      <c r="AG62" s="405" t="str">
        <f aca="false">
IFERROR(ROUNDDOWN(ROUND(R62*S62,0)*T62,0)*AE62,"")</f>
        <v>
</v>
      </c>
      <c r="AH62" s="406"/>
      <c r="AI62" s="407"/>
      <c r="AJ62" s="406"/>
      <c r="AK62" s="407"/>
    </row>
    <row r="63" customFormat="false" ht="36.75" hidden="false" customHeight="true" outlineLevel="0" collapsed="false">
      <c r="A63" s="382" t="n">
        <f aca="false">
A62+1</f>
        <v>
52</v>
      </c>
      <c r="B63" s="383" t="str">
        <f aca="false">
IF(基本情報入力シート!C84="","",基本情報入力シート!C84)</f>
        <v>
</v>
      </c>
      <c r="C63" s="384" t="str">
        <f aca="false">
IF(基本情報入力シート!D84="","",基本情報入力シート!D84)</f>
        <v>
</v>
      </c>
      <c r="D63" s="385" t="str">
        <f aca="false">
IF(基本情報入力シート!E84="","",基本情報入力シート!E84)</f>
        <v>
</v>
      </c>
      <c r="E63" s="385" t="str">
        <f aca="false">
IF(基本情報入力シート!F84="","",基本情報入力シート!F84)</f>
        <v>
</v>
      </c>
      <c r="F63" s="385" t="str">
        <f aca="false">
IF(基本情報入力シート!G84="","",基本情報入力シート!G84)</f>
        <v>
</v>
      </c>
      <c r="G63" s="385" t="str">
        <f aca="false">
IF(基本情報入力シート!H84="","",基本情報入力シート!H84)</f>
        <v>
</v>
      </c>
      <c r="H63" s="385" t="str">
        <f aca="false">
IF(基本情報入力シート!I84="","",基本情報入力シート!I84)</f>
        <v>
</v>
      </c>
      <c r="I63" s="385" t="str">
        <f aca="false">
IF(基本情報入力シート!J84="","",基本情報入力シート!J84)</f>
        <v>
</v>
      </c>
      <c r="J63" s="385" t="str">
        <f aca="false">
IF(基本情報入力シート!K84="","",基本情報入力シート!K84)</f>
        <v>
</v>
      </c>
      <c r="K63" s="386" t="str">
        <f aca="false">
IF(基本情報入力シート!L84="","",基本情報入力シート!L84)</f>
        <v>
</v>
      </c>
      <c r="L63" s="387" t="str">
        <f aca="false">
IF(基本情報入力シート!M84="","",基本情報入力シート!M84)</f>
        <v>
</v>
      </c>
      <c r="M63" s="387" t="str">
        <f aca="false">
IF(基本情報入力シート!R84="","",基本情報入力シート!R84)</f>
        <v>
</v>
      </c>
      <c r="N63" s="387" t="str">
        <f aca="false">
IF(基本情報入力シート!W84="","",基本情報入力シート!W84)</f>
        <v>
</v>
      </c>
      <c r="O63" s="388" t="str">
        <f aca="false">
IF(基本情報入力シート!X84="","",基本情報入力シート!X84)</f>
        <v>
</v>
      </c>
      <c r="P63" s="389" t="str">
        <f aca="false">
IF(基本情報入力シート!Y84="","",基本情報入力シート!Y84)</f>
        <v>
</v>
      </c>
      <c r="Q63" s="390"/>
      <c r="R63" s="391" t="str">
        <f aca="false">
IF(基本情報入力シート!AB84="","",基本情報入力シート!AB84)</f>
        <v>
</v>
      </c>
      <c r="S63" s="392" t="str">
        <f aca="false">
IF(基本情報入力シート!AA84="","",基本情報入力シート!AA84)</f>
        <v>
</v>
      </c>
      <c r="T63" s="393" t="str">
        <f aca="false">
IF(P63="","",VLOOKUP(P63,数式用2!$A$3:$C$26,3,0))</f>
        <v>
</v>
      </c>
      <c r="U63" s="394" t="s">
        <v>
154</v>
      </c>
      <c r="V63" s="395"/>
      <c r="W63" s="396" t="s">
        <v>
155</v>
      </c>
      <c r="X63" s="397"/>
      <c r="Y63" s="398" t="s">
        <v>
173</v>
      </c>
      <c r="Z63" s="399"/>
      <c r="AA63" s="400" t="s">
        <v>
155</v>
      </c>
      <c r="AB63" s="401"/>
      <c r="AC63" s="400" t="s">
        <v>
114</v>
      </c>
      <c r="AD63" s="402" t="s">
        <v>
105</v>
      </c>
      <c r="AE63" s="403" t="str">
        <f aca="false">
IF(AB63="","",AB63-X63+1)</f>
        <v>
</v>
      </c>
      <c r="AF63" s="408" t="s">
        <v>
174</v>
      </c>
      <c r="AG63" s="405" t="str">
        <f aca="false">
IFERROR(ROUNDDOWN(ROUND(R63*S63,0)*T63,0)*AE63,"")</f>
        <v>
</v>
      </c>
      <c r="AH63" s="406"/>
      <c r="AI63" s="407"/>
      <c r="AJ63" s="406"/>
      <c r="AK63" s="407"/>
    </row>
    <row r="64" customFormat="false" ht="36.75" hidden="false" customHeight="true" outlineLevel="0" collapsed="false">
      <c r="A64" s="382" t="n">
        <f aca="false">
A63+1</f>
        <v>
53</v>
      </c>
      <c r="B64" s="383" t="str">
        <f aca="false">
IF(基本情報入力シート!C85="","",基本情報入力シート!C85)</f>
        <v>
</v>
      </c>
      <c r="C64" s="384" t="str">
        <f aca="false">
IF(基本情報入力シート!D85="","",基本情報入力シート!D85)</f>
        <v>
</v>
      </c>
      <c r="D64" s="385" t="str">
        <f aca="false">
IF(基本情報入力シート!E85="","",基本情報入力シート!E85)</f>
        <v>
</v>
      </c>
      <c r="E64" s="385" t="str">
        <f aca="false">
IF(基本情報入力シート!F85="","",基本情報入力シート!F85)</f>
        <v>
</v>
      </c>
      <c r="F64" s="385" t="str">
        <f aca="false">
IF(基本情報入力シート!G85="","",基本情報入力シート!G85)</f>
        <v>
</v>
      </c>
      <c r="G64" s="385" t="str">
        <f aca="false">
IF(基本情報入力シート!H85="","",基本情報入力シート!H85)</f>
        <v>
</v>
      </c>
      <c r="H64" s="385" t="str">
        <f aca="false">
IF(基本情報入力シート!I85="","",基本情報入力シート!I85)</f>
        <v>
</v>
      </c>
      <c r="I64" s="385" t="str">
        <f aca="false">
IF(基本情報入力シート!J85="","",基本情報入力シート!J85)</f>
        <v>
</v>
      </c>
      <c r="J64" s="385" t="str">
        <f aca="false">
IF(基本情報入力シート!K85="","",基本情報入力シート!K85)</f>
        <v>
</v>
      </c>
      <c r="K64" s="386" t="str">
        <f aca="false">
IF(基本情報入力シート!L85="","",基本情報入力シート!L85)</f>
        <v>
</v>
      </c>
      <c r="L64" s="387" t="str">
        <f aca="false">
IF(基本情報入力シート!M85="","",基本情報入力シート!M85)</f>
        <v>
</v>
      </c>
      <c r="M64" s="387" t="str">
        <f aca="false">
IF(基本情報入力シート!R85="","",基本情報入力シート!R85)</f>
        <v>
</v>
      </c>
      <c r="N64" s="387" t="str">
        <f aca="false">
IF(基本情報入力シート!W85="","",基本情報入力シート!W85)</f>
        <v>
</v>
      </c>
      <c r="O64" s="388" t="str">
        <f aca="false">
IF(基本情報入力シート!X85="","",基本情報入力シート!X85)</f>
        <v>
</v>
      </c>
      <c r="P64" s="389" t="str">
        <f aca="false">
IF(基本情報入力シート!Y85="","",基本情報入力シート!Y85)</f>
        <v>
</v>
      </c>
      <c r="Q64" s="390"/>
      <c r="R64" s="391" t="str">
        <f aca="false">
IF(基本情報入力シート!AB85="","",基本情報入力シート!AB85)</f>
        <v>
</v>
      </c>
      <c r="S64" s="392" t="str">
        <f aca="false">
IF(基本情報入力シート!AA85="","",基本情報入力シート!AA85)</f>
        <v>
</v>
      </c>
      <c r="T64" s="393" t="str">
        <f aca="false">
IF(P64="","",VLOOKUP(P64,数式用2!$A$3:$C$26,3,0))</f>
        <v>
</v>
      </c>
      <c r="U64" s="394" t="s">
        <v>
154</v>
      </c>
      <c r="V64" s="395"/>
      <c r="W64" s="396" t="s">
        <v>
155</v>
      </c>
      <c r="X64" s="397"/>
      <c r="Y64" s="398" t="s">
        <v>
173</v>
      </c>
      <c r="Z64" s="399"/>
      <c r="AA64" s="400" t="s">
        <v>
155</v>
      </c>
      <c r="AB64" s="401"/>
      <c r="AC64" s="400" t="s">
        <v>
114</v>
      </c>
      <c r="AD64" s="402" t="s">
        <v>
105</v>
      </c>
      <c r="AE64" s="403" t="str">
        <f aca="false">
IF(AB64="","",AB64-X64+1)</f>
        <v>
</v>
      </c>
      <c r="AF64" s="408" t="s">
        <v>
174</v>
      </c>
      <c r="AG64" s="405" t="str">
        <f aca="false">
IFERROR(ROUNDDOWN(ROUND(R64*S64,0)*T64,0)*AE64,"")</f>
        <v>
</v>
      </c>
      <c r="AH64" s="406"/>
      <c r="AI64" s="407"/>
      <c r="AJ64" s="406"/>
      <c r="AK64" s="407"/>
    </row>
    <row r="65" customFormat="false" ht="36.75" hidden="false" customHeight="true" outlineLevel="0" collapsed="false">
      <c r="A65" s="382" t="n">
        <f aca="false">
A64+1</f>
        <v>
54</v>
      </c>
      <c r="B65" s="383" t="str">
        <f aca="false">
IF(基本情報入力シート!C86="","",基本情報入力シート!C86)</f>
        <v>
</v>
      </c>
      <c r="C65" s="384" t="str">
        <f aca="false">
IF(基本情報入力シート!D86="","",基本情報入力シート!D86)</f>
        <v>
</v>
      </c>
      <c r="D65" s="385" t="str">
        <f aca="false">
IF(基本情報入力シート!E86="","",基本情報入力シート!E86)</f>
        <v>
</v>
      </c>
      <c r="E65" s="385" t="str">
        <f aca="false">
IF(基本情報入力シート!F86="","",基本情報入力シート!F86)</f>
        <v>
</v>
      </c>
      <c r="F65" s="385" t="str">
        <f aca="false">
IF(基本情報入力シート!G86="","",基本情報入力シート!G86)</f>
        <v>
</v>
      </c>
      <c r="G65" s="385" t="str">
        <f aca="false">
IF(基本情報入力シート!H86="","",基本情報入力シート!H86)</f>
        <v>
</v>
      </c>
      <c r="H65" s="385" t="str">
        <f aca="false">
IF(基本情報入力シート!I86="","",基本情報入力シート!I86)</f>
        <v>
</v>
      </c>
      <c r="I65" s="385" t="str">
        <f aca="false">
IF(基本情報入力シート!J86="","",基本情報入力シート!J86)</f>
        <v>
</v>
      </c>
      <c r="J65" s="385" t="str">
        <f aca="false">
IF(基本情報入力シート!K86="","",基本情報入力シート!K86)</f>
        <v>
</v>
      </c>
      <c r="K65" s="386" t="str">
        <f aca="false">
IF(基本情報入力シート!L86="","",基本情報入力シート!L86)</f>
        <v>
</v>
      </c>
      <c r="L65" s="387" t="str">
        <f aca="false">
IF(基本情報入力シート!M86="","",基本情報入力シート!M86)</f>
        <v>
</v>
      </c>
      <c r="M65" s="387" t="str">
        <f aca="false">
IF(基本情報入力シート!R86="","",基本情報入力シート!R86)</f>
        <v>
</v>
      </c>
      <c r="N65" s="387" t="str">
        <f aca="false">
IF(基本情報入力シート!W86="","",基本情報入力シート!W86)</f>
        <v>
</v>
      </c>
      <c r="O65" s="388" t="str">
        <f aca="false">
IF(基本情報入力シート!X86="","",基本情報入力シート!X86)</f>
        <v>
</v>
      </c>
      <c r="P65" s="389" t="str">
        <f aca="false">
IF(基本情報入力シート!Y86="","",基本情報入力シート!Y86)</f>
        <v>
</v>
      </c>
      <c r="Q65" s="390"/>
      <c r="R65" s="391" t="str">
        <f aca="false">
IF(基本情報入力シート!AB86="","",基本情報入力シート!AB86)</f>
        <v>
</v>
      </c>
      <c r="S65" s="392" t="str">
        <f aca="false">
IF(基本情報入力シート!AA86="","",基本情報入力シート!AA86)</f>
        <v>
</v>
      </c>
      <c r="T65" s="393" t="str">
        <f aca="false">
IF(P65="","",VLOOKUP(P65,数式用2!$A$3:$C$26,3,0))</f>
        <v>
</v>
      </c>
      <c r="U65" s="394" t="s">
        <v>
154</v>
      </c>
      <c r="V65" s="395"/>
      <c r="W65" s="396" t="s">
        <v>
155</v>
      </c>
      <c r="X65" s="397"/>
      <c r="Y65" s="398" t="s">
        <v>
173</v>
      </c>
      <c r="Z65" s="399"/>
      <c r="AA65" s="400" t="s">
        <v>
155</v>
      </c>
      <c r="AB65" s="401"/>
      <c r="AC65" s="400" t="s">
        <v>
114</v>
      </c>
      <c r="AD65" s="402" t="s">
        <v>
105</v>
      </c>
      <c r="AE65" s="403" t="str">
        <f aca="false">
IF(AB65="","",AB65-X65+1)</f>
        <v>
</v>
      </c>
      <c r="AF65" s="408" t="s">
        <v>
174</v>
      </c>
      <c r="AG65" s="405" t="str">
        <f aca="false">
IFERROR(ROUNDDOWN(ROUND(R65*S65,0)*T65,0)*AE65,"")</f>
        <v>
</v>
      </c>
      <c r="AH65" s="406"/>
      <c r="AI65" s="407"/>
      <c r="AJ65" s="406"/>
      <c r="AK65" s="407"/>
    </row>
    <row r="66" customFormat="false" ht="36.75" hidden="false" customHeight="true" outlineLevel="0" collapsed="false">
      <c r="A66" s="382" t="n">
        <f aca="false">
A65+1</f>
        <v>
55</v>
      </c>
      <c r="B66" s="383" t="str">
        <f aca="false">
IF(基本情報入力シート!C87="","",基本情報入力シート!C87)</f>
        <v>
</v>
      </c>
      <c r="C66" s="384" t="str">
        <f aca="false">
IF(基本情報入力シート!D87="","",基本情報入力シート!D87)</f>
        <v>
</v>
      </c>
      <c r="D66" s="385" t="str">
        <f aca="false">
IF(基本情報入力シート!E87="","",基本情報入力シート!E87)</f>
        <v>
</v>
      </c>
      <c r="E66" s="385" t="str">
        <f aca="false">
IF(基本情報入力シート!F87="","",基本情報入力シート!F87)</f>
        <v>
</v>
      </c>
      <c r="F66" s="385" t="str">
        <f aca="false">
IF(基本情報入力シート!G87="","",基本情報入力シート!G87)</f>
        <v>
</v>
      </c>
      <c r="G66" s="385" t="str">
        <f aca="false">
IF(基本情報入力シート!H87="","",基本情報入力シート!H87)</f>
        <v>
</v>
      </c>
      <c r="H66" s="385" t="str">
        <f aca="false">
IF(基本情報入力シート!I87="","",基本情報入力シート!I87)</f>
        <v>
</v>
      </c>
      <c r="I66" s="385" t="str">
        <f aca="false">
IF(基本情報入力シート!J87="","",基本情報入力シート!J87)</f>
        <v>
</v>
      </c>
      <c r="J66" s="385" t="str">
        <f aca="false">
IF(基本情報入力シート!K87="","",基本情報入力シート!K87)</f>
        <v>
</v>
      </c>
      <c r="K66" s="386" t="str">
        <f aca="false">
IF(基本情報入力シート!L87="","",基本情報入力シート!L87)</f>
        <v>
</v>
      </c>
      <c r="L66" s="387" t="str">
        <f aca="false">
IF(基本情報入力シート!M87="","",基本情報入力シート!M87)</f>
        <v>
</v>
      </c>
      <c r="M66" s="387" t="str">
        <f aca="false">
IF(基本情報入力シート!R87="","",基本情報入力シート!R87)</f>
        <v>
</v>
      </c>
      <c r="N66" s="387" t="str">
        <f aca="false">
IF(基本情報入力シート!W87="","",基本情報入力シート!W87)</f>
        <v>
</v>
      </c>
      <c r="O66" s="388" t="str">
        <f aca="false">
IF(基本情報入力シート!X87="","",基本情報入力シート!X87)</f>
        <v>
</v>
      </c>
      <c r="P66" s="389" t="str">
        <f aca="false">
IF(基本情報入力シート!Y87="","",基本情報入力シート!Y87)</f>
        <v>
</v>
      </c>
      <c r="Q66" s="390"/>
      <c r="R66" s="391" t="str">
        <f aca="false">
IF(基本情報入力シート!AB87="","",基本情報入力シート!AB87)</f>
        <v>
</v>
      </c>
      <c r="S66" s="392" t="str">
        <f aca="false">
IF(基本情報入力シート!AA87="","",基本情報入力シート!AA87)</f>
        <v>
</v>
      </c>
      <c r="T66" s="393" t="str">
        <f aca="false">
IF(P66="","",VLOOKUP(P66,数式用2!$A$3:$C$26,3,0))</f>
        <v>
</v>
      </c>
      <c r="U66" s="394" t="s">
        <v>
154</v>
      </c>
      <c r="V66" s="395"/>
      <c r="W66" s="396" t="s">
        <v>
155</v>
      </c>
      <c r="X66" s="397"/>
      <c r="Y66" s="398" t="s">
        <v>
173</v>
      </c>
      <c r="Z66" s="399"/>
      <c r="AA66" s="400" t="s">
        <v>
155</v>
      </c>
      <c r="AB66" s="401"/>
      <c r="AC66" s="400" t="s">
        <v>
114</v>
      </c>
      <c r="AD66" s="402" t="s">
        <v>
105</v>
      </c>
      <c r="AE66" s="403" t="str">
        <f aca="false">
IF(AB66="","",AB66-X66+1)</f>
        <v>
</v>
      </c>
      <c r="AF66" s="408" t="s">
        <v>
174</v>
      </c>
      <c r="AG66" s="405" t="str">
        <f aca="false">
IFERROR(ROUNDDOWN(ROUND(R66*S66,0)*T66,0)*AE66,"")</f>
        <v>
</v>
      </c>
      <c r="AH66" s="406"/>
      <c r="AI66" s="407"/>
      <c r="AJ66" s="406"/>
      <c r="AK66" s="407"/>
    </row>
    <row r="67" customFormat="false" ht="36.75" hidden="false" customHeight="true" outlineLevel="0" collapsed="false">
      <c r="A67" s="382" t="n">
        <f aca="false">
A66+1</f>
        <v>
56</v>
      </c>
      <c r="B67" s="383" t="str">
        <f aca="false">
IF(基本情報入力シート!C88="","",基本情報入力シート!C88)</f>
        <v>
</v>
      </c>
      <c r="C67" s="384" t="str">
        <f aca="false">
IF(基本情報入力シート!D88="","",基本情報入力シート!D88)</f>
        <v>
</v>
      </c>
      <c r="D67" s="385" t="str">
        <f aca="false">
IF(基本情報入力シート!E88="","",基本情報入力シート!E88)</f>
        <v>
</v>
      </c>
      <c r="E67" s="385" t="str">
        <f aca="false">
IF(基本情報入力シート!F88="","",基本情報入力シート!F88)</f>
        <v>
</v>
      </c>
      <c r="F67" s="385" t="str">
        <f aca="false">
IF(基本情報入力シート!G88="","",基本情報入力シート!G88)</f>
        <v>
</v>
      </c>
      <c r="G67" s="385" t="str">
        <f aca="false">
IF(基本情報入力シート!H88="","",基本情報入力シート!H88)</f>
        <v>
</v>
      </c>
      <c r="H67" s="385" t="str">
        <f aca="false">
IF(基本情報入力シート!I88="","",基本情報入力シート!I88)</f>
        <v>
</v>
      </c>
      <c r="I67" s="385" t="str">
        <f aca="false">
IF(基本情報入力シート!J88="","",基本情報入力シート!J88)</f>
        <v>
</v>
      </c>
      <c r="J67" s="385" t="str">
        <f aca="false">
IF(基本情報入力シート!K88="","",基本情報入力シート!K88)</f>
        <v>
</v>
      </c>
      <c r="K67" s="386" t="str">
        <f aca="false">
IF(基本情報入力シート!L88="","",基本情報入力シート!L88)</f>
        <v>
</v>
      </c>
      <c r="L67" s="387" t="str">
        <f aca="false">
IF(基本情報入力シート!M88="","",基本情報入力シート!M88)</f>
        <v>
</v>
      </c>
      <c r="M67" s="387" t="str">
        <f aca="false">
IF(基本情報入力シート!R88="","",基本情報入力シート!R88)</f>
        <v>
</v>
      </c>
      <c r="N67" s="387" t="str">
        <f aca="false">
IF(基本情報入力シート!W88="","",基本情報入力シート!W88)</f>
        <v>
</v>
      </c>
      <c r="O67" s="388" t="str">
        <f aca="false">
IF(基本情報入力シート!X88="","",基本情報入力シート!X88)</f>
        <v>
</v>
      </c>
      <c r="P67" s="389" t="str">
        <f aca="false">
IF(基本情報入力シート!Y88="","",基本情報入力シート!Y88)</f>
        <v>
</v>
      </c>
      <c r="Q67" s="390"/>
      <c r="R67" s="391" t="str">
        <f aca="false">
IF(基本情報入力シート!AB88="","",基本情報入力シート!AB88)</f>
        <v>
</v>
      </c>
      <c r="S67" s="392" t="str">
        <f aca="false">
IF(基本情報入力シート!AA88="","",基本情報入力シート!AA88)</f>
        <v>
</v>
      </c>
      <c r="T67" s="393" t="str">
        <f aca="false">
IF(P67="","",VLOOKUP(P67,数式用2!$A$3:$C$26,3,0))</f>
        <v>
</v>
      </c>
      <c r="U67" s="394" t="s">
        <v>
154</v>
      </c>
      <c r="V67" s="395"/>
      <c r="W67" s="396" t="s">
        <v>
155</v>
      </c>
      <c r="X67" s="397"/>
      <c r="Y67" s="398" t="s">
        <v>
173</v>
      </c>
      <c r="Z67" s="399"/>
      <c r="AA67" s="400" t="s">
        <v>
155</v>
      </c>
      <c r="AB67" s="401"/>
      <c r="AC67" s="400" t="s">
        <v>
114</v>
      </c>
      <c r="AD67" s="402" t="s">
        <v>
105</v>
      </c>
      <c r="AE67" s="403" t="str">
        <f aca="false">
IF(AB67="","",AB67-X67+1)</f>
        <v>
</v>
      </c>
      <c r="AF67" s="408" t="s">
        <v>
174</v>
      </c>
      <c r="AG67" s="405" t="str">
        <f aca="false">
IFERROR(ROUNDDOWN(ROUND(R67*S67,0)*T67,0)*AE67,"")</f>
        <v>
</v>
      </c>
      <c r="AH67" s="406"/>
      <c r="AI67" s="407"/>
      <c r="AJ67" s="406"/>
      <c r="AK67" s="407"/>
    </row>
    <row r="68" customFormat="false" ht="36.75" hidden="false" customHeight="true" outlineLevel="0" collapsed="false">
      <c r="A68" s="382" t="n">
        <f aca="false">
A67+1</f>
        <v>
57</v>
      </c>
      <c r="B68" s="383" t="str">
        <f aca="false">
IF(基本情報入力シート!C89="","",基本情報入力シート!C89)</f>
        <v>
</v>
      </c>
      <c r="C68" s="384" t="str">
        <f aca="false">
IF(基本情報入力シート!D89="","",基本情報入力シート!D89)</f>
        <v>
</v>
      </c>
      <c r="D68" s="385" t="str">
        <f aca="false">
IF(基本情報入力シート!E89="","",基本情報入力シート!E89)</f>
        <v>
</v>
      </c>
      <c r="E68" s="385" t="str">
        <f aca="false">
IF(基本情報入力シート!F89="","",基本情報入力シート!F89)</f>
        <v>
</v>
      </c>
      <c r="F68" s="385" t="str">
        <f aca="false">
IF(基本情報入力シート!G89="","",基本情報入力シート!G89)</f>
        <v>
</v>
      </c>
      <c r="G68" s="385" t="str">
        <f aca="false">
IF(基本情報入力シート!H89="","",基本情報入力シート!H89)</f>
        <v>
</v>
      </c>
      <c r="H68" s="385" t="str">
        <f aca="false">
IF(基本情報入力シート!I89="","",基本情報入力シート!I89)</f>
        <v>
</v>
      </c>
      <c r="I68" s="385" t="str">
        <f aca="false">
IF(基本情報入力シート!J89="","",基本情報入力シート!J89)</f>
        <v>
</v>
      </c>
      <c r="J68" s="385" t="str">
        <f aca="false">
IF(基本情報入力シート!K89="","",基本情報入力シート!K89)</f>
        <v>
</v>
      </c>
      <c r="K68" s="386" t="str">
        <f aca="false">
IF(基本情報入力シート!L89="","",基本情報入力シート!L89)</f>
        <v>
</v>
      </c>
      <c r="L68" s="387" t="str">
        <f aca="false">
IF(基本情報入力シート!M89="","",基本情報入力シート!M89)</f>
        <v>
</v>
      </c>
      <c r="M68" s="387" t="str">
        <f aca="false">
IF(基本情報入力シート!R89="","",基本情報入力シート!R89)</f>
        <v>
</v>
      </c>
      <c r="N68" s="387" t="str">
        <f aca="false">
IF(基本情報入力シート!W89="","",基本情報入力シート!W89)</f>
        <v>
</v>
      </c>
      <c r="O68" s="388" t="str">
        <f aca="false">
IF(基本情報入力シート!X89="","",基本情報入力シート!X89)</f>
        <v>
</v>
      </c>
      <c r="P68" s="389" t="str">
        <f aca="false">
IF(基本情報入力シート!Y89="","",基本情報入力シート!Y89)</f>
        <v>
</v>
      </c>
      <c r="Q68" s="390"/>
      <c r="R68" s="391" t="str">
        <f aca="false">
IF(基本情報入力シート!AB89="","",基本情報入力シート!AB89)</f>
        <v>
</v>
      </c>
      <c r="S68" s="392" t="str">
        <f aca="false">
IF(基本情報入力シート!AA89="","",基本情報入力シート!AA89)</f>
        <v>
</v>
      </c>
      <c r="T68" s="393" t="str">
        <f aca="false">
IF(P68="","",VLOOKUP(P68,数式用2!$A$3:$C$26,3,0))</f>
        <v>
</v>
      </c>
      <c r="U68" s="394" t="s">
        <v>
154</v>
      </c>
      <c r="V68" s="395"/>
      <c r="W68" s="396" t="s">
        <v>
155</v>
      </c>
      <c r="X68" s="397"/>
      <c r="Y68" s="398" t="s">
        <v>
173</v>
      </c>
      <c r="Z68" s="399"/>
      <c r="AA68" s="400" t="s">
        <v>
155</v>
      </c>
      <c r="AB68" s="401"/>
      <c r="AC68" s="400" t="s">
        <v>
114</v>
      </c>
      <c r="AD68" s="402" t="s">
        <v>
105</v>
      </c>
      <c r="AE68" s="403" t="str">
        <f aca="false">
IF(AB68="","",AB68-X68+1)</f>
        <v>
</v>
      </c>
      <c r="AF68" s="408" t="s">
        <v>
174</v>
      </c>
      <c r="AG68" s="405" t="str">
        <f aca="false">
IFERROR(ROUNDDOWN(ROUND(R68*S68,0)*T68,0)*AE68,"")</f>
        <v>
</v>
      </c>
      <c r="AH68" s="406"/>
      <c r="AI68" s="407"/>
      <c r="AJ68" s="406"/>
      <c r="AK68" s="407"/>
    </row>
    <row r="69" customFormat="false" ht="36.75" hidden="false" customHeight="true" outlineLevel="0" collapsed="false">
      <c r="A69" s="382" t="n">
        <f aca="false">
A68+1</f>
        <v>
58</v>
      </c>
      <c r="B69" s="383" t="str">
        <f aca="false">
IF(基本情報入力シート!C90="","",基本情報入力シート!C90)</f>
        <v>
</v>
      </c>
      <c r="C69" s="384" t="str">
        <f aca="false">
IF(基本情報入力シート!D90="","",基本情報入力シート!D90)</f>
        <v>
</v>
      </c>
      <c r="D69" s="385" t="str">
        <f aca="false">
IF(基本情報入力シート!E90="","",基本情報入力シート!E90)</f>
        <v>
</v>
      </c>
      <c r="E69" s="385" t="str">
        <f aca="false">
IF(基本情報入力シート!F90="","",基本情報入力シート!F90)</f>
        <v>
</v>
      </c>
      <c r="F69" s="385" t="str">
        <f aca="false">
IF(基本情報入力シート!G90="","",基本情報入力シート!G90)</f>
        <v>
</v>
      </c>
      <c r="G69" s="385" t="str">
        <f aca="false">
IF(基本情報入力シート!H90="","",基本情報入力シート!H90)</f>
        <v>
</v>
      </c>
      <c r="H69" s="385" t="str">
        <f aca="false">
IF(基本情報入力シート!I90="","",基本情報入力シート!I90)</f>
        <v>
</v>
      </c>
      <c r="I69" s="385" t="str">
        <f aca="false">
IF(基本情報入力シート!J90="","",基本情報入力シート!J90)</f>
        <v>
</v>
      </c>
      <c r="J69" s="385" t="str">
        <f aca="false">
IF(基本情報入力シート!K90="","",基本情報入力シート!K90)</f>
        <v>
</v>
      </c>
      <c r="K69" s="386" t="str">
        <f aca="false">
IF(基本情報入力シート!L90="","",基本情報入力シート!L90)</f>
        <v>
</v>
      </c>
      <c r="L69" s="387" t="str">
        <f aca="false">
IF(基本情報入力シート!M90="","",基本情報入力シート!M90)</f>
        <v>
</v>
      </c>
      <c r="M69" s="387" t="str">
        <f aca="false">
IF(基本情報入力シート!R90="","",基本情報入力シート!R90)</f>
        <v>
</v>
      </c>
      <c r="N69" s="387" t="str">
        <f aca="false">
IF(基本情報入力シート!W90="","",基本情報入力シート!W90)</f>
        <v>
</v>
      </c>
      <c r="O69" s="388" t="str">
        <f aca="false">
IF(基本情報入力シート!X90="","",基本情報入力シート!X90)</f>
        <v>
</v>
      </c>
      <c r="P69" s="389" t="str">
        <f aca="false">
IF(基本情報入力シート!Y90="","",基本情報入力シート!Y90)</f>
        <v>
</v>
      </c>
      <c r="Q69" s="390"/>
      <c r="R69" s="391" t="str">
        <f aca="false">
IF(基本情報入力シート!AB90="","",基本情報入力シート!AB90)</f>
        <v>
</v>
      </c>
      <c r="S69" s="392" t="str">
        <f aca="false">
IF(基本情報入力シート!AA90="","",基本情報入力シート!AA90)</f>
        <v>
</v>
      </c>
      <c r="T69" s="393" t="str">
        <f aca="false">
IF(P69="","",VLOOKUP(P69,数式用2!$A$3:$C$26,3,0))</f>
        <v>
</v>
      </c>
      <c r="U69" s="394" t="s">
        <v>
154</v>
      </c>
      <c r="V69" s="395"/>
      <c r="W69" s="396" t="s">
        <v>
155</v>
      </c>
      <c r="X69" s="397"/>
      <c r="Y69" s="398" t="s">
        <v>
173</v>
      </c>
      <c r="Z69" s="399"/>
      <c r="AA69" s="400" t="s">
        <v>
155</v>
      </c>
      <c r="AB69" s="401"/>
      <c r="AC69" s="400" t="s">
        <v>
114</v>
      </c>
      <c r="AD69" s="402" t="s">
        <v>
105</v>
      </c>
      <c r="AE69" s="403" t="str">
        <f aca="false">
IF(AB69="","",AB69-X69+1)</f>
        <v>
</v>
      </c>
      <c r="AF69" s="408" t="s">
        <v>
174</v>
      </c>
      <c r="AG69" s="405" t="str">
        <f aca="false">
IFERROR(ROUNDDOWN(ROUND(R69*S69,0)*T69,0)*AE69,"")</f>
        <v>
</v>
      </c>
      <c r="AH69" s="406"/>
      <c r="AI69" s="407"/>
      <c r="AJ69" s="406"/>
      <c r="AK69" s="407"/>
    </row>
    <row r="70" customFormat="false" ht="36.75" hidden="false" customHeight="true" outlineLevel="0" collapsed="false">
      <c r="A70" s="382" t="n">
        <f aca="false">
A69+1</f>
        <v>
59</v>
      </c>
      <c r="B70" s="383" t="str">
        <f aca="false">
IF(基本情報入力シート!C91="","",基本情報入力シート!C91)</f>
        <v>
</v>
      </c>
      <c r="C70" s="384" t="str">
        <f aca="false">
IF(基本情報入力シート!D91="","",基本情報入力シート!D91)</f>
        <v>
</v>
      </c>
      <c r="D70" s="385" t="str">
        <f aca="false">
IF(基本情報入力シート!E91="","",基本情報入力シート!E91)</f>
        <v>
</v>
      </c>
      <c r="E70" s="385" t="str">
        <f aca="false">
IF(基本情報入力シート!F91="","",基本情報入力シート!F91)</f>
        <v>
</v>
      </c>
      <c r="F70" s="385" t="str">
        <f aca="false">
IF(基本情報入力シート!G91="","",基本情報入力シート!G91)</f>
        <v>
</v>
      </c>
      <c r="G70" s="385" t="str">
        <f aca="false">
IF(基本情報入力シート!H91="","",基本情報入力シート!H91)</f>
        <v>
</v>
      </c>
      <c r="H70" s="385" t="str">
        <f aca="false">
IF(基本情報入力シート!I91="","",基本情報入力シート!I91)</f>
        <v>
</v>
      </c>
      <c r="I70" s="385" t="str">
        <f aca="false">
IF(基本情報入力シート!J91="","",基本情報入力シート!J91)</f>
        <v>
</v>
      </c>
      <c r="J70" s="385" t="str">
        <f aca="false">
IF(基本情報入力シート!K91="","",基本情報入力シート!K91)</f>
        <v>
</v>
      </c>
      <c r="K70" s="386" t="str">
        <f aca="false">
IF(基本情報入力シート!L91="","",基本情報入力シート!L91)</f>
        <v>
</v>
      </c>
      <c r="L70" s="387" t="str">
        <f aca="false">
IF(基本情報入力シート!M91="","",基本情報入力シート!M91)</f>
        <v>
</v>
      </c>
      <c r="M70" s="387" t="str">
        <f aca="false">
IF(基本情報入力シート!R91="","",基本情報入力シート!R91)</f>
        <v>
</v>
      </c>
      <c r="N70" s="387" t="str">
        <f aca="false">
IF(基本情報入力シート!W91="","",基本情報入力シート!W91)</f>
        <v>
</v>
      </c>
      <c r="O70" s="388" t="str">
        <f aca="false">
IF(基本情報入力シート!X91="","",基本情報入力シート!X91)</f>
        <v>
</v>
      </c>
      <c r="P70" s="389" t="str">
        <f aca="false">
IF(基本情報入力シート!Y91="","",基本情報入力シート!Y91)</f>
        <v>
</v>
      </c>
      <c r="Q70" s="390"/>
      <c r="R70" s="391" t="str">
        <f aca="false">
IF(基本情報入力シート!AB91="","",基本情報入力シート!AB91)</f>
        <v>
</v>
      </c>
      <c r="S70" s="392" t="str">
        <f aca="false">
IF(基本情報入力シート!AA91="","",基本情報入力シート!AA91)</f>
        <v>
</v>
      </c>
      <c r="T70" s="393" t="str">
        <f aca="false">
IF(P70="","",VLOOKUP(P70,数式用2!$A$3:$C$26,3,0))</f>
        <v>
</v>
      </c>
      <c r="U70" s="394" t="s">
        <v>
154</v>
      </c>
      <c r="V70" s="395"/>
      <c r="W70" s="396" t="s">
        <v>
155</v>
      </c>
      <c r="X70" s="397"/>
      <c r="Y70" s="398" t="s">
        <v>
173</v>
      </c>
      <c r="Z70" s="399"/>
      <c r="AA70" s="400" t="s">
        <v>
155</v>
      </c>
      <c r="AB70" s="401"/>
      <c r="AC70" s="400" t="s">
        <v>
114</v>
      </c>
      <c r="AD70" s="402" t="s">
        <v>
105</v>
      </c>
      <c r="AE70" s="403" t="str">
        <f aca="false">
IF(AB70="","",AB70-X70+1)</f>
        <v>
</v>
      </c>
      <c r="AF70" s="408" t="s">
        <v>
174</v>
      </c>
      <c r="AG70" s="405" t="str">
        <f aca="false">
IFERROR(ROUNDDOWN(ROUND(R70*S70,0)*T70,0)*AE70,"")</f>
        <v>
</v>
      </c>
      <c r="AH70" s="406"/>
      <c r="AI70" s="407"/>
      <c r="AJ70" s="406"/>
      <c r="AK70" s="407"/>
    </row>
    <row r="71" customFormat="false" ht="36.75" hidden="false" customHeight="true" outlineLevel="0" collapsed="false">
      <c r="A71" s="382" t="n">
        <f aca="false">
A70+1</f>
        <v>
60</v>
      </c>
      <c r="B71" s="383" t="str">
        <f aca="false">
IF(基本情報入力シート!C92="","",基本情報入力シート!C92)</f>
        <v>
</v>
      </c>
      <c r="C71" s="384" t="str">
        <f aca="false">
IF(基本情報入力シート!D92="","",基本情報入力シート!D92)</f>
        <v>
</v>
      </c>
      <c r="D71" s="385" t="str">
        <f aca="false">
IF(基本情報入力シート!E92="","",基本情報入力シート!E92)</f>
        <v>
</v>
      </c>
      <c r="E71" s="385" t="str">
        <f aca="false">
IF(基本情報入力シート!F92="","",基本情報入力シート!F92)</f>
        <v>
</v>
      </c>
      <c r="F71" s="385" t="str">
        <f aca="false">
IF(基本情報入力シート!G92="","",基本情報入力シート!G92)</f>
        <v>
</v>
      </c>
      <c r="G71" s="385" t="str">
        <f aca="false">
IF(基本情報入力シート!H92="","",基本情報入力シート!H92)</f>
        <v>
</v>
      </c>
      <c r="H71" s="385" t="str">
        <f aca="false">
IF(基本情報入力シート!I92="","",基本情報入力シート!I92)</f>
        <v>
</v>
      </c>
      <c r="I71" s="385" t="str">
        <f aca="false">
IF(基本情報入力シート!J92="","",基本情報入力シート!J92)</f>
        <v>
</v>
      </c>
      <c r="J71" s="385" t="str">
        <f aca="false">
IF(基本情報入力シート!K92="","",基本情報入力シート!K92)</f>
        <v>
</v>
      </c>
      <c r="K71" s="386" t="str">
        <f aca="false">
IF(基本情報入力シート!L92="","",基本情報入力シート!L92)</f>
        <v>
</v>
      </c>
      <c r="L71" s="387" t="str">
        <f aca="false">
IF(基本情報入力シート!M92="","",基本情報入力シート!M92)</f>
        <v>
</v>
      </c>
      <c r="M71" s="387" t="str">
        <f aca="false">
IF(基本情報入力シート!R92="","",基本情報入力シート!R92)</f>
        <v>
</v>
      </c>
      <c r="N71" s="387" t="str">
        <f aca="false">
IF(基本情報入力シート!W92="","",基本情報入力シート!W92)</f>
        <v>
</v>
      </c>
      <c r="O71" s="388" t="str">
        <f aca="false">
IF(基本情報入力シート!X92="","",基本情報入力シート!X92)</f>
        <v>
</v>
      </c>
      <c r="P71" s="389" t="str">
        <f aca="false">
IF(基本情報入力シート!Y92="","",基本情報入力シート!Y92)</f>
        <v>
</v>
      </c>
      <c r="Q71" s="390"/>
      <c r="R71" s="391" t="str">
        <f aca="false">
IF(基本情報入力シート!AB92="","",基本情報入力シート!AB92)</f>
        <v>
</v>
      </c>
      <c r="S71" s="392" t="str">
        <f aca="false">
IF(基本情報入力シート!AA92="","",基本情報入力シート!AA92)</f>
        <v>
</v>
      </c>
      <c r="T71" s="393" t="str">
        <f aca="false">
IF(P71="","",VLOOKUP(P71,数式用2!$A$3:$C$26,3,0))</f>
        <v>
</v>
      </c>
      <c r="U71" s="394" t="s">
        <v>
154</v>
      </c>
      <c r="V71" s="395"/>
      <c r="W71" s="396" t="s">
        <v>
155</v>
      </c>
      <c r="X71" s="397"/>
      <c r="Y71" s="398" t="s">
        <v>
173</v>
      </c>
      <c r="Z71" s="399"/>
      <c r="AA71" s="400" t="s">
        <v>
155</v>
      </c>
      <c r="AB71" s="401"/>
      <c r="AC71" s="400" t="s">
        <v>
114</v>
      </c>
      <c r="AD71" s="402" t="s">
        <v>
105</v>
      </c>
      <c r="AE71" s="403" t="str">
        <f aca="false">
IF(AB71="","",AB71-X71+1)</f>
        <v>
</v>
      </c>
      <c r="AF71" s="408" t="s">
        <v>
174</v>
      </c>
      <c r="AG71" s="405" t="str">
        <f aca="false">
IFERROR(ROUNDDOWN(ROUND(R71*S71,0)*T71,0)*AE71,"")</f>
        <v>
</v>
      </c>
      <c r="AH71" s="406"/>
      <c r="AI71" s="407"/>
      <c r="AJ71" s="406"/>
      <c r="AK71" s="407"/>
    </row>
    <row r="72" customFormat="false" ht="36.75" hidden="false" customHeight="true" outlineLevel="0" collapsed="false">
      <c r="A72" s="382" t="n">
        <f aca="false">
A71+1</f>
        <v>
61</v>
      </c>
      <c r="B72" s="383" t="str">
        <f aca="false">
IF(基本情報入力シート!C93="","",基本情報入力シート!C93)</f>
        <v>
</v>
      </c>
      <c r="C72" s="384" t="str">
        <f aca="false">
IF(基本情報入力シート!D93="","",基本情報入力シート!D93)</f>
        <v>
</v>
      </c>
      <c r="D72" s="385" t="str">
        <f aca="false">
IF(基本情報入力シート!E93="","",基本情報入力シート!E93)</f>
        <v>
</v>
      </c>
      <c r="E72" s="385" t="str">
        <f aca="false">
IF(基本情報入力シート!F93="","",基本情報入力シート!F93)</f>
        <v>
</v>
      </c>
      <c r="F72" s="385" t="str">
        <f aca="false">
IF(基本情報入力シート!G93="","",基本情報入力シート!G93)</f>
        <v>
</v>
      </c>
      <c r="G72" s="385" t="str">
        <f aca="false">
IF(基本情報入力シート!H93="","",基本情報入力シート!H93)</f>
        <v>
</v>
      </c>
      <c r="H72" s="385" t="str">
        <f aca="false">
IF(基本情報入力シート!I93="","",基本情報入力シート!I93)</f>
        <v>
</v>
      </c>
      <c r="I72" s="385" t="str">
        <f aca="false">
IF(基本情報入力シート!J93="","",基本情報入力シート!J93)</f>
        <v>
</v>
      </c>
      <c r="J72" s="385" t="str">
        <f aca="false">
IF(基本情報入力シート!K93="","",基本情報入力シート!K93)</f>
        <v>
</v>
      </c>
      <c r="K72" s="386" t="str">
        <f aca="false">
IF(基本情報入力シート!L93="","",基本情報入力シート!L93)</f>
        <v>
</v>
      </c>
      <c r="L72" s="387" t="str">
        <f aca="false">
IF(基本情報入力シート!M93="","",基本情報入力シート!M93)</f>
        <v>
</v>
      </c>
      <c r="M72" s="387" t="str">
        <f aca="false">
IF(基本情報入力シート!R93="","",基本情報入力シート!R93)</f>
        <v>
</v>
      </c>
      <c r="N72" s="387" t="str">
        <f aca="false">
IF(基本情報入力シート!W93="","",基本情報入力シート!W93)</f>
        <v>
</v>
      </c>
      <c r="O72" s="388" t="str">
        <f aca="false">
IF(基本情報入力シート!X93="","",基本情報入力シート!X93)</f>
        <v>
</v>
      </c>
      <c r="P72" s="389" t="str">
        <f aca="false">
IF(基本情報入力シート!Y93="","",基本情報入力シート!Y93)</f>
        <v>
</v>
      </c>
      <c r="Q72" s="390"/>
      <c r="R72" s="391" t="str">
        <f aca="false">
IF(基本情報入力シート!AB93="","",基本情報入力シート!AB93)</f>
        <v>
</v>
      </c>
      <c r="S72" s="392" t="str">
        <f aca="false">
IF(基本情報入力シート!AA93="","",基本情報入力シート!AA93)</f>
        <v>
</v>
      </c>
      <c r="T72" s="393" t="str">
        <f aca="false">
IF(P72="","",VLOOKUP(P72,数式用2!$A$3:$C$26,3,0))</f>
        <v>
</v>
      </c>
      <c r="U72" s="394" t="s">
        <v>
154</v>
      </c>
      <c r="V72" s="395"/>
      <c r="W72" s="396" t="s">
        <v>
155</v>
      </c>
      <c r="X72" s="397"/>
      <c r="Y72" s="398" t="s">
        <v>
173</v>
      </c>
      <c r="Z72" s="399"/>
      <c r="AA72" s="400" t="s">
        <v>
155</v>
      </c>
      <c r="AB72" s="401"/>
      <c r="AC72" s="400" t="s">
        <v>
114</v>
      </c>
      <c r="AD72" s="402" t="s">
        <v>
105</v>
      </c>
      <c r="AE72" s="403" t="str">
        <f aca="false">
IF(AB72="","",AB72-X72+1)</f>
        <v>
</v>
      </c>
      <c r="AF72" s="408" t="s">
        <v>
174</v>
      </c>
      <c r="AG72" s="405" t="str">
        <f aca="false">
IFERROR(ROUNDDOWN(ROUND(R72*S72,0)*T72,0)*AE72,"")</f>
        <v>
</v>
      </c>
      <c r="AH72" s="406"/>
      <c r="AI72" s="407"/>
      <c r="AJ72" s="406"/>
      <c r="AK72" s="407"/>
    </row>
    <row r="73" customFormat="false" ht="36.75" hidden="false" customHeight="true" outlineLevel="0" collapsed="false">
      <c r="A73" s="382" t="n">
        <f aca="false">
A72+1</f>
        <v>
62</v>
      </c>
      <c r="B73" s="383" t="str">
        <f aca="false">
IF(基本情報入力シート!C94="","",基本情報入力シート!C94)</f>
        <v>
</v>
      </c>
      <c r="C73" s="384" t="str">
        <f aca="false">
IF(基本情報入力シート!D94="","",基本情報入力シート!D94)</f>
        <v>
</v>
      </c>
      <c r="D73" s="385" t="str">
        <f aca="false">
IF(基本情報入力シート!E94="","",基本情報入力シート!E94)</f>
        <v>
</v>
      </c>
      <c r="E73" s="385" t="str">
        <f aca="false">
IF(基本情報入力シート!F94="","",基本情報入力シート!F94)</f>
        <v>
</v>
      </c>
      <c r="F73" s="385" t="str">
        <f aca="false">
IF(基本情報入力シート!G94="","",基本情報入力シート!G94)</f>
        <v>
</v>
      </c>
      <c r="G73" s="385" t="str">
        <f aca="false">
IF(基本情報入力シート!H94="","",基本情報入力シート!H94)</f>
        <v>
</v>
      </c>
      <c r="H73" s="385" t="str">
        <f aca="false">
IF(基本情報入力シート!I94="","",基本情報入力シート!I94)</f>
        <v>
</v>
      </c>
      <c r="I73" s="385" t="str">
        <f aca="false">
IF(基本情報入力シート!J94="","",基本情報入力シート!J94)</f>
        <v>
</v>
      </c>
      <c r="J73" s="385" t="str">
        <f aca="false">
IF(基本情報入力シート!K94="","",基本情報入力シート!K94)</f>
        <v>
</v>
      </c>
      <c r="K73" s="386" t="str">
        <f aca="false">
IF(基本情報入力シート!L94="","",基本情報入力シート!L94)</f>
        <v>
</v>
      </c>
      <c r="L73" s="387" t="str">
        <f aca="false">
IF(基本情報入力シート!M94="","",基本情報入力シート!M94)</f>
        <v>
</v>
      </c>
      <c r="M73" s="387" t="str">
        <f aca="false">
IF(基本情報入力シート!R94="","",基本情報入力シート!R94)</f>
        <v>
</v>
      </c>
      <c r="N73" s="387" t="str">
        <f aca="false">
IF(基本情報入力シート!W94="","",基本情報入力シート!W94)</f>
        <v>
</v>
      </c>
      <c r="O73" s="388" t="str">
        <f aca="false">
IF(基本情報入力シート!X94="","",基本情報入力シート!X94)</f>
        <v>
</v>
      </c>
      <c r="P73" s="389" t="str">
        <f aca="false">
IF(基本情報入力シート!Y94="","",基本情報入力シート!Y94)</f>
        <v>
</v>
      </c>
      <c r="Q73" s="390"/>
      <c r="R73" s="391" t="str">
        <f aca="false">
IF(基本情報入力シート!AB94="","",基本情報入力シート!AB94)</f>
        <v>
</v>
      </c>
      <c r="S73" s="392" t="str">
        <f aca="false">
IF(基本情報入力シート!AA94="","",基本情報入力シート!AA94)</f>
        <v>
</v>
      </c>
      <c r="T73" s="393" t="str">
        <f aca="false">
IF(P73="","",VLOOKUP(P73,数式用2!$A$3:$C$26,3,0))</f>
        <v>
</v>
      </c>
      <c r="U73" s="394" t="s">
        <v>
154</v>
      </c>
      <c r="V73" s="395"/>
      <c r="W73" s="396" t="s">
        <v>
155</v>
      </c>
      <c r="X73" s="397"/>
      <c r="Y73" s="398" t="s">
        <v>
173</v>
      </c>
      <c r="Z73" s="399"/>
      <c r="AA73" s="400" t="s">
        <v>
155</v>
      </c>
      <c r="AB73" s="401"/>
      <c r="AC73" s="400" t="s">
        <v>
114</v>
      </c>
      <c r="AD73" s="402" t="s">
        <v>
105</v>
      </c>
      <c r="AE73" s="403" t="str">
        <f aca="false">
IF(AB73="","",AB73-X73+1)</f>
        <v>
</v>
      </c>
      <c r="AF73" s="408" t="s">
        <v>
174</v>
      </c>
      <c r="AG73" s="405" t="str">
        <f aca="false">
IFERROR(ROUNDDOWN(ROUND(R73*S73,0)*T73,0)*AE73,"")</f>
        <v>
</v>
      </c>
      <c r="AH73" s="406"/>
      <c r="AI73" s="407"/>
      <c r="AJ73" s="406"/>
      <c r="AK73" s="407"/>
    </row>
    <row r="74" customFormat="false" ht="36.75" hidden="false" customHeight="true" outlineLevel="0" collapsed="false">
      <c r="A74" s="382" t="n">
        <f aca="false">
A73+1</f>
        <v>
63</v>
      </c>
      <c r="B74" s="383" t="str">
        <f aca="false">
IF(基本情報入力シート!C95="","",基本情報入力シート!C95)</f>
        <v>
</v>
      </c>
      <c r="C74" s="384" t="str">
        <f aca="false">
IF(基本情報入力シート!D95="","",基本情報入力シート!D95)</f>
        <v>
</v>
      </c>
      <c r="D74" s="385" t="str">
        <f aca="false">
IF(基本情報入力シート!E95="","",基本情報入力シート!E95)</f>
        <v>
</v>
      </c>
      <c r="E74" s="385" t="str">
        <f aca="false">
IF(基本情報入力シート!F95="","",基本情報入力シート!F95)</f>
        <v>
</v>
      </c>
      <c r="F74" s="385" t="str">
        <f aca="false">
IF(基本情報入力シート!G95="","",基本情報入力シート!G95)</f>
        <v>
</v>
      </c>
      <c r="G74" s="385" t="str">
        <f aca="false">
IF(基本情報入力シート!H95="","",基本情報入力シート!H95)</f>
        <v>
</v>
      </c>
      <c r="H74" s="385" t="str">
        <f aca="false">
IF(基本情報入力シート!I95="","",基本情報入力シート!I95)</f>
        <v>
</v>
      </c>
      <c r="I74" s="385" t="str">
        <f aca="false">
IF(基本情報入力シート!J95="","",基本情報入力シート!J95)</f>
        <v>
</v>
      </c>
      <c r="J74" s="385" t="str">
        <f aca="false">
IF(基本情報入力シート!K95="","",基本情報入力シート!K95)</f>
        <v>
</v>
      </c>
      <c r="K74" s="386" t="str">
        <f aca="false">
IF(基本情報入力シート!L95="","",基本情報入力シート!L95)</f>
        <v>
</v>
      </c>
      <c r="L74" s="387" t="str">
        <f aca="false">
IF(基本情報入力シート!M95="","",基本情報入力シート!M95)</f>
        <v>
</v>
      </c>
      <c r="M74" s="387" t="str">
        <f aca="false">
IF(基本情報入力シート!R95="","",基本情報入力シート!R95)</f>
        <v>
</v>
      </c>
      <c r="N74" s="387" t="str">
        <f aca="false">
IF(基本情報入力シート!W95="","",基本情報入力シート!W95)</f>
        <v>
</v>
      </c>
      <c r="O74" s="388" t="str">
        <f aca="false">
IF(基本情報入力シート!X95="","",基本情報入力シート!X95)</f>
        <v>
</v>
      </c>
      <c r="P74" s="389" t="str">
        <f aca="false">
IF(基本情報入力シート!Y95="","",基本情報入力シート!Y95)</f>
        <v>
</v>
      </c>
      <c r="Q74" s="390"/>
      <c r="R74" s="391" t="str">
        <f aca="false">
IF(基本情報入力シート!AB95="","",基本情報入力シート!AB95)</f>
        <v>
</v>
      </c>
      <c r="S74" s="392" t="str">
        <f aca="false">
IF(基本情報入力シート!AA95="","",基本情報入力シート!AA95)</f>
        <v>
</v>
      </c>
      <c r="T74" s="393" t="str">
        <f aca="false">
IF(P74="","",VLOOKUP(P74,数式用2!$A$3:$C$26,3,0))</f>
        <v>
</v>
      </c>
      <c r="U74" s="394" t="s">
        <v>
154</v>
      </c>
      <c r="V74" s="395"/>
      <c r="W74" s="396" t="s">
        <v>
155</v>
      </c>
      <c r="X74" s="397"/>
      <c r="Y74" s="398" t="s">
        <v>
173</v>
      </c>
      <c r="Z74" s="399"/>
      <c r="AA74" s="400" t="s">
        <v>
155</v>
      </c>
      <c r="AB74" s="401"/>
      <c r="AC74" s="400" t="s">
        <v>
114</v>
      </c>
      <c r="AD74" s="402" t="s">
        <v>
105</v>
      </c>
      <c r="AE74" s="403" t="str">
        <f aca="false">
IF(AB74="","",AB74-X74+1)</f>
        <v>
</v>
      </c>
      <c r="AF74" s="408" t="s">
        <v>
174</v>
      </c>
      <c r="AG74" s="405" t="str">
        <f aca="false">
IFERROR(ROUNDDOWN(ROUND(R74*S74,0)*T74,0)*AE74,"")</f>
        <v>
</v>
      </c>
      <c r="AH74" s="406"/>
      <c r="AI74" s="407"/>
      <c r="AJ74" s="406"/>
      <c r="AK74" s="407"/>
    </row>
    <row r="75" customFormat="false" ht="36.75" hidden="false" customHeight="true" outlineLevel="0" collapsed="false">
      <c r="A75" s="382" t="n">
        <f aca="false">
A74+1</f>
        <v>
64</v>
      </c>
      <c r="B75" s="383" t="str">
        <f aca="false">
IF(基本情報入力シート!C96="","",基本情報入力シート!C96)</f>
        <v>
</v>
      </c>
      <c r="C75" s="384" t="str">
        <f aca="false">
IF(基本情報入力シート!D96="","",基本情報入力シート!D96)</f>
        <v>
</v>
      </c>
      <c r="D75" s="385" t="str">
        <f aca="false">
IF(基本情報入力シート!E96="","",基本情報入力シート!E96)</f>
        <v>
</v>
      </c>
      <c r="E75" s="385" t="str">
        <f aca="false">
IF(基本情報入力シート!F96="","",基本情報入力シート!F96)</f>
        <v>
</v>
      </c>
      <c r="F75" s="385" t="str">
        <f aca="false">
IF(基本情報入力シート!G96="","",基本情報入力シート!G96)</f>
        <v>
</v>
      </c>
      <c r="G75" s="385" t="str">
        <f aca="false">
IF(基本情報入力シート!H96="","",基本情報入力シート!H96)</f>
        <v>
</v>
      </c>
      <c r="H75" s="385" t="str">
        <f aca="false">
IF(基本情報入力シート!I96="","",基本情報入力シート!I96)</f>
        <v>
</v>
      </c>
      <c r="I75" s="385" t="str">
        <f aca="false">
IF(基本情報入力シート!J96="","",基本情報入力シート!J96)</f>
        <v>
</v>
      </c>
      <c r="J75" s="385" t="str">
        <f aca="false">
IF(基本情報入力シート!K96="","",基本情報入力シート!K96)</f>
        <v>
</v>
      </c>
      <c r="K75" s="386" t="str">
        <f aca="false">
IF(基本情報入力シート!L96="","",基本情報入力シート!L96)</f>
        <v>
</v>
      </c>
      <c r="L75" s="387" t="str">
        <f aca="false">
IF(基本情報入力シート!M96="","",基本情報入力シート!M96)</f>
        <v>
</v>
      </c>
      <c r="M75" s="387" t="str">
        <f aca="false">
IF(基本情報入力シート!R96="","",基本情報入力シート!R96)</f>
        <v>
</v>
      </c>
      <c r="N75" s="387" t="str">
        <f aca="false">
IF(基本情報入力シート!W96="","",基本情報入力シート!W96)</f>
        <v>
</v>
      </c>
      <c r="O75" s="388" t="str">
        <f aca="false">
IF(基本情報入力シート!X96="","",基本情報入力シート!X96)</f>
        <v>
</v>
      </c>
      <c r="P75" s="389" t="str">
        <f aca="false">
IF(基本情報入力シート!Y96="","",基本情報入力シート!Y96)</f>
        <v>
</v>
      </c>
      <c r="Q75" s="390"/>
      <c r="R75" s="391" t="str">
        <f aca="false">
IF(基本情報入力シート!AB96="","",基本情報入力シート!AB96)</f>
        <v>
</v>
      </c>
      <c r="S75" s="392" t="str">
        <f aca="false">
IF(基本情報入力シート!AA96="","",基本情報入力シート!AA96)</f>
        <v>
</v>
      </c>
      <c r="T75" s="393" t="str">
        <f aca="false">
IF(P75="","",VLOOKUP(P75,数式用2!$A$3:$C$26,3,0))</f>
        <v>
</v>
      </c>
      <c r="U75" s="394" t="s">
        <v>
154</v>
      </c>
      <c r="V75" s="395"/>
      <c r="W75" s="396" t="s">
        <v>
155</v>
      </c>
      <c r="X75" s="397"/>
      <c r="Y75" s="398" t="s">
        <v>
173</v>
      </c>
      <c r="Z75" s="399"/>
      <c r="AA75" s="400" t="s">
        <v>
155</v>
      </c>
      <c r="AB75" s="401"/>
      <c r="AC75" s="400" t="s">
        <v>
114</v>
      </c>
      <c r="AD75" s="402" t="s">
        <v>
105</v>
      </c>
      <c r="AE75" s="403" t="str">
        <f aca="false">
IF(AB75="","",AB75-X75+1)</f>
        <v>
</v>
      </c>
      <c r="AF75" s="408" t="s">
        <v>
174</v>
      </c>
      <c r="AG75" s="405" t="str">
        <f aca="false">
IFERROR(ROUNDDOWN(ROUND(R75*S75,0)*T75,0)*AE75,"")</f>
        <v>
</v>
      </c>
      <c r="AH75" s="406"/>
      <c r="AI75" s="407"/>
      <c r="AJ75" s="406"/>
      <c r="AK75" s="407"/>
    </row>
    <row r="76" customFormat="false" ht="36.75" hidden="false" customHeight="true" outlineLevel="0" collapsed="false">
      <c r="A76" s="382" t="n">
        <f aca="false">
A75+1</f>
        <v>
65</v>
      </c>
      <c r="B76" s="383" t="str">
        <f aca="false">
IF(基本情報入力シート!C97="","",基本情報入力シート!C97)</f>
        <v>
</v>
      </c>
      <c r="C76" s="384" t="str">
        <f aca="false">
IF(基本情報入力シート!D97="","",基本情報入力シート!D97)</f>
        <v>
</v>
      </c>
      <c r="D76" s="385" t="str">
        <f aca="false">
IF(基本情報入力シート!E97="","",基本情報入力シート!E97)</f>
        <v>
</v>
      </c>
      <c r="E76" s="385" t="str">
        <f aca="false">
IF(基本情報入力シート!F97="","",基本情報入力シート!F97)</f>
        <v>
</v>
      </c>
      <c r="F76" s="385" t="str">
        <f aca="false">
IF(基本情報入力シート!G97="","",基本情報入力シート!G97)</f>
        <v>
</v>
      </c>
      <c r="G76" s="385" t="str">
        <f aca="false">
IF(基本情報入力シート!H97="","",基本情報入力シート!H97)</f>
        <v>
</v>
      </c>
      <c r="H76" s="385" t="str">
        <f aca="false">
IF(基本情報入力シート!I97="","",基本情報入力シート!I97)</f>
        <v>
</v>
      </c>
      <c r="I76" s="385" t="str">
        <f aca="false">
IF(基本情報入力シート!J97="","",基本情報入力シート!J97)</f>
        <v>
</v>
      </c>
      <c r="J76" s="385" t="str">
        <f aca="false">
IF(基本情報入力シート!K97="","",基本情報入力シート!K97)</f>
        <v>
</v>
      </c>
      <c r="K76" s="386" t="str">
        <f aca="false">
IF(基本情報入力シート!L97="","",基本情報入力シート!L97)</f>
        <v>
</v>
      </c>
      <c r="L76" s="387" t="str">
        <f aca="false">
IF(基本情報入力シート!M97="","",基本情報入力シート!M97)</f>
        <v>
</v>
      </c>
      <c r="M76" s="387" t="str">
        <f aca="false">
IF(基本情報入力シート!R97="","",基本情報入力シート!R97)</f>
        <v>
</v>
      </c>
      <c r="N76" s="387" t="str">
        <f aca="false">
IF(基本情報入力シート!W97="","",基本情報入力シート!W97)</f>
        <v>
</v>
      </c>
      <c r="O76" s="388" t="str">
        <f aca="false">
IF(基本情報入力シート!X97="","",基本情報入力シート!X97)</f>
        <v>
</v>
      </c>
      <c r="P76" s="389" t="str">
        <f aca="false">
IF(基本情報入力シート!Y97="","",基本情報入力シート!Y97)</f>
        <v>
</v>
      </c>
      <c r="Q76" s="390"/>
      <c r="R76" s="391" t="str">
        <f aca="false">
IF(基本情報入力シート!AB97="","",基本情報入力シート!AB97)</f>
        <v>
</v>
      </c>
      <c r="S76" s="392" t="str">
        <f aca="false">
IF(基本情報入力シート!AA97="","",基本情報入力シート!AA97)</f>
        <v>
</v>
      </c>
      <c r="T76" s="393" t="str">
        <f aca="false">
IF(P76="","",VLOOKUP(P76,数式用2!$A$3:$C$26,3,0))</f>
        <v>
</v>
      </c>
      <c r="U76" s="394" t="s">
        <v>
154</v>
      </c>
      <c r="V76" s="395"/>
      <c r="W76" s="396" t="s">
        <v>
155</v>
      </c>
      <c r="X76" s="397"/>
      <c r="Y76" s="398" t="s">
        <v>
173</v>
      </c>
      <c r="Z76" s="399"/>
      <c r="AA76" s="400" t="s">
        <v>
155</v>
      </c>
      <c r="AB76" s="401"/>
      <c r="AC76" s="400" t="s">
        <v>
114</v>
      </c>
      <c r="AD76" s="402" t="s">
        <v>
105</v>
      </c>
      <c r="AE76" s="403" t="str">
        <f aca="false">
IF(AB76="","",AB76-X76+1)</f>
        <v>
</v>
      </c>
      <c r="AF76" s="408" t="s">
        <v>
174</v>
      </c>
      <c r="AG76" s="405" t="str">
        <f aca="false">
IFERROR(ROUNDDOWN(ROUND(R76*S76,0)*T76,0)*AE76,"")</f>
        <v>
</v>
      </c>
      <c r="AH76" s="406"/>
      <c r="AI76" s="407"/>
      <c r="AJ76" s="406"/>
      <c r="AK76" s="407"/>
    </row>
    <row r="77" customFormat="false" ht="36.75" hidden="false" customHeight="true" outlineLevel="0" collapsed="false">
      <c r="A77" s="382" t="n">
        <f aca="false">
A76+1</f>
        <v>
66</v>
      </c>
      <c r="B77" s="383" t="str">
        <f aca="false">
IF(基本情報入力シート!C98="","",基本情報入力シート!C98)</f>
        <v>
</v>
      </c>
      <c r="C77" s="384" t="str">
        <f aca="false">
IF(基本情報入力シート!D98="","",基本情報入力シート!D98)</f>
        <v>
</v>
      </c>
      <c r="D77" s="385" t="str">
        <f aca="false">
IF(基本情報入力シート!E98="","",基本情報入力シート!E98)</f>
        <v>
</v>
      </c>
      <c r="E77" s="385" t="str">
        <f aca="false">
IF(基本情報入力シート!F98="","",基本情報入力シート!F98)</f>
        <v>
</v>
      </c>
      <c r="F77" s="385" t="str">
        <f aca="false">
IF(基本情報入力シート!G98="","",基本情報入力シート!G98)</f>
        <v>
</v>
      </c>
      <c r="G77" s="385" t="str">
        <f aca="false">
IF(基本情報入力シート!H98="","",基本情報入力シート!H98)</f>
        <v>
</v>
      </c>
      <c r="H77" s="385" t="str">
        <f aca="false">
IF(基本情報入力シート!I98="","",基本情報入力シート!I98)</f>
        <v>
</v>
      </c>
      <c r="I77" s="385" t="str">
        <f aca="false">
IF(基本情報入力シート!J98="","",基本情報入力シート!J98)</f>
        <v>
</v>
      </c>
      <c r="J77" s="385" t="str">
        <f aca="false">
IF(基本情報入力シート!K98="","",基本情報入力シート!K98)</f>
        <v>
</v>
      </c>
      <c r="K77" s="386" t="str">
        <f aca="false">
IF(基本情報入力シート!L98="","",基本情報入力シート!L98)</f>
        <v>
</v>
      </c>
      <c r="L77" s="387" t="str">
        <f aca="false">
IF(基本情報入力シート!M98="","",基本情報入力シート!M98)</f>
        <v>
</v>
      </c>
      <c r="M77" s="387" t="str">
        <f aca="false">
IF(基本情報入力シート!R98="","",基本情報入力シート!R98)</f>
        <v>
</v>
      </c>
      <c r="N77" s="387" t="str">
        <f aca="false">
IF(基本情報入力シート!W98="","",基本情報入力シート!W98)</f>
        <v>
</v>
      </c>
      <c r="O77" s="388" t="str">
        <f aca="false">
IF(基本情報入力シート!X98="","",基本情報入力シート!X98)</f>
        <v>
</v>
      </c>
      <c r="P77" s="389" t="str">
        <f aca="false">
IF(基本情報入力シート!Y98="","",基本情報入力シート!Y98)</f>
        <v>
</v>
      </c>
      <c r="Q77" s="390"/>
      <c r="R77" s="391" t="str">
        <f aca="false">
IF(基本情報入力シート!AB98="","",基本情報入力シート!AB98)</f>
        <v>
</v>
      </c>
      <c r="S77" s="392" t="str">
        <f aca="false">
IF(基本情報入力シート!AA98="","",基本情報入力シート!AA98)</f>
        <v>
</v>
      </c>
      <c r="T77" s="393" t="str">
        <f aca="false">
IF(P77="","",VLOOKUP(P77,数式用2!$A$3:$C$26,3,0))</f>
        <v>
</v>
      </c>
      <c r="U77" s="394" t="s">
        <v>
154</v>
      </c>
      <c r="V77" s="395"/>
      <c r="W77" s="396" t="s">
        <v>
155</v>
      </c>
      <c r="X77" s="397"/>
      <c r="Y77" s="398" t="s">
        <v>
173</v>
      </c>
      <c r="Z77" s="399"/>
      <c r="AA77" s="400" t="s">
        <v>
155</v>
      </c>
      <c r="AB77" s="401"/>
      <c r="AC77" s="400" t="s">
        <v>
114</v>
      </c>
      <c r="AD77" s="402" t="s">
        <v>
105</v>
      </c>
      <c r="AE77" s="403" t="str">
        <f aca="false">
IF(AB77="","",AB77-X77+1)</f>
        <v>
</v>
      </c>
      <c r="AF77" s="408" t="s">
        <v>
174</v>
      </c>
      <c r="AG77" s="405" t="str">
        <f aca="false">
IFERROR(ROUNDDOWN(ROUND(R77*S77,0)*T77,0)*AE77,"")</f>
        <v>
</v>
      </c>
      <c r="AH77" s="406"/>
      <c r="AI77" s="407"/>
      <c r="AJ77" s="406"/>
      <c r="AK77" s="407"/>
    </row>
    <row r="78" customFormat="false" ht="36.75" hidden="false" customHeight="true" outlineLevel="0" collapsed="false">
      <c r="A78" s="382" t="n">
        <f aca="false">
A77+1</f>
        <v>
67</v>
      </c>
      <c r="B78" s="383" t="str">
        <f aca="false">
IF(基本情報入力シート!C99="","",基本情報入力シート!C99)</f>
        <v>
</v>
      </c>
      <c r="C78" s="384" t="str">
        <f aca="false">
IF(基本情報入力シート!D99="","",基本情報入力シート!D99)</f>
        <v>
</v>
      </c>
      <c r="D78" s="385" t="str">
        <f aca="false">
IF(基本情報入力シート!E99="","",基本情報入力シート!E99)</f>
        <v>
</v>
      </c>
      <c r="E78" s="385" t="str">
        <f aca="false">
IF(基本情報入力シート!F99="","",基本情報入力シート!F99)</f>
        <v>
</v>
      </c>
      <c r="F78" s="385" t="str">
        <f aca="false">
IF(基本情報入力シート!G99="","",基本情報入力シート!G99)</f>
        <v>
</v>
      </c>
      <c r="G78" s="385" t="str">
        <f aca="false">
IF(基本情報入力シート!H99="","",基本情報入力シート!H99)</f>
        <v>
</v>
      </c>
      <c r="H78" s="385" t="str">
        <f aca="false">
IF(基本情報入力シート!I99="","",基本情報入力シート!I99)</f>
        <v>
</v>
      </c>
      <c r="I78" s="385" t="str">
        <f aca="false">
IF(基本情報入力シート!J99="","",基本情報入力シート!J99)</f>
        <v>
</v>
      </c>
      <c r="J78" s="385" t="str">
        <f aca="false">
IF(基本情報入力シート!K99="","",基本情報入力シート!K99)</f>
        <v>
</v>
      </c>
      <c r="K78" s="386" t="str">
        <f aca="false">
IF(基本情報入力シート!L99="","",基本情報入力シート!L99)</f>
        <v>
</v>
      </c>
      <c r="L78" s="387" t="str">
        <f aca="false">
IF(基本情報入力シート!M99="","",基本情報入力シート!M99)</f>
        <v>
</v>
      </c>
      <c r="M78" s="387" t="str">
        <f aca="false">
IF(基本情報入力シート!R99="","",基本情報入力シート!R99)</f>
        <v>
</v>
      </c>
      <c r="N78" s="387" t="str">
        <f aca="false">
IF(基本情報入力シート!W99="","",基本情報入力シート!W99)</f>
        <v>
</v>
      </c>
      <c r="O78" s="388" t="str">
        <f aca="false">
IF(基本情報入力シート!X99="","",基本情報入力シート!X99)</f>
        <v>
</v>
      </c>
      <c r="P78" s="389" t="str">
        <f aca="false">
IF(基本情報入力シート!Y99="","",基本情報入力シート!Y99)</f>
        <v>
</v>
      </c>
      <c r="Q78" s="390"/>
      <c r="R78" s="391" t="str">
        <f aca="false">
IF(基本情報入力シート!AB99="","",基本情報入力シート!AB99)</f>
        <v>
</v>
      </c>
      <c r="S78" s="392" t="str">
        <f aca="false">
IF(基本情報入力シート!AA99="","",基本情報入力シート!AA99)</f>
        <v>
</v>
      </c>
      <c r="T78" s="393" t="str">
        <f aca="false">
IF(P78="","",VLOOKUP(P78,数式用2!$A$3:$C$26,3,0))</f>
        <v>
</v>
      </c>
      <c r="U78" s="394" t="s">
        <v>
154</v>
      </c>
      <c r="V78" s="395"/>
      <c r="W78" s="396" t="s">
        <v>
155</v>
      </c>
      <c r="X78" s="397"/>
      <c r="Y78" s="398" t="s">
        <v>
173</v>
      </c>
      <c r="Z78" s="399"/>
      <c r="AA78" s="400" t="s">
        <v>
155</v>
      </c>
      <c r="AB78" s="401"/>
      <c r="AC78" s="400" t="s">
        <v>
114</v>
      </c>
      <c r="AD78" s="402" t="s">
        <v>
105</v>
      </c>
      <c r="AE78" s="403" t="str">
        <f aca="false">
IF(AB78="","",AB78-X78+1)</f>
        <v>
</v>
      </c>
      <c r="AF78" s="408" t="s">
        <v>
174</v>
      </c>
      <c r="AG78" s="405" t="str">
        <f aca="false">
IFERROR(ROUNDDOWN(ROUND(R78*S78,0)*T78,0)*AE78,"")</f>
        <v>
</v>
      </c>
      <c r="AH78" s="406"/>
      <c r="AI78" s="407"/>
      <c r="AJ78" s="406"/>
      <c r="AK78" s="407"/>
    </row>
    <row r="79" customFormat="false" ht="36.75" hidden="false" customHeight="true" outlineLevel="0" collapsed="false">
      <c r="A79" s="382" t="n">
        <f aca="false">
A78+1</f>
        <v>
68</v>
      </c>
      <c r="B79" s="383" t="str">
        <f aca="false">
IF(基本情報入力シート!C100="","",基本情報入力シート!C100)</f>
        <v>
</v>
      </c>
      <c r="C79" s="384" t="str">
        <f aca="false">
IF(基本情報入力シート!D100="","",基本情報入力シート!D100)</f>
        <v>
</v>
      </c>
      <c r="D79" s="385" t="str">
        <f aca="false">
IF(基本情報入力シート!E100="","",基本情報入力シート!E100)</f>
        <v>
</v>
      </c>
      <c r="E79" s="385" t="str">
        <f aca="false">
IF(基本情報入力シート!F100="","",基本情報入力シート!F100)</f>
        <v>
</v>
      </c>
      <c r="F79" s="385" t="str">
        <f aca="false">
IF(基本情報入力シート!G100="","",基本情報入力シート!G100)</f>
        <v>
</v>
      </c>
      <c r="G79" s="385" t="str">
        <f aca="false">
IF(基本情報入力シート!H100="","",基本情報入力シート!H100)</f>
        <v>
</v>
      </c>
      <c r="H79" s="385" t="str">
        <f aca="false">
IF(基本情報入力シート!I100="","",基本情報入力シート!I100)</f>
        <v>
</v>
      </c>
      <c r="I79" s="385" t="str">
        <f aca="false">
IF(基本情報入力シート!J100="","",基本情報入力シート!J100)</f>
        <v>
</v>
      </c>
      <c r="J79" s="385" t="str">
        <f aca="false">
IF(基本情報入力シート!K100="","",基本情報入力シート!K100)</f>
        <v>
</v>
      </c>
      <c r="K79" s="386" t="str">
        <f aca="false">
IF(基本情報入力シート!L100="","",基本情報入力シート!L100)</f>
        <v>
</v>
      </c>
      <c r="L79" s="387" t="str">
        <f aca="false">
IF(基本情報入力シート!M100="","",基本情報入力シート!M100)</f>
        <v>
</v>
      </c>
      <c r="M79" s="387" t="str">
        <f aca="false">
IF(基本情報入力シート!R100="","",基本情報入力シート!R100)</f>
        <v>
</v>
      </c>
      <c r="N79" s="387" t="str">
        <f aca="false">
IF(基本情報入力シート!W100="","",基本情報入力シート!W100)</f>
        <v>
</v>
      </c>
      <c r="O79" s="388" t="str">
        <f aca="false">
IF(基本情報入力シート!X100="","",基本情報入力シート!X100)</f>
        <v>
</v>
      </c>
      <c r="P79" s="389" t="str">
        <f aca="false">
IF(基本情報入力シート!Y100="","",基本情報入力シート!Y100)</f>
        <v>
</v>
      </c>
      <c r="Q79" s="390"/>
      <c r="R79" s="391" t="str">
        <f aca="false">
IF(基本情報入力シート!AB100="","",基本情報入力シート!AB100)</f>
        <v>
</v>
      </c>
      <c r="S79" s="392" t="str">
        <f aca="false">
IF(基本情報入力シート!AA100="","",基本情報入力シート!AA100)</f>
        <v>
</v>
      </c>
      <c r="T79" s="393" t="str">
        <f aca="false">
IF(P79="","",VLOOKUP(P79,数式用2!$A$3:$C$26,3,0))</f>
        <v>
</v>
      </c>
      <c r="U79" s="394" t="s">
        <v>
154</v>
      </c>
      <c r="V79" s="395"/>
      <c r="W79" s="396" t="s">
        <v>
155</v>
      </c>
      <c r="X79" s="397"/>
      <c r="Y79" s="398" t="s">
        <v>
173</v>
      </c>
      <c r="Z79" s="399"/>
      <c r="AA79" s="400" t="s">
        <v>
155</v>
      </c>
      <c r="AB79" s="401"/>
      <c r="AC79" s="400" t="s">
        <v>
114</v>
      </c>
      <c r="AD79" s="402" t="s">
        <v>
105</v>
      </c>
      <c r="AE79" s="403" t="str">
        <f aca="false">
IF(AB79="","",AB79-X79+1)</f>
        <v>
</v>
      </c>
      <c r="AF79" s="408" t="s">
        <v>
174</v>
      </c>
      <c r="AG79" s="405" t="str">
        <f aca="false">
IFERROR(ROUNDDOWN(ROUND(R79*S79,0)*T79,0)*AE79,"")</f>
        <v>
</v>
      </c>
      <c r="AH79" s="406"/>
      <c r="AI79" s="407"/>
      <c r="AJ79" s="406"/>
      <c r="AK79" s="407"/>
    </row>
    <row r="80" customFormat="false" ht="36.75" hidden="false" customHeight="true" outlineLevel="0" collapsed="false">
      <c r="A80" s="382" t="n">
        <f aca="false">
A79+1</f>
        <v>
69</v>
      </c>
      <c r="B80" s="383" t="str">
        <f aca="false">
IF(基本情報入力シート!C101="","",基本情報入力シート!C101)</f>
        <v>
</v>
      </c>
      <c r="C80" s="384" t="str">
        <f aca="false">
IF(基本情報入力シート!D101="","",基本情報入力シート!D101)</f>
        <v>
</v>
      </c>
      <c r="D80" s="385" t="str">
        <f aca="false">
IF(基本情報入力シート!E101="","",基本情報入力シート!E101)</f>
        <v>
</v>
      </c>
      <c r="E80" s="385" t="str">
        <f aca="false">
IF(基本情報入力シート!F101="","",基本情報入力シート!F101)</f>
        <v>
</v>
      </c>
      <c r="F80" s="385" t="str">
        <f aca="false">
IF(基本情報入力シート!G101="","",基本情報入力シート!G101)</f>
        <v>
</v>
      </c>
      <c r="G80" s="385" t="str">
        <f aca="false">
IF(基本情報入力シート!H101="","",基本情報入力シート!H101)</f>
        <v>
</v>
      </c>
      <c r="H80" s="385" t="str">
        <f aca="false">
IF(基本情報入力シート!I101="","",基本情報入力シート!I101)</f>
        <v>
</v>
      </c>
      <c r="I80" s="385" t="str">
        <f aca="false">
IF(基本情報入力シート!J101="","",基本情報入力シート!J101)</f>
        <v>
</v>
      </c>
      <c r="J80" s="385" t="str">
        <f aca="false">
IF(基本情報入力シート!K101="","",基本情報入力シート!K101)</f>
        <v>
</v>
      </c>
      <c r="K80" s="386" t="str">
        <f aca="false">
IF(基本情報入力シート!L101="","",基本情報入力シート!L101)</f>
        <v>
</v>
      </c>
      <c r="L80" s="387" t="str">
        <f aca="false">
IF(基本情報入力シート!M101="","",基本情報入力シート!M101)</f>
        <v>
</v>
      </c>
      <c r="M80" s="387" t="str">
        <f aca="false">
IF(基本情報入力シート!R101="","",基本情報入力シート!R101)</f>
        <v>
</v>
      </c>
      <c r="N80" s="387" t="str">
        <f aca="false">
IF(基本情報入力シート!W101="","",基本情報入力シート!W101)</f>
        <v>
</v>
      </c>
      <c r="O80" s="388" t="str">
        <f aca="false">
IF(基本情報入力シート!X101="","",基本情報入力シート!X101)</f>
        <v>
</v>
      </c>
      <c r="P80" s="389" t="str">
        <f aca="false">
IF(基本情報入力シート!Y101="","",基本情報入力シート!Y101)</f>
        <v>
</v>
      </c>
      <c r="Q80" s="390"/>
      <c r="R80" s="391" t="str">
        <f aca="false">
IF(基本情報入力シート!AB101="","",基本情報入力シート!AB101)</f>
        <v>
</v>
      </c>
      <c r="S80" s="392" t="str">
        <f aca="false">
IF(基本情報入力シート!AA101="","",基本情報入力シート!AA101)</f>
        <v>
</v>
      </c>
      <c r="T80" s="393" t="str">
        <f aca="false">
IF(P80="","",VLOOKUP(P80,数式用2!$A$3:$C$26,3,0))</f>
        <v>
</v>
      </c>
      <c r="U80" s="394" t="s">
        <v>
154</v>
      </c>
      <c r="V80" s="395"/>
      <c r="W80" s="396" t="s">
        <v>
155</v>
      </c>
      <c r="X80" s="397"/>
      <c r="Y80" s="398" t="s">
        <v>
173</v>
      </c>
      <c r="Z80" s="399"/>
      <c r="AA80" s="400" t="s">
        <v>
155</v>
      </c>
      <c r="AB80" s="401"/>
      <c r="AC80" s="400" t="s">
        <v>
114</v>
      </c>
      <c r="AD80" s="402" t="s">
        <v>
105</v>
      </c>
      <c r="AE80" s="403" t="str">
        <f aca="false">
IF(AB80="","",AB80-X80+1)</f>
        <v>
</v>
      </c>
      <c r="AF80" s="408" t="s">
        <v>
174</v>
      </c>
      <c r="AG80" s="405" t="str">
        <f aca="false">
IFERROR(ROUNDDOWN(ROUND(R80*S80,0)*T80,0)*AE80,"")</f>
        <v>
</v>
      </c>
      <c r="AH80" s="406"/>
      <c r="AI80" s="407"/>
      <c r="AJ80" s="406"/>
      <c r="AK80" s="407"/>
    </row>
    <row r="81" customFormat="false" ht="36.75" hidden="false" customHeight="true" outlineLevel="0" collapsed="false">
      <c r="A81" s="382" t="n">
        <f aca="false">
A80+1</f>
        <v>
70</v>
      </c>
      <c r="B81" s="383" t="str">
        <f aca="false">
IF(基本情報入力シート!C102="","",基本情報入力シート!C102)</f>
        <v>
</v>
      </c>
      <c r="C81" s="384" t="str">
        <f aca="false">
IF(基本情報入力シート!D102="","",基本情報入力シート!D102)</f>
        <v>
</v>
      </c>
      <c r="D81" s="385" t="str">
        <f aca="false">
IF(基本情報入力シート!E102="","",基本情報入力シート!E102)</f>
        <v>
</v>
      </c>
      <c r="E81" s="385" t="str">
        <f aca="false">
IF(基本情報入力シート!F102="","",基本情報入力シート!F102)</f>
        <v>
</v>
      </c>
      <c r="F81" s="385" t="str">
        <f aca="false">
IF(基本情報入力シート!G102="","",基本情報入力シート!G102)</f>
        <v>
</v>
      </c>
      <c r="G81" s="385" t="str">
        <f aca="false">
IF(基本情報入力シート!H102="","",基本情報入力シート!H102)</f>
        <v>
</v>
      </c>
      <c r="H81" s="385" t="str">
        <f aca="false">
IF(基本情報入力シート!I102="","",基本情報入力シート!I102)</f>
        <v>
</v>
      </c>
      <c r="I81" s="385" t="str">
        <f aca="false">
IF(基本情報入力シート!J102="","",基本情報入力シート!J102)</f>
        <v>
</v>
      </c>
      <c r="J81" s="385" t="str">
        <f aca="false">
IF(基本情報入力シート!K102="","",基本情報入力シート!K102)</f>
        <v>
</v>
      </c>
      <c r="K81" s="386" t="str">
        <f aca="false">
IF(基本情報入力シート!L102="","",基本情報入力シート!L102)</f>
        <v>
</v>
      </c>
      <c r="L81" s="387" t="str">
        <f aca="false">
IF(基本情報入力シート!M102="","",基本情報入力シート!M102)</f>
        <v>
</v>
      </c>
      <c r="M81" s="387" t="str">
        <f aca="false">
IF(基本情報入力シート!R102="","",基本情報入力シート!R102)</f>
        <v>
</v>
      </c>
      <c r="N81" s="387" t="str">
        <f aca="false">
IF(基本情報入力シート!W102="","",基本情報入力シート!W102)</f>
        <v>
</v>
      </c>
      <c r="O81" s="388" t="str">
        <f aca="false">
IF(基本情報入力シート!X102="","",基本情報入力シート!X102)</f>
        <v>
</v>
      </c>
      <c r="P81" s="389" t="str">
        <f aca="false">
IF(基本情報入力シート!Y102="","",基本情報入力シート!Y102)</f>
        <v>
</v>
      </c>
      <c r="Q81" s="390"/>
      <c r="R81" s="391" t="str">
        <f aca="false">
IF(基本情報入力シート!AB102="","",基本情報入力シート!AB102)</f>
        <v>
</v>
      </c>
      <c r="S81" s="392" t="str">
        <f aca="false">
IF(基本情報入力シート!AA102="","",基本情報入力シート!AA102)</f>
        <v>
</v>
      </c>
      <c r="T81" s="393" t="str">
        <f aca="false">
IF(P81="","",VLOOKUP(P81,数式用2!$A$3:$C$26,3,0))</f>
        <v>
</v>
      </c>
      <c r="U81" s="394" t="s">
        <v>
154</v>
      </c>
      <c r="V81" s="395"/>
      <c r="W81" s="396" t="s">
        <v>
155</v>
      </c>
      <c r="X81" s="397"/>
      <c r="Y81" s="398" t="s">
        <v>
173</v>
      </c>
      <c r="Z81" s="399"/>
      <c r="AA81" s="400" t="s">
        <v>
155</v>
      </c>
      <c r="AB81" s="401"/>
      <c r="AC81" s="400" t="s">
        <v>
114</v>
      </c>
      <c r="AD81" s="402" t="s">
        <v>
105</v>
      </c>
      <c r="AE81" s="403" t="str">
        <f aca="false">
IF(AB81="","",AB81-X81+1)</f>
        <v>
</v>
      </c>
      <c r="AF81" s="408" t="s">
        <v>
174</v>
      </c>
      <c r="AG81" s="405" t="str">
        <f aca="false">
IFERROR(ROUNDDOWN(ROUND(R81*S81,0)*T81,0)*AE81,"")</f>
        <v>
</v>
      </c>
      <c r="AH81" s="406"/>
      <c r="AI81" s="407"/>
      <c r="AJ81" s="406"/>
      <c r="AK81" s="407"/>
    </row>
    <row r="82" customFormat="false" ht="36.75" hidden="false" customHeight="true" outlineLevel="0" collapsed="false">
      <c r="A82" s="382" t="n">
        <f aca="false">
A81+1</f>
        <v>
71</v>
      </c>
      <c r="B82" s="383" t="str">
        <f aca="false">
IF(基本情報入力シート!C103="","",基本情報入力シート!C103)</f>
        <v>
</v>
      </c>
      <c r="C82" s="384" t="str">
        <f aca="false">
IF(基本情報入力シート!D103="","",基本情報入力シート!D103)</f>
        <v>
</v>
      </c>
      <c r="D82" s="385" t="str">
        <f aca="false">
IF(基本情報入力シート!E103="","",基本情報入力シート!E103)</f>
        <v>
</v>
      </c>
      <c r="E82" s="385" t="str">
        <f aca="false">
IF(基本情報入力シート!F103="","",基本情報入力シート!F103)</f>
        <v>
</v>
      </c>
      <c r="F82" s="385" t="str">
        <f aca="false">
IF(基本情報入力シート!G103="","",基本情報入力シート!G103)</f>
        <v>
</v>
      </c>
      <c r="G82" s="385" t="str">
        <f aca="false">
IF(基本情報入力シート!H103="","",基本情報入力シート!H103)</f>
        <v>
</v>
      </c>
      <c r="H82" s="385" t="str">
        <f aca="false">
IF(基本情報入力シート!I103="","",基本情報入力シート!I103)</f>
        <v>
</v>
      </c>
      <c r="I82" s="385" t="str">
        <f aca="false">
IF(基本情報入力シート!J103="","",基本情報入力シート!J103)</f>
        <v>
</v>
      </c>
      <c r="J82" s="385" t="str">
        <f aca="false">
IF(基本情報入力シート!K103="","",基本情報入力シート!K103)</f>
        <v>
</v>
      </c>
      <c r="K82" s="386" t="str">
        <f aca="false">
IF(基本情報入力シート!L103="","",基本情報入力シート!L103)</f>
        <v>
</v>
      </c>
      <c r="L82" s="387" t="str">
        <f aca="false">
IF(基本情報入力シート!M103="","",基本情報入力シート!M103)</f>
        <v>
</v>
      </c>
      <c r="M82" s="387" t="str">
        <f aca="false">
IF(基本情報入力シート!R103="","",基本情報入力シート!R103)</f>
        <v>
</v>
      </c>
      <c r="N82" s="387" t="str">
        <f aca="false">
IF(基本情報入力シート!W103="","",基本情報入力シート!W103)</f>
        <v>
</v>
      </c>
      <c r="O82" s="388" t="str">
        <f aca="false">
IF(基本情報入力シート!X103="","",基本情報入力シート!X103)</f>
        <v>
</v>
      </c>
      <c r="P82" s="389" t="str">
        <f aca="false">
IF(基本情報入力シート!Y103="","",基本情報入力シート!Y103)</f>
        <v>
</v>
      </c>
      <c r="Q82" s="390"/>
      <c r="R82" s="391" t="str">
        <f aca="false">
IF(基本情報入力シート!AB103="","",基本情報入力シート!AB103)</f>
        <v>
</v>
      </c>
      <c r="S82" s="392" t="str">
        <f aca="false">
IF(基本情報入力シート!AA103="","",基本情報入力シート!AA103)</f>
        <v>
</v>
      </c>
      <c r="T82" s="393" t="str">
        <f aca="false">
IF(P82="","",VLOOKUP(P82,数式用2!$A$3:$C$26,3,0))</f>
        <v>
</v>
      </c>
      <c r="U82" s="394" t="s">
        <v>
154</v>
      </c>
      <c r="V82" s="395"/>
      <c r="W82" s="396" t="s">
        <v>
155</v>
      </c>
      <c r="X82" s="397"/>
      <c r="Y82" s="398" t="s">
        <v>
173</v>
      </c>
      <c r="Z82" s="399"/>
      <c r="AA82" s="400" t="s">
        <v>
155</v>
      </c>
      <c r="AB82" s="401"/>
      <c r="AC82" s="400" t="s">
        <v>
114</v>
      </c>
      <c r="AD82" s="402" t="s">
        <v>
105</v>
      </c>
      <c r="AE82" s="403" t="str">
        <f aca="false">
IF(AB82="","",AB82-X82+1)</f>
        <v>
</v>
      </c>
      <c r="AF82" s="408" t="s">
        <v>
174</v>
      </c>
      <c r="AG82" s="405" t="str">
        <f aca="false">
IFERROR(ROUNDDOWN(ROUND(R82*S82,0)*T82,0)*AE82,"")</f>
        <v>
</v>
      </c>
      <c r="AH82" s="406"/>
      <c r="AI82" s="407"/>
      <c r="AJ82" s="406"/>
      <c r="AK82" s="407"/>
    </row>
    <row r="83" customFormat="false" ht="36.75" hidden="false" customHeight="true" outlineLevel="0" collapsed="false">
      <c r="A83" s="382" t="n">
        <f aca="false">
A82+1</f>
        <v>
72</v>
      </c>
      <c r="B83" s="383" t="str">
        <f aca="false">
IF(基本情報入力シート!C104="","",基本情報入力シート!C104)</f>
        <v>
</v>
      </c>
      <c r="C83" s="384" t="str">
        <f aca="false">
IF(基本情報入力シート!D104="","",基本情報入力シート!D104)</f>
        <v>
</v>
      </c>
      <c r="D83" s="385" t="str">
        <f aca="false">
IF(基本情報入力シート!E104="","",基本情報入力シート!E104)</f>
        <v>
</v>
      </c>
      <c r="E83" s="385" t="str">
        <f aca="false">
IF(基本情報入力シート!F104="","",基本情報入力シート!F104)</f>
        <v>
</v>
      </c>
      <c r="F83" s="385" t="str">
        <f aca="false">
IF(基本情報入力シート!G104="","",基本情報入力シート!G104)</f>
        <v>
</v>
      </c>
      <c r="G83" s="385" t="str">
        <f aca="false">
IF(基本情報入力シート!H104="","",基本情報入力シート!H104)</f>
        <v>
</v>
      </c>
      <c r="H83" s="385" t="str">
        <f aca="false">
IF(基本情報入力シート!I104="","",基本情報入力シート!I104)</f>
        <v>
</v>
      </c>
      <c r="I83" s="385" t="str">
        <f aca="false">
IF(基本情報入力シート!J104="","",基本情報入力シート!J104)</f>
        <v>
</v>
      </c>
      <c r="J83" s="385" t="str">
        <f aca="false">
IF(基本情報入力シート!K104="","",基本情報入力シート!K104)</f>
        <v>
</v>
      </c>
      <c r="K83" s="386" t="str">
        <f aca="false">
IF(基本情報入力シート!L104="","",基本情報入力シート!L104)</f>
        <v>
</v>
      </c>
      <c r="L83" s="387" t="str">
        <f aca="false">
IF(基本情報入力シート!M104="","",基本情報入力シート!M104)</f>
        <v>
</v>
      </c>
      <c r="M83" s="387" t="str">
        <f aca="false">
IF(基本情報入力シート!R104="","",基本情報入力シート!R104)</f>
        <v>
</v>
      </c>
      <c r="N83" s="387" t="str">
        <f aca="false">
IF(基本情報入力シート!W104="","",基本情報入力シート!W104)</f>
        <v>
</v>
      </c>
      <c r="O83" s="388" t="str">
        <f aca="false">
IF(基本情報入力シート!X104="","",基本情報入力シート!X104)</f>
        <v>
</v>
      </c>
      <c r="P83" s="389" t="str">
        <f aca="false">
IF(基本情報入力シート!Y104="","",基本情報入力シート!Y104)</f>
        <v>
</v>
      </c>
      <c r="Q83" s="390"/>
      <c r="R83" s="391" t="str">
        <f aca="false">
IF(基本情報入力シート!AB104="","",基本情報入力シート!AB104)</f>
        <v>
</v>
      </c>
      <c r="S83" s="392" t="str">
        <f aca="false">
IF(基本情報入力シート!AA104="","",基本情報入力シート!AA104)</f>
        <v>
</v>
      </c>
      <c r="T83" s="393" t="str">
        <f aca="false">
IF(P83="","",VLOOKUP(P83,数式用2!$A$3:$C$26,3,0))</f>
        <v>
</v>
      </c>
      <c r="U83" s="394" t="s">
        <v>
154</v>
      </c>
      <c r="V83" s="395"/>
      <c r="W83" s="396" t="s">
        <v>
155</v>
      </c>
      <c r="X83" s="397"/>
      <c r="Y83" s="398" t="s">
        <v>
173</v>
      </c>
      <c r="Z83" s="399"/>
      <c r="AA83" s="400" t="s">
        <v>
155</v>
      </c>
      <c r="AB83" s="401"/>
      <c r="AC83" s="400" t="s">
        <v>
114</v>
      </c>
      <c r="AD83" s="402" t="s">
        <v>
105</v>
      </c>
      <c r="AE83" s="403" t="str">
        <f aca="false">
IF(AB83="","",AB83-X83+1)</f>
        <v>
</v>
      </c>
      <c r="AF83" s="408" t="s">
        <v>
174</v>
      </c>
      <c r="AG83" s="405" t="str">
        <f aca="false">
IFERROR(ROUNDDOWN(ROUND(R83*S83,0)*T83,0)*AE83,"")</f>
        <v>
</v>
      </c>
      <c r="AH83" s="406"/>
      <c r="AI83" s="407"/>
      <c r="AJ83" s="406"/>
      <c r="AK83" s="407"/>
    </row>
    <row r="84" customFormat="false" ht="36.75" hidden="false" customHeight="true" outlineLevel="0" collapsed="false">
      <c r="A84" s="382" t="n">
        <f aca="false">
A83+1</f>
        <v>
73</v>
      </c>
      <c r="B84" s="383" t="str">
        <f aca="false">
IF(基本情報入力シート!C105="","",基本情報入力シート!C105)</f>
        <v>
</v>
      </c>
      <c r="C84" s="384" t="str">
        <f aca="false">
IF(基本情報入力シート!D105="","",基本情報入力シート!D105)</f>
        <v>
</v>
      </c>
      <c r="D84" s="385" t="str">
        <f aca="false">
IF(基本情報入力シート!E105="","",基本情報入力シート!E105)</f>
        <v>
</v>
      </c>
      <c r="E84" s="385" t="str">
        <f aca="false">
IF(基本情報入力シート!F105="","",基本情報入力シート!F105)</f>
        <v>
</v>
      </c>
      <c r="F84" s="385" t="str">
        <f aca="false">
IF(基本情報入力シート!G105="","",基本情報入力シート!G105)</f>
        <v>
</v>
      </c>
      <c r="G84" s="385" t="str">
        <f aca="false">
IF(基本情報入力シート!H105="","",基本情報入力シート!H105)</f>
        <v>
</v>
      </c>
      <c r="H84" s="385" t="str">
        <f aca="false">
IF(基本情報入力シート!I105="","",基本情報入力シート!I105)</f>
        <v>
</v>
      </c>
      <c r="I84" s="385" t="str">
        <f aca="false">
IF(基本情報入力シート!J105="","",基本情報入力シート!J105)</f>
        <v>
</v>
      </c>
      <c r="J84" s="385" t="str">
        <f aca="false">
IF(基本情報入力シート!K105="","",基本情報入力シート!K105)</f>
        <v>
</v>
      </c>
      <c r="K84" s="386" t="str">
        <f aca="false">
IF(基本情報入力シート!L105="","",基本情報入力シート!L105)</f>
        <v>
</v>
      </c>
      <c r="L84" s="387" t="str">
        <f aca="false">
IF(基本情報入力シート!M105="","",基本情報入力シート!M105)</f>
        <v>
</v>
      </c>
      <c r="M84" s="387" t="str">
        <f aca="false">
IF(基本情報入力シート!R105="","",基本情報入力シート!R105)</f>
        <v>
</v>
      </c>
      <c r="N84" s="387" t="str">
        <f aca="false">
IF(基本情報入力シート!W105="","",基本情報入力シート!W105)</f>
        <v>
</v>
      </c>
      <c r="O84" s="388" t="str">
        <f aca="false">
IF(基本情報入力シート!X105="","",基本情報入力シート!X105)</f>
        <v>
</v>
      </c>
      <c r="P84" s="389" t="str">
        <f aca="false">
IF(基本情報入力シート!Y105="","",基本情報入力シート!Y105)</f>
        <v>
</v>
      </c>
      <c r="Q84" s="390"/>
      <c r="R84" s="391" t="str">
        <f aca="false">
IF(基本情報入力シート!AB105="","",基本情報入力シート!AB105)</f>
        <v>
</v>
      </c>
      <c r="S84" s="392" t="str">
        <f aca="false">
IF(基本情報入力シート!AA105="","",基本情報入力シート!AA105)</f>
        <v>
</v>
      </c>
      <c r="T84" s="393" t="str">
        <f aca="false">
IF(P84="","",VLOOKUP(P84,数式用2!$A$3:$C$26,3,0))</f>
        <v>
</v>
      </c>
      <c r="U84" s="394" t="s">
        <v>
154</v>
      </c>
      <c r="V84" s="395"/>
      <c r="W84" s="396" t="s">
        <v>
155</v>
      </c>
      <c r="X84" s="397"/>
      <c r="Y84" s="398" t="s">
        <v>
173</v>
      </c>
      <c r="Z84" s="399"/>
      <c r="AA84" s="400" t="s">
        <v>
155</v>
      </c>
      <c r="AB84" s="401"/>
      <c r="AC84" s="400" t="s">
        <v>
114</v>
      </c>
      <c r="AD84" s="402" t="s">
        <v>
105</v>
      </c>
      <c r="AE84" s="403" t="str">
        <f aca="false">
IF(AB84="","",AB84-X84+1)</f>
        <v>
</v>
      </c>
      <c r="AF84" s="408" t="s">
        <v>
174</v>
      </c>
      <c r="AG84" s="405" t="str">
        <f aca="false">
IFERROR(ROUNDDOWN(ROUND(R84*S84,0)*T84,0)*AE84,"")</f>
        <v>
</v>
      </c>
      <c r="AH84" s="406"/>
      <c r="AI84" s="407"/>
      <c r="AJ84" s="406"/>
      <c r="AK84" s="407"/>
    </row>
    <row r="85" customFormat="false" ht="36.75" hidden="false" customHeight="true" outlineLevel="0" collapsed="false">
      <c r="A85" s="382" t="n">
        <f aca="false">
A84+1</f>
        <v>
74</v>
      </c>
      <c r="B85" s="383" t="str">
        <f aca="false">
IF(基本情報入力シート!C106="","",基本情報入力シート!C106)</f>
        <v>
</v>
      </c>
      <c r="C85" s="384" t="str">
        <f aca="false">
IF(基本情報入力シート!D106="","",基本情報入力シート!D106)</f>
        <v>
</v>
      </c>
      <c r="D85" s="385" t="str">
        <f aca="false">
IF(基本情報入力シート!E106="","",基本情報入力シート!E106)</f>
        <v>
</v>
      </c>
      <c r="E85" s="385" t="str">
        <f aca="false">
IF(基本情報入力シート!F106="","",基本情報入力シート!F106)</f>
        <v>
</v>
      </c>
      <c r="F85" s="385" t="str">
        <f aca="false">
IF(基本情報入力シート!G106="","",基本情報入力シート!G106)</f>
        <v>
</v>
      </c>
      <c r="G85" s="385" t="str">
        <f aca="false">
IF(基本情報入力シート!H106="","",基本情報入力シート!H106)</f>
        <v>
</v>
      </c>
      <c r="H85" s="385" t="str">
        <f aca="false">
IF(基本情報入力シート!I106="","",基本情報入力シート!I106)</f>
        <v>
</v>
      </c>
      <c r="I85" s="385" t="str">
        <f aca="false">
IF(基本情報入力シート!J106="","",基本情報入力シート!J106)</f>
        <v>
</v>
      </c>
      <c r="J85" s="385" t="str">
        <f aca="false">
IF(基本情報入力シート!K106="","",基本情報入力シート!K106)</f>
        <v>
</v>
      </c>
      <c r="K85" s="386" t="str">
        <f aca="false">
IF(基本情報入力シート!L106="","",基本情報入力シート!L106)</f>
        <v>
</v>
      </c>
      <c r="L85" s="387" t="str">
        <f aca="false">
IF(基本情報入力シート!M106="","",基本情報入力シート!M106)</f>
        <v>
</v>
      </c>
      <c r="M85" s="387" t="str">
        <f aca="false">
IF(基本情報入力シート!R106="","",基本情報入力シート!R106)</f>
        <v>
</v>
      </c>
      <c r="N85" s="387" t="str">
        <f aca="false">
IF(基本情報入力シート!W106="","",基本情報入力シート!W106)</f>
        <v>
</v>
      </c>
      <c r="O85" s="388" t="str">
        <f aca="false">
IF(基本情報入力シート!X106="","",基本情報入力シート!X106)</f>
        <v>
</v>
      </c>
      <c r="P85" s="389" t="str">
        <f aca="false">
IF(基本情報入力シート!Y106="","",基本情報入力シート!Y106)</f>
        <v>
</v>
      </c>
      <c r="Q85" s="390"/>
      <c r="R85" s="391" t="str">
        <f aca="false">
IF(基本情報入力シート!AB106="","",基本情報入力シート!AB106)</f>
        <v>
</v>
      </c>
      <c r="S85" s="392" t="str">
        <f aca="false">
IF(基本情報入力シート!AA106="","",基本情報入力シート!AA106)</f>
        <v>
</v>
      </c>
      <c r="T85" s="393" t="str">
        <f aca="false">
IF(P85="","",VLOOKUP(P85,数式用2!$A$3:$C$26,3,0))</f>
        <v>
</v>
      </c>
      <c r="U85" s="394" t="s">
        <v>
154</v>
      </c>
      <c r="V85" s="395"/>
      <c r="W85" s="396" t="s">
        <v>
155</v>
      </c>
      <c r="X85" s="397"/>
      <c r="Y85" s="398" t="s">
        <v>
173</v>
      </c>
      <c r="Z85" s="399"/>
      <c r="AA85" s="400" t="s">
        <v>
155</v>
      </c>
      <c r="AB85" s="401"/>
      <c r="AC85" s="400" t="s">
        <v>
114</v>
      </c>
      <c r="AD85" s="402" t="s">
        <v>
105</v>
      </c>
      <c r="AE85" s="403" t="str">
        <f aca="false">
IF(AB85="","",AB85-X85+1)</f>
        <v>
</v>
      </c>
      <c r="AF85" s="408" t="s">
        <v>
174</v>
      </c>
      <c r="AG85" s="405" t="str">
        <f aca="false">
IFERROR(ROUNDDOWN(ROUND(R85*S85,0)*T85,0)*AE85,"")</f>
        <v>
</v>
      </c>
      <c r="AH85" s="406"/>
      <c r="AI85" s="407"/>
      <c r="AJ85" s="406"/>
      <c r="AK85" s="407"/>
    </row>
    <row r="86" customFormat="false" ht="36.75" hidden="false" customHeight="true" outlineLevel="0" collapsed="false">
      <c r="A86" s="382" t="n">
        <f aca="false">
A85+1</f>
        <v>
75</v>
      </c>
      <c r="B86" s="383" t="str">
        <f aca="false">
IF(基本情報入力シート!C107="","",基本情報入力シート!C107)</f>
        <v>
</v>
      </c>
      <c r="C86" s="384" t="str">
        <f aca="false">
IF(基本情報入力シート!D107="","",基本情報入力シート!D107)</f>
        <v>
</v>
      </c>
      <c r="D86" s="385" t="str">
        <f aca="false">
IF(基本情報入力シート!E107="","",基本情報入力シート!E107)</f>
        <v>
</v>
      </c>
      <c r="E86" s="385" t="str">
        <f aca="false">
IF(基本情報入力シート!F107="","",基本情報入力シート!F107)</f>
        <v>
</v>
      </c>
      <c r="F86" s="385" t="str">
        <f aca="false">
IF(基本情報入力シート!G107="","",基本情報入力シート!G107)</f>
        <v>
</v>
      </c>
      <c r="G86" s="385" t="str">
        <f aca="false">
IF(基本情報入力シート!H107="","",基本情報入力シート!H107)</f>
        <v>
</v>
      </c>
      <c r="H86" s="385" t="str">
        <f aca="false">
IF(基本情報入力シート!I107="","",基本情報入力シート!I107)</f>
        <v>
</v>
      </c>
      <c r="I86" s="385" t="str">
        <f aca="false">
IF(基本情報入力シート!J107="","",基本情報入力シート!J107)</f>
        <v>
</v>
      </c>
      <c r="J86" s="385" t="str">
        <f aca="false">
IF(基本情報入力シート!K107="","",基本情報入力シート!K107)</f>
        <v>
</v>
      </c>
      <c r="K86" s="386" t="str">
        <f aca="false">
IF(基本情報入力シート!L107="","",基本情報入力シート!L107)</f>
        <v>
</v>
      </c>
      <c r="L86" s="387" t="str">
        <f aca="false">
IF(基本情報入力シート!M107="","",基本情報入力シート!M107)</f>
        <v>
</v>
      </c>
      <c r="M86" s="387" t="str">
        <f aca="false">
IF(基本情報入力シート!R107="","",基本情報入力シート!R107)</f>
        <v>
</v>
      </c>
      <c r="N86" s="387" t="str">
        <f aca="false">
IF(基本情報入力シート!W107="","",基本情報入力シート!W107)</f>
        <v>
</v>
      </c>
      <c r="O86" s="388" t="str">
        <f aca="false">
IF(基本情報入力シート!X107="","",基本情報入力シート!X107)</f>
        <v>
</v>
      </c>
      <c r="P86" s="389" t="str">
        <f aca="false">
IF(基本情報入力シート!Y107="","",基本情報入力シート!Y107)</f>
        <v>
</v>
      </c>
      <c r="Q86" s="390"/>
      <c r="R86" s="391" t="str">
        <f aca="false">
IF(基本情報入力シート!AB107="","",基本情報入力シート!AB107)</f>
        <v>
</v>
      </c>
      <c r="S86" s="392" t="str">
        <f aca="false">
IF(基本情報入力シート!AA107="","",基本情報入力シート!AA107)</f>
        <v>
</v>
      </c>
      <c r="T86" s="393" t="str">
        <f aca="false">
IF(P86="","",VLOOKUP(P86,数式用2!$A$3:$C$26,3,0))</f>
        <v>
</v>
      </c>
      <c r="U86" s="394" t="s">
        <v>
154</v>
      </c>
      <c r="V86" s="395"/>
      <c r="W86" s="396" t="s">
        <v>
155</v>
      </c>
      <c r="X86" s="397"/>
      <c r="Y86" s="398" t="s">
        <v>
173</v>
      </c>
      <c r="Z86" s="399"/>
      <c r="AA86" s="400" t="s">
        <v>
155</v>
      </c>
      <c r="AB86" s="401"/>
      <c r="AC86" s="400" t="s">
        <v>
114</v>
      </c>
      <c r="AD86" s="402" t="s">
        <v>
105</v>
      </c>
      <c r="AE86" s="403" t="str">
        <f aca="false">
IF(AB86="","",AB86-X86+1)</f>
        <v>
</v>
      </c>
      <c r="AF86" s="408" t="s">
        <v>
174</v>
      </c>
      <c r="AG86" s="405" t="str">
        <f aca="false">
IFERROR(ROUNDDOWN(ROUND(R86*S86,0)*T86,0)*AE86,"")</f>
        <v>
</v>
      </c>
      <c r="AH86" s="406"/>
      <c r="AI86" s="407"/>
      <c r="AJ86" s="406"/>
      <c r="AK86" s="407"/>
    </row>
    <row r="87" customFormat="false" ht="36.75" hidden="false" customHeight="true" outlineLevel="0" collapsed="false">
      <c r="A87" s="382" t="n">
        <f aca="false">
A86+1</f>
        <v>
76</v>
      </c>
      <c r="B87" s="383" t="str">
        <f aca="false">
IF(基本情報入力シート!C108="","",基本情報入力シート!C108)</f>
        <v>
</v>
      </c>
      <c r="C87" s="384" t="str">
        <f aca="false">
IF(基本情報入力シート!D108="","",基本情報入力シート!D108)</f>
        <v>
</v>
      </c>
      <c r="D87" s="385" t="str">
        <f aca="false">
IF(基本情報入力シート!E108="","",基本情報入力シート!E108)</f>
        <v>
</v>
      </c>
      <c r="E87" s="385" t="str">
        <f aca="false">
IF(基本情報入力シート!F108="","",基本情報入力シート!F108)</f>
        <v>
</v>
      </c>
      <c r="F87" s="385" t="str">
        <f aca="false">
IF(基本情報入力シート!G108="","",基本情報入力シート!G108)</f>
        <v>
</v>
      </c>
      <c r="G87" s="385" t="str">
        <f aca="false">
IF(基本情報入力シート!H108="","",基本情報入力シート!H108)</f>
        <v>
</v>
      </c>
      <c r="H87" s="385" t="str">
        <f aca="false">
IF(基本情報入力シート!I108="","",基本情報入力シート!I108)</f>
        <v>
</v>
      </c>
      <c r="I87" s="385" t="str">
        <f aca="false">
IF(基本情報入力シート!J108="","",基本情報入力シート!J108)</f>
        <v>
</v>
      </c>
      <c r="J87" s="385" t="str">
        <f aca="false">
IF(基本情報入力シート!K108="","",基本情報入力シート!K108)</f>
        <v>
</v>
      </c>
      <c r="K87" s="386" t="str">
        <f aca="false">
IF(基本情報入力シート!L108="","",基本情報入力シート!L108)</f>
        <v>
</v>
      </c>
      <c r="L87" s="387" t="str">
        <f aca="false">
IF(基本情報入力シート!M108="","",基本情報入力シート!M108)</f>
        <v>
</v>
      </c>
      <c r="M87" s="387" t="str">
        <f aca="false">
IF(基本情報入力シート!R108="","",基本情報入力シート!R108)</f>
        <v>
</v>
      </c>
      <c r="N87" s="387" t="str">
        <f aca="false">
IF(基本情報入力シート!W108="","",基本情報入力シート!W108)</f>
        <v>
</v>
      </c>
      <c r="O87" s="388" t="str">
        <f aca="false">
IF(基本情報入力シート!X108="","",基本情報入力シート!X108)</f>
        <v>
</v>
      </c>
      <c r="P87" s="389" t="str">
        <f aca="false">
IF(基本情報入力シート!Y108="","",基本情報入力シート!Y108)</f>
        <v>
</v>
      </c>
      <c r="Q87" s="390"/>
      <c r="R87" s="391" t="str">
        <f aca="false">
IF(基本情報入力シート!AB108="","",基本情報入力シート!AB108)</f>
        <v>
</v>
      </c>
      <c r="S87" s="392" t="str">
        <f aca="false">
IF(基本情報入力シート!AA108="","",基本情報入力シート!AA108)</f>
        <v>
</v>
      </c>
      <c r="T87" s="393" t="str">
        <f aca="false">
IF(P87="","",VLOOKUP(P87,数式用2!$A$3:$C$26,3,0))</f>
        <v>
</v>
      </c>
      <c r="U87" s="394" t="s">
        <v>
154</v>
      </c>
      <c r="V87" s="395"/>
      <c r="W87" s="396" t="s">
        <v>
155</v>
      </c>
      <c r="X87" s="397"/>
      <c r="Y87" s="398" t="s">
        <v>
173</v>
      </c>
      <c r="Z87" s="399"/>
      <c r="AA87" s="400" t="s">
        <v>
155</v>
      </c>
      <c r="AB87" s="401"/>
      <c r="AC87" s="400" t="s">
        <v>
114</v>
      </c>
      <c r="AD87" s="402" t="s">
        <v>
105</v>
      </c>
      <c r="AE87" s="403" t="str">
        <f aca="false">
IF(AB87="","",AB87-X87+1)</f>
        <v>
</v>
      </c>
      <c r="AF87" s="408" t="s">
        <v>
174</v>
      </c>
      <c r="AG87" s="405" t="str">
        <f aca="false">
IFERROR(ROUNDDOWN(ROUND(R87*S87,0)*T87,0)*AE87,"")</f>
        <v>
</v>
      </c>
      <c r="AH87" s="406"/>
      <c r="AI87" s="407"/>
      <c r="AJ87" s="406"/>
      <c r="AK87" s="407"/>
    </row>
    <row r="88" customFormat="false" ht="36.75" hidden="false" customHeight="true" outlineLevel="0" collapsed="false">
      <c r="A88" s="382" t="n">
        <f aca="false">
A87+1</f>
        <v>
77</v>
      </c>
      <c r="B88" s="383" t="str">
        <f aca="false">
IF(基本情報入力シート!C109="","",基本情報入力シート!C109)</f>
        <v>
</v>
      </c>
      <c r="C88" s="384" t="str">
        <f aca="false">
IF(基本情報入力シート!D109="","",基本情報入力シート!D109)</f>
        <v>
</v>
      </c>
      <c r="D88" s="385" t="str">
        <f aca="false">
IF(基本情報入力シート!E109="","",基本情報入力シート!E109)</f>
        <v>
</v>
      </c>
      <c r="E88" s="385" t="str">
        <f aca="false">
IF(基本情報入力シート!F109="","",基本情報入力シート!F109)</f>
        <v>
</v>
      </c>
      <c r="F88" s="385" t="str">
        <f aca="false">
IF(基本情報入力シート!G109="","",基本情報入力シート!G109)</f>
        <v>
</v>
      </c>
      <c r="G88" s="385" t="str">
        <f aca="false">
IF(基本情報入力シート!H109="","",基本情報入力シート!H109)</f>
        <v>
</v>
      </c>
      <c r="H88" s="385" t="str">
        <f aca="false">
IF(基本情報入力シート!I109="","",基本情報入力シート!I109)</f>
        <v>
</v>
      </c>
      <c r="I88" s="385" t="str">
        <f aca="false">
IF(基本情報入力シート!J109="","",基本情報入力シート!J109)</f>
        <v>
</v>
      </c>
      <c r="J88" s="385" t="str">
        <f aca="false">
IF(基本情報入力シート!K109="","",基本情報入力シート!K109)</f>
        <v>
</v>
      </c>
      <c r="K88" s="386" t="str">
        <f aca="false">
IF(基本情報入力シート!L109="","",基本情報入力シート!L109)</f>
        <v>
</v>
      </c>
      <c r="L88" s="387" t="str">
        <f aca="false">
IF(基本情報入力シート!M109="","",基本情報入力シート!M109)</f>
        <v>
</v>
      </c>
      <c r="M88" s="387" t="str">
        <f aca="false">
IF(基本情報入力シート!R109="","",基本情報入力シート!R109)</f>
        <v>
</v>
      </c>
      <c r="N88" s="387" t="str">
        <f aca="false">
IF(基本情報入力シート!W109="","",基本情報入力シート!W109)</f>
        <v>
</v>
      </c>
      <c r="O88" s="388" t="str">
        <f aca="false">
IF(基本情報入力シート!X109="","",基本情報入力シート!X109)</f>
        <v>
</v>
      </c>
      <c r="P88" s="389" t="str">
        <f aca="false">
IF(基本情報入力シート!Y109="","",基本情報入力シート!Y109)</f>
        <v>
</v>
      </c>
      <c r="Q88" s="390"/>
      <c r="R88" s="391" t="str">
        <f aca="false">
IF(基本情報入力シート!AB109="","",基本情報入力シート!AB109)</f>
        <v>
</v>
      </c>
      <c r="S88" s="392" t="str">
        <f aca="false">
IF(基本情報入力シート!AA109="","",基本情報入力シート!AA109)</f>
        <v>
</v>
      </c>
      <c r="T88" s="393" t="str">
        <f aca="false">
IF(P88="","",VLOOKUP(P88,数式用2!$A$3:$C$26,3,0))</f>
        <v>
</v>
      </c>
      <c r="U88" s="394" t="s">
        <v>
154</v>
      </c>
      <c r="V88" s="395"/>
      <c r="W88" s="396" t="s">
        <v>
155</v>
      </c>
      <c r="X88" s="397"/>
      <c r="Y88" s="398" t="s">
        <v>
173</v>
      </c>
      <c r="Z88" s="399"/>
      <c r="AA88" s="400" t="s">
        <v>
155</v>
      </c>
      <c r="AB88" s="401"/>
      <c r="AC88" s="400" t="s">
        <v>
114</v>
      </c>
      <c r="AD88" s="402" t="s">
        <v>
105</v>
      </c>
      <c r="AE88" s="403" t="str">
        <f aca="false">
IF(AB88="","",AB88-X88+1)</f>
        <v>
</v>
      </c>
      <c r="AF88" s="408" t="s">
        <v>
174</v>
      </c>
      <c r="AG88" s="405" t="str">
        <f aca="false">
IFERROR(ROUNDDOWN(ROUND(R88*S88,0)*T88,0)*AE88,"")</f>
        <v>
</v>
      </c>
      <c r="AH88" s="406"/>
      <c r="AI88" s="407"/>
      <c r="AJ88" s="406"/>
      <c r="AK88" s="407"/>
    </row>
    <row r="89" customFormat="false" ht="36.75" hidden="false" customHeight="true" outlineLevel="0" collapsed="false">
      <c r="A89" s="382" t="n">
        <f aca="false">
A88+1</f>
        <v>
78</v>
      </c>
      <c r="B89" s="383" t="str">
        <f aca="false">
IF(基本情報入力シート!C110="","",基本情報入力シート!C110)</f>
        <v>
</v>
      </c>
      <c r="C89" s="384" t="str">
        <f aca="false">
IF(基本情報入力シート!D110="","",基本情報入力シート!D110)</f>
        <v>
</v>
      </c>
      <c r="D89" s="385" t="str">
        <f aca="false">
IF(基本情報入力シート!E110="","",基本情報入力シート!E110)</f>
        <v>
</v>
      </c>
      <c r="E89" s="385" t="str">
        <f aca="false">
IF(基本情報入力シート!F110="","",基本情報入力シート!F110)</f>
        <v>
</v>
      </c>
      <c r="F89" s="385" t="str">
        <f aca="false">
IF(基本情報入力シート!G110="","",基本情報入力シート!G110)</f>
        <v>
</v>
      </c>
      <c r="G89" s="385" t="str">
        <f aca="false">
IF(基本情報入力シート!H110="","",基本情報入力シート!H110)</f>
        <v>
</v>
      </c>
      <c r="H89" s="385" t="str">
        <f aca="false">
IF(基本情報入力シート!I110="","",基本情報入力シート!I110)</f>
        <v>
</v>
      </c>
      <c r="I89" s="385" t="str">
        <f aca="false">
IF(基本情報入力シート!J110="","",基本情報入力シート!J110)</f>
        <v>
</v>
      </c>
      <c r="J89" s="385" t="str">
        <f aca="false">
IF(基本情報入力シート!K110="","",基本情報入力シート!K110)</f>
        <v>
</v>
      </c>
      <c r="K89" s="386" t="str">
        <f aca="false">
IF(基本情報入力シート!L110="","",基本情報入力シート!L110)</f>
        <v>
</v>
      </c>
      <c r="L89" s="387" t="str">
        <f aca="false">
IF(基本情報入力シート!M110="","",基本情報入力シート!M110)</f>
        <v>
</v>
      </c>
      <c r="M89" s="387" t="str">
        <f aca="false">
IF(基本情報入力シート!R110="","",基本情報入力シート!R110)</f>
        <v>
</v>
      </c>
      <c r="N89" s="387" t="str">
        <f aca="false">
IF(基本情報入力シート!W110="","",基本情報入力シート!W110)</f>
        <v>
</v>
      </c>
      <c r="O89" s="388" t="str">
        <f aca="false">
IF(基本情報入力シート!X110="","",基本情報入力シート!X110)</f>
        <v>
</v>
      </c>
      <c r="P89" s="389" t="str">
        <f aca="false">
IF(基本情報入力シート!Y110="","",基本情報入力シート!Y110)</f>
        <v>
</v>
      </c>
      <c r="Q89" s="390"/>
      <c r="R89" s="391" t="str">
        <f aca="false">
IF(基本情報入力シート!AB110="","",基本情報入力シート!AB110)</f>
        <v>
</v>
      </c>
      <c r="S89" s="392" t="str">
        <f aca="false">
IF(基本情報入力シート!AA110="","",基本情報入力シート!AA110)</f>
        <v>
</v>
      </c>
      <c r="T89" s="393" t="str">
        <f aca="false">
IF(P89="","",VLOOKUP(P89,数式用2!$A$3:$C$26,3,0))</f>
        <v>
</v>
      </c>
      <c r="U89" s="394" t="s">
        <v>
154</v>
      </c>
      <c r="V89" s="395"/>
      <c r="W89" s="396" t="s">
        <v>
155</v>
      </c>
      <c r="X89" s="397"/>
      <c r="Y89" s="398" t="s">
        <v>
173</v>
      </c>
      <c r="Z89" s="399"/>
      <c r="AA89" s="400" t="s">
        <v>
155</v>
      </c>
      <c r="AB89" s="401"/>
      <c r="AC89" s="400" t="s">
        <v>
114</v>
      </c>
      <c r="AD89" s="402" t="s">
        <v>
105</v>
      </c>
      <c r="AE89" s="403" t="str">
        <f aca="false">
IF(AB89="","",AB89-X89+1)</f>
        <v>
</v>
      </c>
      <c r="AF89" s="408" t="s">
        <v>
174</v>
      </c>
      <c r="AG89" s="405" t="str">
        <f aca="false">
IFERROR(ROUNDDOWN(ROUND(R89*S89,0)*T89,0)*AE89,"")</f>
        <v>
</v>
      </c>
      <c r="AH89" s="406"/>
      <c r="AI89" s="407"/>
      <c r="AJ89" s="406"/>
      <c r="AK89" s="407"/>
    </row>
    <row r="90" customFormat="false" ht="36.75" hidden="false" customHeight="true" outlineLevel="0" collapsed="false">
      <c r="A90" s="382" t="n">
        <f aca="false">
A89+1</f>
        <v>
79</v>
      </c>
      <c r="B90" s="383" t="str">
        <f aca="false">
IF(基本情報入力シート!C111="","",基本情報入力シート!C111)</f>
        <v>
</v>
      </c>
      <c r="C90" s="384" t="str">
        <f aca="false">
IF(基本情報入力シート!D111="","",基本情報入力シート!D111)</f>
        <v>
</v>
      </c>
      <c r="D90" s="385" t="str">
        <f aca="false">
IF(基本情報入力シート!E111="","",基本情報入力シート!E111)</f>
        <v>
</v>
      </c>
      <c r="E90" s="385" t="str">
        <f aca="false">
IF(基本情報入力シート!F111="","",基本情報入力シート!F111)</f>
        <v>
</v>
      </c>
      <c r="F90" s="385" t="str">
        <f aca="false">
IF(基本情報入力シート!G111="","",基本情報入力シート!G111)</f>
        <v>
</v>
      </c>
      <c r="G90" s="385" t="str">
        <f aca="false">
IF(基本情報入力シート!H111="","",基本情報入力シート!H111)</f>
        <v>
</v>
      </c>
      <c r="H90" s="385" t="str">
        <f aca="false">
IF(基本情報入力シート!I111="","",基本情報入力シート!I111)</f>
        <v>
</v>
      </c>
      <c r="I90" s="385" t="str">
        <f aca="false">
IF(基本情報入力シート!J111="","",基本情報入力シート!J111)</f>
        <v>
</v>
      </c>
      <c r="J90" s="385" t="str">
        <f aca="false">
IF(基本情報入力シート!K111="","",基本情報入力シート!K111)</f>
        <v>
</v>
      </c>
      <c r="K90" s="386" t="str">
        <f aca="false">
IF(基本情報入力シート!L111="","",基本情報入力シート!L111)</f>
        <v>
</v>
      </c>
      <c r="L90" s="387" t="str">
        <f aca="false">
IF(基本情報入力シート!M111="","",基本情報入力シート!M111)</f>
        <v>
</v>
      </c>
      <c r="M90" s="387" t="str">
        <f aca="false">
IF(基本情報入力シート!R111="","",基本情報入力シート!R111)</f>
        <v>
</v>
      </c>
      <c r="N90" s="387" t="str">
        <f aca="false">
IF(基本情報入力シート!W111="","",基本情報入力シート!W111)</f>
        <v>
</v>
      </c>
      <c r="O90" s="388" t="str">
        <f aca="false">
IF(基本情報入力シート!X111="","",基本情報入力シート!X111)</f>
        <v>
</v>
      </c>
      <c r="P90" s="389" t="str">
        <f aca="false">
IF(基本情報入力シート!Y111="","",基本情報入力シート!Y111)</f>
        <v>
</v>
      </c>
      <c r="Q90" s="390"/>
      <c r="R90" s="391" t="str">
        <f aca="false">
IF(基本情報入力シート!AB111="","",基本情報入力シート!AB111)</f>
        <v>
</v>
      </c>
      <c r="S90" s="392" t="str">
        <f aca="false">
IF(基本情報入力シート!AA111="","",基本情報入力シート!AA111)</f>
        <v>
</v>
      </c>
      <c r="T90" s="393" t="str">
        <f aca="false">
IF(P90="","",VLOOKUP(P90,数式用2!$A$3:$C$26,3,0))</f>
        <v>
</v>
      </c>
      <c r="U90" s="394" t="s">
        <v>
154</v>
      </c>
      <c r="V90" s="395"/>
      <c r="W90" s="396" t="s">
        <v>
155</v>
      </c>
      <c r="X90" s="397"/>
      <c r="Y90" s="398" t="s">
        <v>
173</v>
      </c>
      <c r="Z90" s="399"/>
      <c r="AA90" s="400" t="s">
        <v>
155</v>
      </c>
      <c r="AB90" s="401"/>
      <c r="AC90" s="400" t="s">
        <v>
114</v>
      </c>
      <c r="AD90" s="402" t="s">
        <v>
105</v>
      </c>
      <c r="AE90" s="403" t="str">
        <f aca="false">
IF(AB90="","",AB90-X90+1)</f>
        <v>
</v>
      </c>
      <c r="AF90" s="408" t="s">
        <v>
174</v>
      </c>
      <c r="AG90" s="405" t="str">
        <f aca="false">
IFERROR(ROUNDDOWN(ROUND(R90*S90,0)*T90,0)*AE90,"")</f>
        <v>
</v>
      </c>
      <c r="AH90" s="406"/>
      <c r="AI90" s="407"/>
      <c r="AJ90" s="406"/>
      <c r="AK90" s="407"/>
    </row>
    <row r="91" customFormat="false" ht="36.75" hidden="false" customHeight="true" outlineLevel="0" collapsed="false">
      <c r="A91" s="382" t="n">
        <f aca="false">
A90+1</f>
        <v>
80</v>
      </c>
      <c r="B91" s="383" t="str">
        <f aca="false">
IF(基本情報入力シート!C112="","",基本情報入力シート!C112)</f>
        <v>
</v>
      </c>
      <c r="C91" s="384" t="str">
        <f aca="false">
IF(基本情報入力シート!D112="","",基本情報入力シート!D112)</f>
        <v>
</v>
      </c>
      <c r="D91" s="385" t="str">
        <f aca="false">
IF(基本情報入力シート!E112="","",基本情報入力シート!E112)</f>
        <v>
</v>
      </c>
      <c r="E91" s="385" t="str">
        <f aca="false">
IF(基本情報入力シート!F112="","",基本情報入力シート!F112)</f>
        <v>
</v>
      </c>
      <c r="F91" s="385" t="str">
        <f aca="false">
IF(基本情報入力シート!G112="","",基本情報入力シート!G112)</f>
        <v>
</v>
      </c>
      <c r="G91" s="385" t="str">
        <f aca="false">
IF(基本情報入力シート!H112="","",基本情報入力シート!H112)</f>
        <v>
</v>
      </c>
      <c r="H91" s="385" t="str">
        <f aca="false">
IF(基本情報入力シート!I112="","",基本情報入力シート!I112)</f>
        <v>
</v>
      </c>
      <c r="I91" s="385" t="str">
        <f aca="false">
IF(基本情報入力シート!J112="","",基本情報入力シート!J112)</f>
        <v>
</v>
      </c>
      <c r="J91" s="385" t="str">
        <f aca="false">
IF(基本情報入力シート!K112="","",基本情報入力シート!K112)</f>
        <v>
</v>
      </c>
      <c r="K91" s="386" t="str">
        <f aca="false">
IF(基本情報入力シート!L112="","",基本情報入力シート!L112)</f>
        <v>
</v>
      </c>
      <c r="L91" s="387" t="str">
        <f aca="false">
IF(基本情報入力シート!M112="","",基本情報入力シート!M112)</f>
        <v>
</v>
      </c>
      <c r="M91" s="387" t="str">
        <f aca="false">
IF(基本情報入力シート!R112="","",基本情報入力シート!R112)</f>
        <v>
</v>
      </c>
      <c r="N91" s="387" t="str">
        <f aca="false">
IF(基本情報入力シート!W112="","",基本情報入力シート!W112)</f>
        <v>
</v>
      </c>
      <c r="O91" s="388" t="str">
        <f aca="false">
IF(基本情報入力シート!X112="","",基本情報入力シート!X112)</f>
        <v>
</v>
      </c>
      <c r="P91" s="389" t="str">
        <f aca="false">
IF(基本情報入力シート!Y112="","",基本情報入力シート!Y112)</f>
        <v>
</v>
      </c>
      <c r="Q91" s="390"/>
      <c r="R91" s="391" t="str">
        <f aca="false">
IF(基本情報入力シート!AB112="","",基本情報入力シート!AB112)</f>
        <v>
</v>
      </c>
      <c r="S91" s="392" t="str">
        <f aca="false">
IF(基本情報入力シート!AA112="","",基本情報入力シート!AA112)</f>
        <v>
</v>
      </c>
      <c r="T91" s="393" t="str">
        <f aca="false">
IF(P91="","",VLOOKUP(P91,数式用2!$A$3:$C$26,3,0))</f>
        <v>
</v>
      </c>
      <c r="U91" s="394" t="s">
        <v>
154</v>
      </c>
      <c r="V91" s="395"/>
      <c r="W91" s="396" t="s">
        <v>
155</v>
      </c>
      <c r="X91" s="397"/>
      <c r="Y91" s="398" t="s">
        <v>
173</v>
      </c>
      <c r="Z91" s="399"/>
      <c r="AA91" s="400" t="s">
        <v>
155</v>
      </c>
      <c r="AB91" s="401"/>
      <c r="AC91" s="400" t="s">
        <v>
114</v>
      </c>
      <c r="AD91" s="402" t="s">
        <v>
105</v>
      </c>
      <c r="AE91" s="403" t="str">
        <f aca="false">
IF(AB91="","",AB91-X91+1)</f>
        <v>
</v>
      </c>
      <c r="AF91" s="408" t="s">
        <v>
174</v>
      </c>
      <c r="AG91" s="405" t="str">
        <f aca="false">
IFERROR(ROUNDDOWN(ROUND(R91*S91,0)*T91,0)*AE91,"")</f>
        <v>
</v>
      </c>
      <c r="AH91" s="406"/>
      <c r="AI91" s="407"/>
      <c r="AJ91" s="406"/>
      <c r="AK91" s="407"/>
    </row>
    <row r="92" customFormat="false" ht="36.75" hidden="false" customHeight="true" outlineLevel="0" collapsed="false">
      <c r="A92" s="382" t="n">
        <f aca="false">
A91+1</f>
        <v>
81</v>
      </c>
      <c r="B92" s="383" t="str">
        <f aca="false">
IF(基本情報入力シート!C113="","",基本情報入力シート!C113)</f>
        <v>
</v>
      </c>
      <c r="C92" s="384" t="str">
        <f aca="false">
IF(基本情報入力シート!D113="","",基本情報入力シート!D113)</f>
        <v>
</v>
      </c>
      <c r="D92" s="385" t="str">
        <f aca="false">
IF(基本情報入力シート!E113="","",基本情報入力シート!E113)</f>
        <v>
</v>
      </c>
      <c r="E92" s="385" t="str">
        <f aca="false">
IF(基本情報入力シート!F113="","",基本情報入力シート!F113)</f>
        <v>
</v>
      </c>
      <c r="F92" s="385" t="str">
        <f aca="false">
IF(基本情報入力シート!G113="","",基本情報入力シート!G113)</f>
        <v>
</v>
      </c>
      <c r="G92" s="385" t="str">
        <f aca="false">
IF(基本情報入力シート!H113="","",基本情報入力シート!H113)</f>
        <v>
</v>
      </c>
      <c r="H92" s="385" t="str">
        <f aca="false">
IF(基本情報入力シート!I113="","",基本情報入力シート!I113)</f>
        <v>
</v>
      </c>
      <c r="I92" s="385" t="str">
        <f aca="false">
IF(基本情報入力シート!J113="","",基本情報入力シート!J113)</f>
        <v>
</v>
      </c>
      <c r="J92" s="385" t="str">
        <f aca="false">
IF(基本情報入力シート!K113="","",基本情報入力シート!K113)</f>
        <v>
</v>
      </c>
      <c r="K92" s="386" t="str">
        <f aca="false">
IF(基本情報入力シート!L113="","",基本情報入力シート!L113)</f>
        <v>
</v>
      </c>
      <c r="L92" s="387" t="str">
        <f aca="false">
IF(基本情報入力シート!M113="","",基本情報入力シート!M113)</f>
        <v>
</v>
      </c>
      <c r="M92" s="387" t="str">
        <f aca="false">
IF(基本情報入力シート!R113="","",基本情報入力シート!R113)</f>
        <v>
</v>
      </c>
      <c r="N92" s="387" t="str">
        <f aca="false">
IF(基本情報入力シート!W113="","",基本情報入力シート!W113)</f>
        <v>
</v>
      </c>
      <c r="O92" s="388" t="str">
        <f aca="false">
IF(基本情報入力シート!X113="","",基本情報入力シート!X113)</f>
        <v>
</v>
      </c>
      <c r="P92" s="389" t="str">
        <f aca="false">
IF(基本情報入力シート!Y113="","",基本情報入力シート!Y113)</f>
        <v>
</v>
      </c>
      <c r="Q92" s="390"/>
      <c r="R92" s="391" t="str">
        <f aca="false">
IF(基本情報入力シート!AB113="","",基本情報入力シート!AB113)</f>
        <v>
</v>
      </c>
      <c r="S92" s="392" t="str">
        <f aca="false">
IF(基本情報入力シート!AA113="","",基本情報入力シート!AA113)</f>
        <v>
</v>
      </c>
      <c r="T92" s="393" t="str">
        <f aca="false">
IF(P92="","",VLOOKUP(P92,数式用2!$A$3:$C$26,3,0))</f>
        <v>
</v>
      </c>
      <c r="U92" s="394" t="s">
        <v>
154</v>
      </c>
      <c r="V92" s="395"/>
      <c r="W92" s="396" t="s">
        <v>
155</v>
      </c>
      <c r="X92" s="397"/>
      <c r="Y92" s="398" t="s">
        <v>
173</v>
      </c>
      <c r="Z92" s="399"/>
      <c r="AA92" s="400" t="s">
        <v>
155</v>
      </c>
      <c r="AB92" s="401"/>
      <c r="AC92" s="400" t="s">
        <v>
114</v>
      </c>
      <c r="AD92" s="402" t="s">
        <v>
105</v>
      </c>
      <c r="AE92" s="403" t="str">
        <f aca="false">
IF(AB92="","",AB92-X92+1)</f>
        <v>
</v>
      </c>
      <c r="AF92" s="408" t="s">
        <v>
174</v>
      </c>
      <c r="AG92" s="405" t="str">
        <f aca="false">
IFERROR(ROUNDDOWN(ROUND(R92*S92,0)*T92,0)*AE92,"")</f>
        <v>
</v>
      </c>
      <c r="AH92" s="406"/>
      <c r="AI92" s="407"/>
      <c r="AJ92" s="406"/>
      <c r="AK92" s="407"/>
    </row>
    <row r="93" customFormat="false" ht="36.75" hidden="false" customHeight="true" outlineLevel="0" collapsed="false">
      <c r="A93" s="382" t="n">
        <f aca="false">
A92+1</f>
        <v>
82</v>
      </c>
      <c r="B93" s="383" t="str">
        <f aca="false">
IF(基本情報入力シート!C114="","",基本情報入力シート!C114)</f>
        <v>
</v>
      </c>
      <c r="C93" s="384" t="str">
        <f aca="false">
IF(基本情報入力シート!D114="","",基本情報入力シート!D114)</f>
        <v>
</v>
      </c>
      <c r="D93" s="385" t="str">
        <f aca="false">
IF(基本情報入力シート!E114="","",基本情報入力シート!E114)</f>
        <v>
</v>
      </c>
      <c r="E93" s="385" t="str">
        <f aca="false">
IF(基本情報入力シート!F114="","",基本情報入力シート!F114)</f>
        <v>
</v>
      </c>
      <c r="F93" s="385" t="str">
        <f aca="false">
IF(基本情報入力シート!G114="","",基本情報入力シート!G114)</f>
        <v>
</v>
      </c>
      <c r="G93" s="385" t="str">
        <f aca="false">
IF(基本情報入力シート!H114="","",基本情報入力シート!H114)</f>
        <v>
</v>
      </c>
      <c r="H93" s="385" t="str">
        <f aca="false">
IF(基本情報入力シート!I114="","",基本情報入力シート!I114)</f>
        <v>
</v>
      </c>
      <c r="I93" s="385" t="str">
        <f aca="false">
IF(基本情報入力シート!J114="","",基本情報入力シート!J114)</f>
        <v>
</v>
      </c>
      <c r="J93" s="385" t="str">
        <f aca="false">
IF(基本情報入力シート!K114="","",基本情報入力シート!K114)</f>
        <v>
</v>
      </c>
      <c r="K93" s="386" t="str">
        <f aca="false">
IF(基本情報入力シート!L114="","",基本情報入力シート!L114)</f>
        <v>
</v>
      </c>
      <c r="L93" s="387" t="str">
        <f aca="false">
IF(基本情報入力シート!M114="","",基本情報入力シート!M114)</f>
        <v>
</v>
      </c>
      <c r="M93" s="387" t="str">
        <f aca="false">
IF(基本情報入力シート!R114="","",基本情報入力シート!R114)</f>
        <v>
</v>
      </c>
      <c r="N93" s="387" t="str">
        <f aca="false">
IF(基本情報入力シート!W114="","",基本情報入力シート!W114)</f>
        <v>
</v>
      </c>
      <c r="O93" s="388" t="str">
        <f aca="false">
IF(基本情報入力シート!X114="","",基本情報入力シート!X114)</f>
        <v>
</v>
      </c>
      <c r="P93" s="389" t="str">
        <f aca="false">
IF(基本情報入力シート!Y114="","",基本情報入力シート!Y114)</f>
        <v>
</v>
      </c>
      <c r="Q93" s="390"/>
      <c r="R93" s="391" t="str">
        <f aca="false">
IF(基本情報入力シート!AB114="","",基本情報入力シート!AB114)</f>
        <v>
</v>
      </c>
      <c r="S93" s="392" t="str">
        <f aca="false">
IF(基本情報入力シート!AA114="","",基本情報入力シート!AA114)</f>
        <v>
</v>
      </c>
      <c r="T93" s="393" t="str">
        <f aca="false">
IF(P93="","",VLOOKUP(P93,数式用2!$A$3:$C$26,3,0))</f>
        <v>
</v>
      </c>
      <c r="U93" s="394" t="s">
        <v>
154</v>
      </c>
      <c r="V93" s="395"/>
      <c r="W93" s="396" t="s">
        <v>
155</v>
      </c>
      <c r="X93" s="397"/>
      <c r="Y93" s="398" t="s">
        <v>
173</v>
      </c>
      <c r="Z93" s="399"/>
      <c r="AA93" s="400" t="s">
        <v>
155</v>
      </c>
      <c r="AB93" s="401"/>
      <c r="AC93" s="400" t="s">
        <v>
114</v>
      </c>
      <c r="AD93" s="402" t="s">
        <v>
105</v>
      </c>
      <c r="AE93" s="403" t="str">
        <f aca="false">
IF(AB93="","",AB93-X93+1)</f>
        <v>
</v>
      </c>
      <c r="AF93" s="408" t="s">
        <v>
174</v>
      </c>
      <c r="AG93" s="405" t="str">
        <f aca="false">
IFERROR(ROUNDDOWN(ROUND(R93*S93,0)*T93,0)*AE93,"")</f>
        <v>
</v>
      </c>
      <c r="AH93" s="406"/>
      <c r="AI93" s="407"/>
      <c r="AJ93" s="406"/>
      <c r="AK93" s="407"/>
    </row>
    <row r="94" customFormat="false" ht="36.75" hidden="false" customHeight="true" outlineLevel="0" collapsed="false">
      <c r="A94" s="382" t="n">
        <f aca="false">
A93+1</f>
        <v>
83</v>
      </c>
      <c r="B94" s="383" t="str">
        <f aca="false">
IF(基本情報入力シート!C115="","",基本情報入力シート!C115)</f>
        <v>
</v>
      </c>
      <c r="C94" s="384" t="str">
        <f aca="false">
IF(基本情報入力シート!D115="","",基本情報入力シート!D115)</f>
        <v>
</v>
      </c>
      <c r="D94" s="385" t="str">
        <f aca="false">
IF(基本情報入力シート!E115="","",基本情報入力シート!E115)</f>
        <v>
</v>
      </c>
      <c r="E94" s="385" t="str">
        <f aca="false">
IF(基本情報入力シート!F115="","",基本情報入力シート!F115)</f>
        <v>
</v>
      </c>
      <c r="F94" s="385" t="str">
        <f aca="false">
IF(基本情報入力シート!G115="","",基本情報入力シート!G115)</f>
        <v>
</v>
      </c>
      <c r="G94" s="385" t="str">
        <f aca="false">
IF(基本情報入力シート!H115="","",基本情報入力シート!H115)</f>
        <v>
</v>
      </c>
      <c r="H94" s="385" t="str">
        <f aca="false">
IF(基本情報入力シート!I115="","",基本情報入力シート!I115)</f>
        <v>
</v>
      </c>
      <c r="I94" s="385" t="str">
        <f aca="false">
IF(基本情報入力シート!J115="","",基本情報入力シート!J115)</f>
        <v>
</v>
      </c>
      <c r="J94" s="385" t="str">
        <f aca="false">
IF(基本情報入力シート!K115="","",基本情報入力シート!K115)</f>
        <v>
</v>
      </c>
      <c r="K94" s="386" t="str">
        <f aca="false">
IF(基本情報入力シート!L115="","",基本情報入力シート!L115)</f>
        <v>
</v>
      </c>
      <c r="L94" s="387" t="str">
        <f aca="false">
IF(基本情報入力シート!M115="","",基本情報入力シート!M115)</f>
        <v>
</v>
      </c>
      <c r="M94" s="387" t="str">
        <f aca="false">
IF(基本情報入力シート!R115="","",基本情報入力シート!R115)</f>
        <v>
</v>
      </c>
      <c r="N94" s="387" t="str">
        <f aca="false">
IF(基本情報入力シート!W115="","",基本情報入力シート!W115)</f>
        <v>
</v>
      </c>
      <c r="O94" s="388" t="str">
        <f aca="false">
IF(基本情報入力シート!X115="","",基本情報入力シート!X115)</f>
        <v>
</v>
      </c>
      <c r="P94" s="389" t="str">
        <f aca="false">
IF(基本情報入力シート!Y115="","",基本情報入力シート!Y115)</f>
        <v>
</v>
      </c>
      <c r="Q94" s="390"/>
      <c r="R94" s="391" t="str">
        <f aca="false">
IF(基本情報入力シート!AB115="","",基本情報入力シート!AB115)</f>
        <v>
</v>
      </c>
      <c r="S94" s="392" t="str">
        <f aca="false">
IF(基本情報入力シート!AA115="","",基本情報入力シート!AA115)</f>
        <v>
</v>
      </c>
      <c r="T94" s="393" t="str">
        <f aca="false">
IF(P94="","",VLOOKUP(P94,数式用2!$A$3:$C$26,3,0))</f>
        <v>
</v>
      </c>
      <c r="U94" s="394" t="s">
        <v>
154</v>
      </c>
      <c r="V94" s="395"/>
      <c r="W94" s="396" t="s">
        <v>
155</v>
      </c>
      <c r="X94" s="397"/>
      <c r="Y94" s="398" t="s">
        <v>
173</v>
      </c>
      <c r="Z94" s="399"/>
      <c r="AA94" s="400" t="s">
        <v>
155</v>
      </c>
      <c r="AB94" s="401"/>
      <c r="AC94" s="400" t="s">
        <v>
114</v>
      </c>
      <c r="AD94" s="402" t="s">
        <v>
105</v>
      </c>
      <c r="AE94" s="403" t="str">
        <f aca="false">
IF(AB94="","",AB94-X94+1)</f>
        <v>
</v>
      </c>
      <c r="AF94" s="408" t="s">
        <v>
174</v>
      </c>
      <c r="AG94" s="405" t="str">
        <f aca="false">
IFERROR(ROUNDDOWN(ROUND(R94*S94,0)*T94,0)*AE94,"")</f>
        <v>
</v>
      </c>
      <c r="AH94" s="406"/>
      <c r="AI94" s="407"/>
      <c r="AJ94" s="406"/>
      <c r="AK94" s="407"/>
    </row>
    <row r="95" customFormat="false" ht="36.75" hidden="false" customHeight="true" outlineLevel="0" collapsed="false">
      <c r="A95" s="382" t="n">
        <f aca="false">
A94+1</f>
        <v>
84</v>
      </c>
      <c r="B95" s="383" t="str">
        <f aca="false">
IF(基本情報入力シート!C116="","",基本情報入力シート!C116)</f>
        <v>
</v>
      </c>
      <c r="C95" s="384" t="str">
        <f aca="false">
IF(基本情報入力シート!D116="","",基本情報入力シート!D116)</f>
        <v>
</v>
      </c>
      <c r="D95" s="385" t="str">
        <f aca="false">
IF(基本情報入力シート!E116="","",基本情報入力シート!E116)</f>
        <v>
</v>
      </c>
      <c r="E95" s="385" t="str">
        <f aca="false">
IF(基本情報入力シート!F116="","",基本情報入力シート!F116)</f>
        <v>
</v>
      </c>
      <c r="F95" s="385" t="str">
        <f aca="false">
IF(基本情報入力シート!G116="","",基本情報入力シート!G116)</f>
        <v>
</v>
      </c>
      <c r="G95" s="385" t="str">
        <f aca="false">
IF(基本情報入力シート!H116="","",基本情報入力シート!H116)</f>
        <v>
</v>
      </c>
      <c r="H95" s="385" t="str">
        <f aca="false">
IF(基本情報入力シート!I116="","",基本情報入力シート!I116)</f>
        <v>
</v>
      </c>
      <c r="I95" s="385" t="str">
        <f aca="false">
IF(基本情報入力シート!J116="","",基本情報入力シート!J116)</f>
        <v>
</v>
      </c>
      <c r="J95" s="385" t="str">
        <f aca="false">
IF(基本情報入力シート!K116="","",基本情報入力シート!K116)</f>
        <v>
</v>
      </c>
      <c r="K95" s="386" t="str">
        <f aca="false">
IF(基本情報入力シート!L116="","",基本情報入力シート!L116)</f>
        <v>
</v>
      </c>
      <c r="L95" s="387" t="str">
        <f aca="false">
IF(基本情報入力シート!M116="","",基本情報入力シート!M116)</f>
        <v>
</v>
      </c>
      <c r="M95" s="387" t="str">
        <f aca="false">
IF(基本情報入力シート!R116="","",基本情報入力シート!R116)</f>
        <v>
</v>
      </c>
      <c r="N95" s="387" t="str">
        <f aca="false">
IF(基本情報入力シート!W116="","",基本情報入力シート!W116)</f>
        <v>
</v>
      </c>
      <c r="O95" s="388" t="str">
        <f aca="false">
IF(基本情報入力シート!X116="","",基本情報入力シート!X116)</f>
        <v>
</v>
      </c>
      <c r="P95" s="389" t="str">
        <f aca="false">
IF(基本情報入力シート!Y116="","",基本情報入力シート!Y116)</f>
        <v>
</v>
      </c>
      <c r="Q95" s="390"/>
      <c r="R95" s="391" t="str">
        <f aca="false">
IF(基本情報入力シート!AB116="","",基本情報入力シート!AB116)</f>
        <v>
</v>
      </c>
      <c r="S95" s="392" t="str">
        <f aca="false">
IF(基本情報入力シート!AA116="","",基本情報入力シート!AA116)</f>
        <v>
</v>
      </c>
      <c r="T95" s="393" t="str">
        <f aca="false">
IF(P95="","",VLOOKUP(P95,数式用2!$A$3:$C$26,3,0))</f>
        <v>
</v>
      </c>
      <c r="U95" s="394" t="s">
        <v>
154</v>
      </c>
      <c r="V95" s="395"/>
      <c r="W95" s="396" t="s">
        <v>
155</v>
      </c>
      <c r="X95" s="397"/>
      <c r="Y95" s="398" t="s">
        <v>
173</v>
      </c>
      <c r="Z95" s="399"/>
      <c r="AA95" s="400" t="s">
        <v>
155</v>
      </c>
      <c r="AB95" s="401"/>
      <c r="AC95" s="400" t="s">
        <v>
114</v>
      </c>
      <c r="AD95" s="402" t="s">
        <v>
105</v>
      </c>
      <c r="AE95" s="403" t="str">
        <f aca="false">
IF(AB95="","",AB95-X95+1)</f>
        <v>
</v>
      </c>
      <c r="AF95" s="408" t="s">
        <v>
174</v>
      </c>
      <c r="AG95" s="405" t="str">
        <f aca="false">
IFERROR(ROUNDDOWN(ROUND(R95*S95,0)*T95,0)*AE95,"")</f>
        <v>
</v>
      </c>
      <c r="AH95" s="406"/>
      <c r="AI95" s="407"/>
      <c r="AJ95" s="406"/>
      <c r="AK95" s="407"/>
    </row>
    <row r="96" customFormat="false" ht="36.75" hidden="false" customHeight="true" outlineLevel="0" collapsed="false">
      <c r="A96" s="382" t="n">
        <f aca="false">
A95+1</f>
        <v>
85</v>
      </c>
      <c r="B96" s="383" t="str">
        <f aca="false">
IF(基本情報入力シート!C117="","",基本情報入力シート!C117)</f>
        <v>
</v>
      </c>
      <c r="C96" s="384" t="str">
        <f aca="false">
IF(基本情報入力シート!D117="","",基本情報入力シート!D117)</f>
        <v>
</v>
      </c>
      <c r="D96" s="385" t="str">
        <f aca="false">
IF(基本情報入力シート!E117="","",基本情報入力シート!E117)</f>
        <v>
</v>
      </c>
      <c r="E96" s="385" t="str">
        <f aca="false">
IF(基本情報入力シート!F117="","",基本情報入力シート!F117)</f>
        <v>
</v>
      </c>
      <c r="F96" s="385" t="str">
        <f aca="false">
IF(基本情報入力シート!G117="","",基本情報入力シート!G117)</f>
        <v>
</v>
      </c>
      <c r="G96" s="385" t="str">
        <f aca="false">
IF(基本情報入力シート!H117="","",基本情報入力シート!H117)</f>
        <v>
</v>
      </c>
      <c r="H96" s="385" t="str">
        <f aca="false">
IF(基本情報入力シート!I117="","",基本情報入力シート!I117)</f>
        <v>
</v>
      </c>
      <c r="I96" s="385" t="str">
        <f aca="false">
IF(基本情報入力シート!J117="","",基本情報入力シート!J117)</f>
        <v>
</v>
      </c>
      <c r="J96" s="385" t="str">
        <f aca="false">
IF(基本情報入力シート!K117="","",基本情報入力シート!K117)</f>
        <v>
</v>
      </c>
      <c r="K96" s="386" t="str">
        <f aca="false">
IF(基本情報入力シート!L117="","",基本情報入力シート!L117)</f>
        <v>
</v>
      </c>
      <c r="L96" s="387" t="str">
        <f aca="false">
IF(基本情報入力シート!M117="","",基本情報入力シート!M117)</f>
        <v>
</v>
      </c>
      <c r="M96" s="387" t="str">
        <f aca="false">
IF(基本情報入力シート!R117="","",基本情報入力シート!R117)</f>
        <v>
</v>
      </c>
      <c r="N96" s="387" t="str">
        <f aca="false">
IF(基本情報入力シート!W117="","",基本情報入力シート!W117)</f>
        <v>
</v>
      </c>
      <c r="O96" s="388" t="str">
        <f aca="false">
IF(基本情報入力シート!X117="","",基本情報入力シート!X117)</f>
        <v>
</v>
      </c>
      <c r="P96" s="389" t="str">
        <f aca="false">
IF(基本情報入力シート!Y117="","",基本情報入力シート!Y117)</f>
        <v>
</v>
      </c>
      <c r="Q96" s="390"/>
      <c r="R96" s="391" t="str">
        <f aca="false">
IF(基本情報入力シート!AB117="","",基本情報入力シート!AB117)</f>
        <v>
</v>
      </c>
      <c r="S96" s="392" t="str">
        <f aca="false">
IF(基本情報入力シート!AA117="","",基本情報入力シート!AA117)</f>
        <v>
</v>
      </c>
      <c r="T96" s="393" t="str">
        <f aca="false">
IF(P96="","",VLOOKUP(P96,数式用2!$A$3:$C$26,3,0))</f>
        <v>
</v>
      </c>
      <c r="U96" s="394" t="s">
        <v>
154</v>
      </c>
      <c r="V96" s="395"/>
      <c r="W96" s="396" t="s">
        <v>
155</v>
      </c>
      <c r="X96" s="397"/>
      <c r="Y96" s="398" t="s">
        <v>
173</v>
      </c>
      <c r="Z96" s="399"/>
      <c r="AA96" s="400" t="s">
        <v>
155</v>
      </c>
      <c r="AB96" s="401"/>
      <c r="AC96" s="400" t="s">
        <v>
114</v>
      </c>
      <c r="AD96" s="402" t="s">
        <v>
105</v>
      </c>
      <c r="AE96" s="403" t="str">
        <f aca="false">
IF(AB96="","",AB96-X96+1)</f>
        <v>
</v>
      </c>
      <c r="AF96" s="408" t="s">
        <v>
174</v>
      </c>
      <c r="AG96" s="405" t="str">
        <f aca="false">
IFERROR(ROUNDDOWN(ROUND(R96*S96,0)*T96,0)*AE96,"")</f>
        <v>
</v>
      </c>
      <c r="AH96" s="406"/>
      <c r="AI96" s="407"/>
      <c r="AJ96" s="406"/>
      <c r="AK96" s="407"/>
    </row>
    <row r="97" customFormat="false" ht="36.75" hidden="false" customHeight="true" outlineLevel="0" collapsed="false">
      <c r="A97" s="382" t="n">
        <f aca="false">
A96+1</f>
        <v>
86</v>
      </c>
      <c r="B97" s="383" t="str">
        <f aca="false">
IF(基本情報入力シート!C118="","",基本情報入力シート!C118)</f>
        <v>
</v>
      </c>
      <c r="C97" s="384" t="str">
        <f aca="false">
IF(基本情報入力シート!D118="","",基本情報入力シート!D118)</f>
        <v>
</v>
      </c>
      <c r="D97" s="385" t="str">
        <f aca="false">
IF(基本情報入力シート!E118="","",基本情報入力シート!E118)</f>
        <v>
</v>
      </c>
      <c r="E97" s="385" t="str">
        <f aca="false">
IF(基本情報入力シート!F118="","",基本情報入力シート!F118)</f>
        <v>
</v>
      </c>
      <c r="F97" s="385" t="str">
        <f aca="false">
IF(基本情報入力シート!G118="","",基本情報入力シート!G118)</f>
        <v>
</v>
      </c>
      <c r="G97" s="385" t="str">
        <f aca="false">
IF(基本情報入力シート!H118="","",基本情報入力シート!H118)</f>
        <v>
</v>
      </c>
      <c r="H97" s="385" t="str">
        <f aca="false">
IF(基本情報入力シート!I118="","",基本情報入力シート!I118)</f>
        <v>
</v>
      </c>
      <c r="I97" s="385" t="str">
        <f aca="false">
IF(基本情報入力シート!J118="","",基本情報入力シート!J118)</f>
        <v>
</v>
      </c>
      <c r="J97" s="385" t="str">
        <f aca="false">
IF(基本情報入力シート!K118="","",基本情報入力シート!K118)</f>
        <v>
</v>
      </c>
      <c r="K97" s="386" t="str">
        <f aca="false">
IF(基本情報入力シート!L118="","",基本情報入力シート!L118)</f>
        <v>
</v>
      </c>
      <c r="L97" s="387" t="str">
        <f aca="false">
IF(基本情報入力シート!M118="","",基本情報入力シート!M118)</f>
        <v>
</v>
      </c>
      <c r="M97" s="387" t="str">
        <f aca="false">
IF(基本情報入力シート!R118="","",基本情報入力シート!R118)</f>
        <v>
</v>
      </c>
      <c r="N97" s="387" t="str">
        <f aca="false">
IF(基本情報入力シート!W118="","",基本情報入力シート!W118)</f>
        <v>
</v>
      </c>
      <c r="O97" s="388" t="str">
        <f aca="false">
IF(基本情報入力シート!X118="","",基本情報入力シート!X118)</f>
        <v>
</v>
      </c>
      <c r="P97" s="389" t="str">
        <f aca="false">
IF(基本情報入力シート!Y118="","",基本情報入力シート!Y118)</f>
        <v>
</v>
      </c>
      <c r="Q97" s="390"/>
      <c r="R97" s="391" t="str">
        <f aca="false">
IF(基本情報入力シート!AB118="","",基本情報入力シート!AB118)</f>
        <v>
</v>
      </c>
      <c r="S97" s="392" t="str">
        <f aca="false">
IF(基本情報入力シート!AA118="","",基本情報入力シート!AA118)</f>
        <v>
</v>
      </c>
      <c r="T97" s="393" t="str">
        <f aca="false">
IF(P97="","",VLOOKUP(P97,数式用2!$A$3:$C$26,3,0))</f>
        <v>
</v>
      </c>
      <c r="U97" s="394" t="s">
        <v>
154</v>
      </c>
      <c r="V97" s="395"/>
      <c r="W97" s="396" t="s">
        <v>
155</v>
      </c>
      <c r="X97" s="397"/>
      <c r="Y97" s="398" t="s">
        <v>
173</v>
      </c>
      <c r="Z97" s="399"/>
      <c r="AA97" s="400" t="s">
        <v>
155</v>
      </c>
      <c r="AB97" s="401"/>
      <c r="AC97" s="400" t="s">
        <v>
114</v>
      </c>
      <c r="AD97" s="402" t="s">
        <v>
105</v>
      </c>
      <c r="AE97" s="403" t="str">
        <f aca="false">
IF(AB97="","",AB97-X97+1)</f>
        <v>
</v>
      </c>
      <c r="AF97" s="408" t="s">
        <v>
174</v>
      </c>
      <c r="AG97" s="405" t="str">
        <f aca="false">
IFERROR(ROUNDDOWN(ROUND(R97*S97,0)*T97,0)*AE97,"")</f>
        <v>
</v>
      </c>
      <c r="AH97" s="406"/>
      <c r="AI97" s="407"/>
      <c r="AJ97" s="406"/>
      <c r="AK97" s="407"/>
    </row>
    <row r="98" customFormat="false" ht="36.75" hidden="false" customHeight="true" outlineLevel="0" collapsed="false">
      <c r="A98" s="382" t="n">
        <f aca="false">
A97+1</f>
        <v>
87</v>
      </c>
      <c r="B98" s="383" t="str">
        <f aca="false">
IF(基本情報入力シート!C119="","",基本情報入力シート!C119)</f>
        <v>
</v>
      </c>
      <c r="C98" s="384" t="str">
        <f aca="false">
IF(基本情報入力シート!D119="","",基本情報入力シート!D119)</f>
        <v>
</v>
      </c>
      <c r="D98" s="385" t="str">
        <f aca="false">
IF(基本情報入力シート!E119="","",基本情報入力シート!E119)</f>
        <v>
</v>
      </c>
      <c r="E98" s="385" t="str">
        <f aca="false">
IF(基本情報入力シート!F119="","",基本情報入力シート!F119)</f>
        <v>
</v>
      </c>
      <c r="F98" s="385" t="str">
        <f aca="false">
IF(基本情報入力シート!G119="","",基本情報入力シート!G119)</f>
        <v>
</v>
      </c>
      <c r="G98" s="385" t="str">
        <f aca="false">
IF(基本情報入力シート!H119="","",基本情報入力シート!H119)</f>
        <v>
</v>
      </c>
      <c r="H98" s="385" t="str">
        <f aca="false">
IF(基本情報入力シート!I119="","",基本情報入力シート!I119)</f>
        <v>
</v>
      </c>
      <c r="I98" s="385" t="str">
        <f aca="false">
IF(基本情報入力シート!J119="","",基本情報入力シート!J119)</f>
        <v>
</v>
      </c>
      <c r="J98" s="385" t="str">
        <f aca="false">
IF(基本情報入力シート!K119="","",基本情報入力シート!K119)</f>
        <v>
</v>
      </c>
      <c r="K98" s="386" t="str">
        <f aca="false">
IF(基本情報入力シート!L119="","",基本情報入力シート!L119)</f>
        <v>
</v>
      </c>
      <c r="L98" s="387" t="str">
        <f aca="false">
IF(基本情報入力シート!M119="","",基本情報入力シート!M119)</f>
        <v>
</v>
      </c>
      <c r="M98" s="387" t="str">
        <f aca="false">
IF(基本情報入力シート!R119="","",基本情報入力シート!R119)</f>
        <v>
</v>
      </c>
      <c r="N98" s="387" t="str">
        <f aca="false">
IF(基本情報入力シート!W119="","",基本情報入力シート!W119)</f>
        <v>
</v>
      </c>
      <c r="O98" s="388" t="str">
        <f aca="false">
IF(基本情報入力シート!X119="","",基本情報入力シート!X119)</f>
        <v>
</v>
      </c>
      <c r="P98" s="389" t="str">
        <f aca="false">
IF(基本情報入力シート!Y119="","",基本情報入力シート!Y119)</f>
        <v>
</v>
      </c>
      <c r="Q98" s="390"/>
      <c r="R98" s="391" t="str">
        <f aca="false">
IF(基本情報入力シート!AB119="","",基本情報入力シート!AB119)</f>
        <v>
</v>
      </c>
      <c r="S98" s="392" t="str">
        <f aca="false">
IF(基本情報入力シート!AA119="","",基本情報入力シート!AA119)</f>
        <v>
</v>
      </c>
      <c r="T98" s="393" t="str">
        <f aca="false">
IF(P98="","",VLOOKUP(P98,数式用2!$A$3:$C$26,3,0))</f>
        <v>
</v>
      </c>
      <c r="U98" s="394" t="s">
        <v>
154</v>
      </c>
      <c r="V98" s="395"/>
      <c r="W98" s="396" t="s">
        <v>
155</v>
      </c>
      <c r="X98" s="397"/>
      <c r="Y98" s="398" t="s">
        <v>
173</v>
      </c>
      <c r="Z98" s="399"/>
      <c r="AA98" s="400" t="s">
        <v>
155</v>
      </c>
      <c r="AB98" s="401"/>
      <c r="AC98" s="400" t="s">
        <v>
114</v>
      </c>
      <c r="AD98" s="402" t="s">
        <v>
105</v>
      </c>
      <c r="AE98" s="403" t="str">
        <f aca="false">
IF(AB98="","",AB98-X98+1)</f>
        <v>
</v>
      </c>
      <c r="AF98" s="408" t="s">
        <v>
174</v>
      </c>
      <c r="AG98" s="405" t="str">
        <f aca="false">
IFERROR(ROUNDDOWN(ROUND(R98*S98,0)*T98,0)*AE98,"")</f>
        <v>
</v>
      </c>
      <c r="AH98" s="406"/>
      <c r="AI98" s="407"/>
      <c r="AJ98" s="406"/>
      <c r="AK98" s="407"/>
    </row>
    <row r="99" customFormat="false" ht="36.75" hidden="false" customHeight="true" outlineLevel="0" collapsed="false">
      <c r="A99" s="382" t="n">
        <f aca="false">
A98+1</f>
        <v>
88</v>
      </c>
      <c r="B99" s="383" t="str">
        <f aca="false">
IF(基本情報入力シート!C120="","",基本情報入力シート!C120)</f>
        <v>
</v>
      </c>
      <c r="C99" s="384" t="str">
        <f aca="false">
IF(基本情報入力シート!D120="","",基本情報入力シート!D120)</f>
        <v>
</v>
      </c>
      <c r="D99" s="385" t="str">
        <f aca="false">
IF(基本情報入力シート!E120="","",基本情報入力シート!E120)</f>
        <v>
</v>
      </c>
      <c r="E99" s="385" t="str">
        <f aca="false">
IF(基本情報入力シート!F120="","",基本情報入力シート!F120)</f>
        <v>
</v>
      </c>
      <c r="F99" s="385" t="str">
        <f aca="false">
IF(基本情報入力シート!G120="","",基本情報入力シート!G120)</f>
        <v>
</v>
      </c>
      <c r="G99" s="385" t="str">
        <f aca="false">
IF(基本情報入力シート!H120="","",基本情報入力シート!H120)</f>
        <v>
</v>
      </c>
      <c r="H99" s="385" t="str">
        <f aca="false">
IF(基本情報入力シート!I120="","",基本情報入力シート!I120)</f>
        <v>
</v>
      </c>
      <c r="I99" s="385" t="str">
        <f aca="false">
IF(基本情報入力シート!J120="","",基本情報入力シート!J120)</f>
        <v>
</v>
      </c>
      <c r="J99" s="385" t="str">
        <f aca="false">
IF(基本情報入力シート!K120="","",基本情報入力シート!K120)</f>
        <v>
</v>
      </c>
      <c r="K99" s="386" t="str">
        <f aca="false">
IF(基本情報入力シート!L120="","",基本情報入力シート!L120)</f>
        <v>
</v>
      </c>
      <c r="L99" s="387" t="str">
        <f aca="false">
IF(基本情報入力シート!M120="","",基本情報入力シート!M120)</f>
        <v>
</v>
      </c>
      <c r="M99" s="387" t="str">
        <f aca="false">
IF(基本情報入力シート!R120="","",基本情報入力シート!R120)</f>
        <v>
</v>
      </c>
      <c r="N99" s="387" t="str">
        <f aca="false">
IF(基本情報入力シート!W120="","",基本情報入力シート!W120)</f>
        <v>
</v>
      </c>
      <c r="O99" s="388" t="str">
        <f aca="false">
IF(基本情報入力シート!X120="","",基本情報入力シート!X120)</f>
        <v>
</v>
      </c>
      <c r="P99" s="389" t="str">
        <f aca="false">
IF(基本情報入力シート!Y120="","",基本情報入力シート!Y120)</f>
        <v>
</v>
      </c>
      <c r="Q99" s="390"/>
      <c r="R99" s="391" t="str">
        <f aca="false">
IF(基本情報入力シート!AB120="","",基本情報入力シート!AB120)</f>
        <v>
</v>
      </c>
      <c r="S99" s="392" t="str">
        <f aca="false">
IF(基本情報入力シート!AA120="","",基本情報入力シート!AA120)</f>
        <v>
</v>
      </c>
      <c r="T99" s="393" t="str">
        <f aca="false">
IF(P99="","",VLOOKUP(P99,数式用2!$A$3:$C$26,3,0))</f>
        <v>
</v>
      </c>
      <c r="U99" s="394" t="s">
        <v>
154</v>
      </c>
      <c r="V99" s="395"/>
      <c r="W99" s="396" t="s">
        <v>
155</v>
      </c>
      <c r="X99" s="397"/>
      <c r="Y99" s="398" t="s">
        <v>
173</v>
      </c>
      <c r="Z99" s="399"/>
      <c r="AA99" s="400" t="s">
        <v>
155</v>
      </c>
      <c r="AB99" s="401"/>
      <c r="AC99" s="400" t="s">
        <v>
114</v>
      </c>
      <c r="AD99" s="402" t="s">
        <v>
105</v>
      </c>
      <c r="AE99" s="403" t="str">
        <f aca="false">
IF(AB99="","",AB99-X99+1)</f>
        <v>
</v>
      </c>
      <c r="AF99" s="408" t="s">
        <v>
174</v>
      </c>
      <c r="AG99" s="405" t="str">
        <f aca="false">
IFERROR(ROUNDDOWN(ROUND(R99*S99,0)*T99,0)*AE99,"")</f>
        <v>
</v>
      </c>
      <c r="AH99" s="406"/>
      <c r="AI99" s="407"/>
      <c r="AJ99" s="406"/>
      <c r="AK99" s="407"/>
    </row>
    <row r="100" customFormat="false" ht="36.75" hidden="false" customHeight="true" outlineLevel="0" collapsed="false">
      <c r="A100" s="382" t="n">
        <f aca="false">
A99+1</f>
        <v>
89</v>
      </c>
      <c r="B100" s="383" t="str">
        <f aca="false">
IF(基本情報入力シート!C121="","",基本情報入力シート!C121)</f>
        <v>
</v>
      </c>
      <c r="C100" s="384" t="str">
        <f aca="false">
IF(基本情報入力シート!D121="","",基本情報入力シート!D121)</f>
        <v>
</v>
      </c>
      <c r="D100" s="385" t="str">
        <f aca="false">
IF(基本情報入力シート!E121="","",基本情報入力シート!E121)</f>
        <v>
</v>
      </c>
      <c r="E100" s="385" t="str">
        <f aca="false">
IF(基本情報入力シート!F121="","",基本情報入力シート!F121)</f>
        <v>
</v>
      </c>
      <c r="F100" s="385" t="str">
        <f aca="false">
IF(基本情報入力シート!G121="","",基本情報入力シート!G121)</f>
        <v>
</v>
      </c>
      <c r="G100" s="385" t="str">
        <f aca="false">
IF(基本情報入力シート!H121="","",基本情報入力シート!H121)</f>
        <v>
</v>
      </c>
      <c r="H100" s="385" t="str">
        <f aca="false">
IF(基本情報入力シート!I121="","",基本情報入力シート!I121)</f>
        <v>
</v>
      </c>
      <c r="I100" s="385" t="str">
        <f aca="false">
IF(基本情報入力シート!J121="","",基本情報入力シート!J121)</f>
        <v>
</v>
      </c>
      <c r="J100" s="385" t="str">
        <f aca="false">
IF(基本情報入力シート!K121="","",基本情報入力シート!K121)</f>
        <v>
</v>
      </c>
      <c r="K100" s="386" t="str">
        <f aca="false">
IF(基本情報入力シート!L121="","",基本情報入力シート!L121)</f>
        <v>
</v>
      </c>
      <c r="L100" s="387" t="str">
        <f aca="false">
IF(基本情報入力シート!M121="","",基本情報入力シート!M121)</f>
        <v>
</v>
      </c>
      <c r="M100" s="387" t="str">
        <f aca="false">
IF(基本情報入力シート!R121="","",基本情報入力シート!R121)</f>
        <v>
</v>
      </c>
      <c r="N100" s="387" t="str">
        <f aca="false">
IF(基本情報入力シート!W121="","",基本情報入力シート!W121)</f>
        <v>
</v>
      </c>
      <c r="O100" s="388" t="str">
        <f aca="false">
IF(基本情報入力シート!X121="","",基本情報入力シート!X121)</f>
        <v>
</v>
      </c>
      <c r="P100" s="389" t="str">
        <f aca="false">
IF(基本情報入力シート!Y121="","",基本情報入力シート!Y121)</f>
        <v>
</v>
      </c>
      <c r="Q100" s="390"/>
      <c r="R100" s="391" t="str">
        <f aca="false">
IF(基本情報入力シート!AB121="","",基本情報入力シート!AB121)</f>
        <v>
</v>
      </c>
      <c r="S100" s="392" t="str">
        <f aca="false">
IF(基本情報入力シート!AA121="","",基本情報入力シート!AA121)</f>
        <v>
</v>
      </c>
      <c r="T100" s="393" t="str">
        <f aca="false">
IF(P100="","",VLOOKUP(P100,数式用2!$A$3:$C$26,3,0))</f>
        <v>
</v>
      </c>
      <c r="U100" s="394" t="s">
        <v>
154</v>
      </c>
      <c r="V100" s="395"/>
      <c r="W100" s="396" t="s">
        <v>
155</v>
      </c>
      <c r="X100" s="397"/>
      <c r="Y100" s="398" t="s">
        <v>
173</v>
      </c>
      <c r="Z100" s="399"/>
      <c r="AA100" s="400" t="s">
        <v>
155</v>
      </c>
      <c r="AB100" s="401"/>
      <c r="AC100" s="400" t="s">
        <v>
114</v>
      </c>
      <c r="AD100" s="402" t="s">
        <v>
105</v>
      </c>
      <c r="AE100" s="403" t="str">
        <f aca="false">
IF(AB100="","",AB100-X100+1)</f>
        <v>
</v>
      </c>
      <c r="AF100" s="408" t="s">
        <v>
174</v>
      </c>
      <c r="AG100" s="405" t="str">
        <f aca="false">
IFERROR(ROUNDDOWN(ROUND(R100*S100,0)*T100,0)*AE100,"")</f>
        <v>
</v>
      </c>
      <c r="AH100" s="406"/>
      <c r="AI100" s="407"/>
      <c r="AJ100" s="406"/>
      <c r="AK100" s="407"/>
    </row>
    <row r="101" customFormat="false" ht="36.75" hidden="false" customHeight="true" outlineLevel="0" collapsed="false">
      <c r="A101" s="382" t="n">
        <f aca="false">
A100+1</f>
        <v>
90</v>
      </c>
      <c r="B101" s="383" t="str">
        <f aca="false">
IF(基本情報入力シート!C122="","",基本情報入力シート!C122)</f>
        <v>
</v>
      </c>
      <c r="C101" s="384" t="str">
        <f aca="false">
IF(基本情報入力シート!D122="","",基本情報入力シート!D122)</f>
        <v>
</v>
      </c>
      <c r="D101" s="385" t="str">
        <f aca="false">
IF(基本情報入力シート!E122="","",基本情報入力シート!E122)</f>
        <v>
</v>
      </c>
      <c r="E101" s="385" t="str">
        <f aca="false">
IF(基本情報入力シート!F122="","",基本情報入力シート!F122)</f>
        <v>
</v>
      </c>
      <c r="F101" s="385" t="str">
        <f aca="false">
IF(基本情報入力シート!G122="","",基本情報入力シート!G122)</f>
        <v>
</v>
      </c>
      <c r="G101" s="385" t="str">
        <f aca="false">
IF(基本情報入力シート!H122="","",基本情報入力シート!H122)</f>
        <v>
</v>
      </c>
      <c r="H101" s="385" t="str">
        <f aca="false">
IF(基本情報入力シート!I122="","",基本情報入力シート!I122)</f>
        <v>
</v>
      </c>
      <c r="I101" s="385" t="str">
        <f aca="false">
IF(基本情報入力シート!J122="","",基本情報入力シート!J122)</f>
        <v>
</v>
      </c>
      <c r="J101" s="385" t="str">
        <f aca="false">
IF(基本情報入力シート!K122="","",基本情報入力シート!K122)</f>
        <v>
</v>
      </c>
      <c r="K101" s="386" t="str">
        <f aca="false">
IF(基本情報入力シート!L122="","",基本情報入力シート!L122)</f>
        <v>
</v>
      </c>
      <c r="L101" s="387" t="str">
        <f aca="false">
IF(基本情報入力シート!M122="","",基本情報入力シート!M122)</f>
        <v>
</v>
      </c>
      <c r="M101" s="387" t="str">
        <f aca="false">
IF(基本情報入力シート!R122="","",基本情報入力シート!R122)</f>
        <v>
</v>
      </c>
      <c r="N101" s="387" t="str">
        <f aca="false">
IF(基本情報入力シート!W122="","",基本情報入力シート!W122)</f>
        <v>
</v>
      </c>
      <c r="O101" s="388" t="str">
        <f aca="false">
IF(基本情報入力シート!X122="","",基本情報入力シート!X122)</f>
        <v>
</v>
      </c>
      <c r="P101" s="389" t="str">
        <f aca="false">
IF(基本情報入力シート!Y122="","",基本情報入力シート!Y122)</f>
        <v>
</v>
      </c>
      <c r="Q101" s="390"/>
      <c r="R101" s="391" t="str">
        <f aca="false">
IF(基本情報入力シート!AB122="","",基本情報入力シート!AB122)</f>
        <v>
</v>
      </c>
      <c r="S101" s="392" t="str">
        <f aca="false">
IF(基本情報入力シート!AA122="","",基本情報入力シート!AA122)</f>
        <v>
</v>
      </c>
      <c r="T101" s="393" t="str">
        <f aca="false">
IF(P101="","",VLOOKUP(P101,数式用2!$A$3:$C$26,3,0))</f>
        <v>
</v>
      </c>
      <c r="U101" s="394" t="s">
        <v>
154</v>
      </c>
      <c r="V101" s="395"/>
      <c r="W101" s="396" t="s">
        <v>
155</v>
      </c>
      <c r="X101" s="397"/>
      <c r="Y101" s="398" t="s">
        <v>
173</v>
      </c>
      <c r="Z101" s="399"/>
      <c r="AA101" s="400" t="s">
        <v>
155</v>
      </c>
      <c r="AB101" s="401"/>
      <c r="AC101" s="400" t="s">
        <v>
114</v>
      </c>
      <c r="AD101" s="402" t="s">
        <v>
105</v>
      </c>
      <c r="AE101" s="403" t="str">
        <f aca="false">
IF(AB101="","",AB101-X101+1)</f>
        <v>
</v>
      </c>
      <c r="AF101" s="408" t="s">
        <v>
174</v>
      </c>
      <c r="AG101" s="405" t="str">
        <f aca="false">
IFERROR(ROUNDDOWN(ROUND(R101*S101,0)*T101,0)*AE101,"")</f>
        <v>
</v>
      </c>
      <c r="AH101" s="406"/>
      <c r="AI101" s="407"/>
      <c r="AJ101" s="406"/>
      <c r="AK101" s="407"/>
    </row>
    <row r="102" customFormat="false" ht="36.75" hidden="false" customHeight="true" outlineLevel="0" collapsed="false">
      <c r="A102" s="382" t="n">
        <f aca="false">
A101+1</f>
        <v>
91</v>
      </c>
      <c r="B102" s="383" t="str">
        <f aca="false">
IF(基本情報入力シート!C123="","",基本情報入力シート!C123)</f>
        <v>
</v>
      </c>
      <c r="C102" s="384" t="str">
        <f aca="false">
IF(基本情報入力シート!D123="","",基本情報入力シート!D123)</f>
        <v>
</v>
      </c>
      <c r="D102" s="385" t="str">
        <f aca="false">
IF(基本情報入力シート!E123="","",基本情報入力シート!E123)</f>
        <v>
</v>
      </c>
      <c r="E102" s="385" t="str">
        <f aca="false">
IF(基本情報入力シート!F123="","",基本情報入力シート!F123)</f>
        <v>
</v>
      </c>
      <c r="F102" s="385" t="str">
        <f aca="false">
IF(基本情報入力シート!G123="","",基本情報入力シート!G123)</f>
        <v>
</v>
      </c>
      <c r="G102" s="385" t="str">
        <f aca="false">
IF(基本情報入力シート!H123="","",基本情報入力シート!H123)</f>
        <v>
</v>
      </c>
      <c r="H102" s="385" t="str">
        <f aca="false">
IF(基本情報入力シート!I123="","",基本情報入力シート!I123)</f>
        <v>
</v>
      </c>
      <c r="I102" s="385" t="str">
        <f aca="false">
IF(基本情報入力シート!J123="","",基本情報入力シート!J123)</f>
        <v>
</v>
      </c>
      <c r="J102" s="385" t="str">
        <f aca="false">
IF(基本情報入力シート!K123="","",基本情報入力シート!K123)</f>
        <v>
</v>
      </c>
      <c r="K102" s="386" t="str">
        <f aca="false">
IF(基本情報入力シート!L123="","",基本情報入力シート!L123)</f>
        <v>
</v>
      </c>
      <c r="L102" s="387" t="str">
        <f aca="false">
IF(基本情報入力シート!M123="","",基本情報入力シート!M123)</f>
        <v>
</v>
      </c>
      <c r="M102" s="387" t="str">
        <f aca="false">
IF(基本情報入力シート!R123="","",基本情報入力シート!R123)</f>
        <v>
</v>
      </c>
      <c r="N102" s="387" t="str">
        <f aca="false">
IF(基本情報入力シート!W123="","",基本情報入力シート!W123)</f>
        <v>
</v>
      </c>
      <c r="O102" s="388" t="str">
        <f aca="false">
IF(基本情報入力シート!X123="","",基本情報入力シート!X123)</f>
        <v>
</v>
      </c>
      <c r="P102" s="389" t="str">
        <f aca="false">
IF(基本情報入力シート!Y123="","",基本情報入力シート!Y123)</f>
        <v>
</v>
      </c>
      <c r="Q102" s="390"/>
      <c r="R102" s="391" t="str">
        <f aca="false">
IF(基本情報入力シート!AB123="","",基本情報入力シート!AB123)</f>
        <v>
</v>
      </c>
      <c r="S102" s="392" t="str">
        <f aca="false">
IF(基本情報入力シート!AA123="","",基本情報入力シート!AA123)</f>
        <v>
</v>
      </c>
      <c r="T102" s="393" t="str">
        <f aca="false">
IF(P102="","",VLOOKUP(P102,数式用2!$A$3:$C$26,3,0))</f>
        <v>
</v>
      </c>
      <c r="U102" s="394" t="s">
        <v>
154</v>
      </c>
      <c r="V102" s="395"/>
      <c r="W102" s="396" t="s">
        <v>
155</v>
      </c>
      <c r="X102" s="397"/>
      <c r="Y102" s="398" t="s">
        <v>
173</v>
      </c>
      <c r="Z102" s="399"/>
      <c r="AA102" s="400" t="s">
        <v>
155</v>
      </c>
      <c r="AB102" s="401"/>
      <c r="AC102" s="400" t="s">
        <v>
114</v>
      </c>
      <c r="AD102" s="402" t="s">
        <v>
105</v>
      </c>
      <c r="AE102" s="403" t="str">
        <f aca="false">
IF(AB102="","",AB102-X102+1)</f>
        <v>
</v>
      </c>
      <c r="AF102" s="408" t="s">
        <v>
174</v>
      </c>
      <c r="AG102" s="405" t="str">
        <f aca="false">
IFERROR(ROUNDDOWN(ROUND(R102*S102,0)*T102,0)*AE102,"")</f>
        <v>
</v>
      </c>
      <c r="AH102" s="406"/>
      <c r="AI102" s="407"/>
      <c r="AJ102" s="406"/>
      <c r="AK102" s="407"/>
    </row>
    <row r="103" customFormat="false" ht="36.75" hidden="false" customHeight="true" outlineLevel="0" collapsed="false">
      <c r="A103" s="382" t="n">
        <f aca="false">
A102+1</f>
        <v>
92</v>
      </c>
      <c r="B103" s="383" t="str">
        <f aca="false">
IF(基本情報入力シート!C124="","",基本情報入力シート!C124)</f>
        <v>
</v>
      </c>
      <c r="C103" s="384" t="str">
        <f aca="false">
IF(基本情報入力シート!D124="","",基本情報入力シート!D124)</f>
        <v>
</v>
      </c>
      <c r="D103" s="385" t="str">
        <f aca="false">
IF(基本情報入力シート!E124="","",基本情報入力シート!E124)</f>
        <v>
</v>
      </c>
      <c r="E103" s="385" t="str">
        <f aca="false">
IF(基本情報入力シート!F124="","",基本情報入力シート!F124)</f>
        <v>
</v>
      </c>
      <c r="F103" s="385" t="str">
        <f aca="false">
IF(基本情報入力シート!G124="","",基本情報入力シート!G124)</f>
        <v>
</v>
      </c>
      <c r="G103" s="385" t="str">
        <f aca="false">
IF(基本情報入力シート!H124="","",基本情報入力シート!H124)</f>
        <v>
</v>
      </c>
      <c r="H103" s="385" t="str">
        <f aca="false">
IF(基本情報入力シート!I124="","",基本情報入力シート!I124)</f>
        <v>
</v>
      </c>
      <c r="I103" s="385" t="str">
        <f aca="false">
IF(基本情報入力シート!J124="","",基本情報入力シート!J124)</f>
        <v>
</v>
      </c>
      <c r="J103" s="385" t="str">
        <f aca="false">
IF(基本情報入力シート!K124="","",基本情報入力シート!K124)</f>
        <v>
</v>
      </c>
      <c r="K103" s="386" t="str">
        <f aca="false">
IF(基本情報入力シート!L124="","",基本情報入力シート!L124)</f>
        <v>
</v>
      </c>
      <c r="L103" s="387" t="str">
        <f aca="false">
IF(基本情報入力シート!M124="","",基本情報入力シート!M124)</f>
        <v>
</v>
      </c>
      <c r="M103" s="387" t="str">
        <f aca="false">
IF(基本情報入力シート!R124="","",基本情報入力シート!R124)</f>
        <v>
</v>
      </c>
      <c r="N103" s="387" t="str">
        <f aca="false">
IF(基本情報入力シート!W124="","",基本情報入力シート!W124)</f>
        <v>
</v>
      </c>
      <c r="O103" s="388" t="str">
        <f aca="false">
IF(基本情報入力シート!X124="","",基本情報入力シート!X124)</f>
        <v>
</v>
      </c>
      <c r="P103" s="389" t="str">
        <f aca="false">
IF(基本情報入力シート!Y124="","",基本情報入力シート!Y124)</f>
        <v>
</v>
      </c>
      <c r="Q103" s="390"/>
      <c r="R103" s="391" t="str">
        <f aca="false">
IF(基本情報入力シート!AB124="","",基本情報入力シート!AB124)</f>
        <v>
</v>
      </c>
      <c r="S103" s="392" t="str">
        <f aca="false">
IF(基本情報入力シート!AA124="","",基本情報入力シート!AA124)</f>
        <v>
</v>
      </c>
      <c r="T103" s="393" t="str">
        <f aca="false">
IF(P103="","",VLOOKUP(P103,数式用2!$A$3:$C$26,3,0))</f>
        <v>
</v>
      </c>
      <c r="U103" s="394" t="s">
        <v>
154</v>
      </c>
      <c r="V103" s="395"/>
      <c r="W103" s="396" t="s">
        <v>
155</v>
      </c>
      <c r="X103" s="397"/>
      <c r="Y103" s="398" t="s">
        <v>
173</v>
      </c>
      <c r="Z103" s="399"/>
      <c r="AA103" s="400" t="s">
        <v>
155</v>
      </c>
      <c r="AB103" s="401"/>
      <c r="AC103" s="400" t="s">
        <v>
114</v>
      </c>
      <c r="AD103" s="402" t="s">
        <v>
105</v>
      </c>
      <c r="AE103" s="403" t="str">
        <f aca="false">
IF(AB103="","",AB103-X103+1)</f>
        <v>
</v>
      </c>
      <c r="AF103" s="408" t="s">
        <v>
174</v>
      </c>
      <c r="AG103" s="405" t="str">
        <f aca="false">
IFERROR(ROUNDDOWN(ROUND(R103*S103,0)*T103,0)*AE103,"")</f>
        <v>
</v>
      </c>
      <c r="AH103" s="406"/>
      <c r="AI103" s="407"/>
      <c r="AJ103" s="406"/>
      <c r="AK103" s="407"/>
    </row>
    <row r="104" customFormat="false" ht="36.75" hidden="false" customHeight="true" outlineLevel="0" collapsed="false">
      <c r="A104" s="382" t="n">
        <f aca="false">
A103+1</f>
        <v>
93</v>
      </c>
      <c r="B104" s="383" t="str">
        <f aca="false">
IF(基本情報入力シート!C125="","",基本情報入力シート!C125)</f>
        <v>
</v>
      </c>
      <c r="C104" s="384" t="str">
        <f aca="false">
IF(基本情報入力シート!D125="","",基本情報入力シート!D125)</f>
        <v>
</v>
      </c>
      <c r="D104" s="385" t="str">
        <f aca="false">
IF(基本情報入力シート!E125="","",基本情報入力シート!E125)</f>
        <v>
</v>
      </c>
      <c r="E104" s="385" t="str">
        <f aca="false">
IF(基本情報入力シート!F125="","",基本情報入力シート!F125)</f>
        <v>
</v>
      </c>
      <c r="F104" s="385" t="str">
        <f aca="false">
IF(基本情報入力シート!G125="","",基本情報入力シート!G125)</f>
        <v>
</v>
      </c>
      <c r="G104" s="385" t="str">
        <f aca="false">
IF(基本情報入力シート!H125="","",基本情報入力シート!H125)</f>
        <v>
</v>
      </c>
      <c r="H104" s="385" t="str">
        <f aca="false">
IF(基本情報入力シート!I125="","",基本情報入力シート!I125)</f>
        <v>
</v>
      </c>
      <c r="I104" s="385" t="str">
        <f aca="false">
IF(基本情報入力シート!J125="","",基本情報入力シート!J125)</f>
        <v>
</v>
      </c>
      <c r="J104" s="385" t="str">
        <f aca="false">
IF(基本情報入力シート!K125="","",基本情報入力シート!K125)</f>
        <v>
</v>
      </c>
      <c r="K104" s="386" t="str">
        <f aca="false">
IF(基本情報入力シート!L125="","",基本情報入力シート!L125)</f>
        <v>
</v>
      </c>
      <c r="L104" s="387" t="str">
        <f aca="false">
IF(基本情報入力シート!M125="","",基本情報入力シート!M125)</f>
        <v>
</v>
      </c>
      <c r="M104" s="387" t="str">
        <f aca="false">
IF(基本情報入力シート!R125="","",基本情報入力シート!R125)</f>
        <v>
</v>
      </c>
      <c r="N104" s="387" t="str">
        <f aca="false">
IF(基本情報入力シート!W125="","",基本情報入力シート!W125)</f>
        <v>
</v>
      </c>
      <c r="O104" s="388" t="str">
        <f aca="false">
IF(基本情報入力シート!X125="","",基本情報入力シート!X125)</f>
        <v>
</v>
      </c>
      <c r="P104" s="389" t="str">
        <f aca="false">
IF(基本情報入力シート!Y125="","",基本情報入力シート!Y125)</f>
        <v>
</v>
      </c>
      <c r="Q104" s="390"/>
      <c r="R104" s="391" t="str">
        <f aca="false">
IF(基本情報入力シート!AB125="","",基本情報入力シート!AB125)</f>
        <v>
</v>
      </c>
      <c r="S104" s="392" t="str">
        <f aca="false">
IF(基本情報入力シート!AA125="","",基本情報入力シート!AA125)</f>
        <v>
</v>
      </c>
      <c r="T104" s="393" t="str">
        <f aca="false">
IF(P104="","",VLOOKUP(P104,数式用2!$A$3:$C$26,3,0))</f>
        <v>
</v>
      </c>
      <c r="U104" s="394" t="s">
        <v>
154</v>
      </c>
      <c r="V104" s="395"/>
      <c r="W104" s="396" t="s">
        <v>
155</v>
      </c>
      <c r="X104" s="397"/>
      <c r="Y104" s="398" t="s">
        <v>
173</v>
      </c>
      <c r="Z104" s="399"/>
      <c r="AA104" s="400" t="s">
        <v>
155</v>
      </c>
      <c r="AB104" s="401"/>
      <c r="AC104" s="400" t="s">
        <v>
114</v>
      </c>
      <c r="AD104" s="402" t="s">
        <v>
105</v>
      </c>
      <c r="AE104" s="403" t="str">
        <f aca="false">
IF(AB104="","",AB104-X104+1)</f>
        <v>
</v>
      </c>
      <c r="AF104" s="408" t="s">
        <v>
174</v>
      </c>
      <c r="AG104" s="405" t="str">
        <f aca="false">
IFERROR(ROUNDDOWN(ROUND(R104*S104,0)*T104,0)*AE104,"")</f>
        <v>
</v>
      </c>
      <c r="AH104" s="406"/>
      <c r="AI104" s="407"/>
      <c r="AJ104" s="406"/>
      <c r="AK104" s="407"/>
    </row>
    <row r="105" customFormat="false" ht="36.75" hidden="false" customHeight="true" outlineLevel="0" collapsed="false">
      <c r="A105" s="382" t="n">
        <f aca="false">
A104+1</f>
        <v>
94</v>
      </c>
      <c r="B105" s="383" t="str">
        <f aca="false">
IF(基本情報入力シート!C126="","",基本情報入力シート!C126)</f>
        <v>
</v>
      </c>
      <c r="C105" s="384" t="str">
        <f aca="false">
IF(基本情報入力シート!D126="","",基本情報入力シート!D126)</f>
        <v>
</v>
      </c>
      <c r="D105" s="385" t="str">
        <f aca="false">
IF(基本情報入力シート!E126="","",基本情報入力シート!E126)</f>
        <v>
</v>
      </c>
      <c r="E105" s="385" t="str">
        <f aca="false">
IF(基本情報入力シート!F126="","",基本情報入力シート!F126)</f>
        <v>
</v>
      </c>
      <c r="F105" s="385" t="str">
        <f aca="false">
IF(基本情報入力シート!G126="","",基本情報入力シート!G126)</f>
        <v>
</v>
      </c>
      <c r="G105" s="385" t="str">
        <f aca="false">
IF(基本情報入力シート!H126="","",基本情報入力シート!H126)</f>
        <v>
</v>
      </c>
      <c r="H105" s="385" t="str">
        <f aca="false">
IF(基本情報入力シート!I126="","",基本情報入力シート!I126)</f>
        <v>
</v>
      </c>
      <c r="I105" s="385" t="str">
        <f aca="false">
IF(基本情報入力シート!J126="","",基本情報入力シート!J126)</f>
        <v>
</v>
      </c>
      <c r="J105" s="385" t="str">
        <f aca="false">
IF(基本情報入力シート!K126="","",基本情報入力シート!K126)</f>
        <v>
</v>
      </c>
      <c r="K105" s="386" t="str">
        <f aca="false">
IF(基本情報入力シート!L126="","",基本情報入力シート!L126)</f>
        <v>
</v>
      </c>
      <c r="L105" s="387" t="str">
        <f aca="false">
IF(基本情報入力シート!M126="","",基本情報入力シート!M126)</f>
        <v>
</v>
      </c>
      <c r="M105" s="387" t="str">
        <f aca="false">
IF(基本情報入力シート!R126="","",基本情報入力シート!R126)</f>
        <v>
</v>
      </c>
      <c r="N105" s="387" t="str">
        <f aca="false">
IF(基本情報入力シート!W126="","",基本情報入力シート!W126)</f>
        <v>
</v>
      </c>
      <c r="O105" s="388" t="str">
        <f aca="false">
IF(基本情報入力シート!X126="","",基本情報入力シート!X126)</f>
        <v>
</v>
      </c>
      <c r="P105" s="389" t="str">
        <f aca="false">
IF(基本情報入力シート!Y126="","",基本情報入力シート!Y126)</f>
        <v>
</v>
      </c>
      <c r="Q105" s="390"/>
      <c r="R105" s="391" t="str">
        <f aca="false">
IF(基本情報入力シート!AB126="","",基本情報入力シート!AB126)</f>
        <v>
</v>
      </c>
      <c r="S105" s="392" t="str">
        <f aca="false">
IF(基本情報入力シート!AA126="","",基本情報入力シート!AA126)</f>
        <v>
</v>
      </c>
      <c r="T105" s="393" t="str">
        <f aca="false">
IF(P105="","",VLOOKUP(P105,数式用2!$A$3:$C$26,3,0))</f>
        <v>
</v>
      </c>
      <c r="U105" s="394" t="s">
        <v>
154</v>
      </c>
      <c r="V105" s="395"/>
      <c r="W105" s="396" t="s">
        <v>
155</v>
      </c>
      <c r="X105" s="397"/>
      <c r="Y105" s="398" t="s">
        <v>
173</v>
      </c>
      <c r="Z105" s="399"/>
      <c r="AA105" s="400" t="s">
        <v>
155</v>
      </c>
      <c r="AB105" s="401"/>
      <c r="AC105" s="400" t="s">
        <v>
114</v>
      </c>
      <c r="AD105" s="402" t="s">
        <v>
105</v>
      </c>
      <c r="AE105" s="403" t="str">
        <f aca="false">
IF(AB105="","",AB105-X105+1)</f>
        <v>
</v>
      </c>
      <c r="AF105" s="408" t="s">
        <v>
174</v>
      </c>
      <c r="AG105" s="405" t="str">
        <f aca="false">
IFERROR(ROUNDDOWN(ROUND(R105*S105,0)*T105,0)*AE105,"")</f>
        <v>
</v>
      </c>
      <c r="AH105" s="406"/>
      <c r="AI105" s="407"/>
      <c r="AJ105" s="406"/>
      <c r="AK105" s="407"/>
    </row>
    <row r="106" customFormat="false" ht="36.75" hidden="false" customHeight="true" outlineLevel="0" collapsed="false">
      <c r="A106" s="382" t="n">
        <f aca="false">
A105+1</f>
        <v>
95</v>
      </c>
      <c r="B106" s="383" t="str">
        <f aca="false">
IF(基本情報入力シート!C127="","",基本情報入力シート!C127)</f>
        <v>
</v>
      </c>
      <c r="C106" s="384" t="str">
        <f aca="false">
IF(基本情報入力シート!D127="","",基本情報入力シート!D127)</f>
        <v>
</v>
      </c>
      <c r="D106" s="385" t="str">
        <f aca="false">
IF(基本情報入力シート!E127="","",基本情報入力シート!E127)</f>
        <v>
</v>
      </c>
      <c r="E106" s="385" t="str">
        <f aca="false">
IF(基本情報入力シート!F127="","",基本情報入力シート!F127)</f>
        <v>
</v>
      </c>
      <c r="F106" s="385" t="str">
        <f aca="false">
IF(基本情報入力シート!G127="","",基本情報入力シート!G127)</f>
        <v>
</v>
      </c>
      <c r="G106" s="385" t="str">
        <f aca="false">
IF(基本情報入力シート!H127="","",基本情報入力シート!H127)</f>
        <v>
</v>
      </c>
      <c r="H106" s="385" t="str">
        <f aca="false">
IF(基本情報入力シート!I127="","",基本情報入力シート!I127)</f>
        <v>
</v>
      </c>
      <c r="I106" s="385" t="str">
        <f aca="false">
IF(基本情報入力シート!J127="","",基本情報入力シート!J127)</f>
        <v>
</v>
      </c>
      <c r="J106" s="385" t="str">
        <f aca="false">
IF(基本情報入力シート!K127="","",基本情報入力シート!K127)</f>
        <v>
</v>
      </c>
      <c r="K106" s="386" t="str">
        <f aca="false">
IF(基本情報入力シート!L127="","",基本情報入力シート!L127)</f>
        <v>
</v>
      </c>
      <c r="L106" s="387" t="str">
        <f aca="false">
IF(基本情報入力シート!M127="","",基本情報入力シート!M127)</f>
        <v>
</v>
      </c>
      <c r="M106" s="387" t="str">
        <f aca="false">
IF(基本情報入力シート!R127="","",基本情報入力シート!R127)</f>
        <v>
</v>
      </c>
      <c r="N106" s="387" t="str">
        <f aca="false">
IF(基本情報入力シート!W127="","",基本情報入力シート!W127)</f>
        <v>
</v>
      </c>
      <c r="O106" s="388" t="str">
        <f aca="false">
IF(基本情報入力シート!X127="","",基本情報入力シート!X127)</f>
        <v>
</v>
      </c>
      <c r="P106" s="389" t="str">
        <f aca="false">
IF(基本情報入力シート!Y127="","",基本情報入力シート!Y127)</f>
        <v>
</v>
      </c>
      <c r="Q106" s="390"/>
      <c r="R106" s="391" t="str">
        <f aca="false">
IF(基本情報入力シート!AB127="","",基本情報入力シート!AB127)</f>
        <v>
</v>
      </c>
      <c r="S106" s="392" t="str">
        <f aca="false">
IF(基本情報入力シート!AA127="","",基本情報入力シート!AA127)</f>
        <v>
</v>
      </c>
      <c r="T106" s="393" t="str">
        <f aca="false">
IF(P106="","",VLOOKUP(P106,数式用2!$A$3:$C$26,3,0))</f>
        <v>
</v>
      </c>
      <c r="U106" s="394" t="s">
        <v>
154</v>
      </c>
      <c r="V106" s="395"/>
      <c r="W106" s="396" t="s">
        <v>
155</v>
      </c>
      <c r="X106" s="397"/>
      <c r="Y106" s="398" t="s">
        <v>
173</v>
      </c>
      <c r="Z106" s="399"/>
      <c r="AA106" s="400" t="s">
        <v>
155</v>
      </c>
      <c r="AB106" s="401"/>
      <c r="AC106" s="400" t="s">
        <v>
114</v>
      </c>
      <c r="AD106" s="402" t="s">
        <v>
105</v>
      </c>
      <c r="AE106" s="403" t="str">
        <f aca="false">
IF(AB106="","",AB106-X106+1)</f>
        <v>
</v>
      </c>
      <c r="AF106" s="408" t="s">
        <v>
174</v>
      </c>
      <c r="AG106" s="405" t="str">
        <f aca="false">
IFERROR(ROUNDDOWN(ROUND(R106*S106,0)*T106,0)*AE106,"")</f>
        <v>
</v>
      </c>
      <c r="AH106" s="406"/>
      <c r="AI106" s="407"/>
      <c r="AJ106" s="406"/>
      <c r="AK106" s="407"/>
    </row>
    <row r="107" customFormat="false" ht="36.75" hidden="false" customHeight="true" outlineLevel="0" collapsed="false">
      <c r="A107" s="382" t="n">
        <f aca="false">
A106+1</f>
        <v>
96</v>
      </c>
      <c r="B107" s="383" t="str">
        <f aca="false">
IF(基本情報入力シート!C128="","",基本情報入力シート!C128)</f>
        <v>
</v>
      </c>
      <c r="C107" s="384" t="str">
        <f aca="false">
IF(基本情報入力シート!D128="","",基本情報入力シート!D128)</f>
        <v>
</v>
      </c>
      <c r="D107" s="385" t="str">
        <f aca="false">
IF(基本情報入力シート!E128="","",基本情報入力シート!E128)</f>
        <v>
</v>
      </c>
      <c r="E107" s="385" t="str">
        <f aca="false">
IF(基本情報入力シート!F128="","",基本情報入力シート!F128)</f>
        <v>
</v>
      </c>
      <c r="F107" s="385" t="str">
        <f aca="false">
IF(基本情報入力シート!G128="","",基本情報入力シート!G128)</f>
        <v>
</v>
      </c>
      <c r="G107" s="385" t="str">
        <f aca="false">
IF(基本情報入力シート!H128="","",基本情報入力シート!H128)</f>
        <v>
</v>
      </c>
      <c r="H107" s="385" t="str">
        <f aca="false">
IF(基本情報入力シート!I128="","",基本情報入力シート!I128)</f>
        <v>
</v>
      </c>
      <c r="I107" s="385" t="str">
        <f aca="false">
IF(基本情報入力シート!J128="","",基本情報入力シート!J128)</f>
        <v>
</v>
      </c>
      <c r="J107" s="385" t="str">
        <f aca="false">
IF(基本情報入力シート!K128="","",基本情報入力シート!K128)</f>
        <v>
</v>
      </c>
      <c r="K107" s="386" t="str">
        <f aca="false">
IF(基本情報入力シート!L128="","",基本情報入力シート!L128)</f>
        <v>
</v>
      </c>
      <c r="L107" s="387" t="str">
        <f aca="false">
IF(基本情報入力シート!M128="","",基本情報入力シート!M128)</f>
        <v>
</v>
      </c>
      <c r="M107" s="387" t="str">
        <f aca="false">
IF(基本情報入力シート!R128="","",基本情報入力シート!R128)</f>
        <v>
</v>
      </c>
      <c r="N107" s="387" t="str">
        <f aca="false">
IF(基本情報入力シート!W128="","",基本情報入力シート!W128)</f>
        <v>
</v>
      </c>
      <c r="O107" s="388" t="str">
        <f aca="false">
IF(基本情報入力シート!X128="","",基本情報入力シート!X128)</f>
        <v>
</v>
      </c>
      <c r="P107" s="389" t="str">
        <f aca="false">
IF(基本情報入力シート!Y128="","",基本情報入力シート!Y128)</f>
        <v>
</v>
      </c>
      <c r="Q107" s="390"/>
      <c r="R107" s="391" t="str">
        <f aca="false">
IF(基本情報入力シート!AB128="","",基本情報入力シート!AB128)</f>
        <v>
</v>
      </c>
      <c r="S107" s="392" t="str">
        <f aca="false">
IF(基本情報入力シート!AA128="","",基本情報入力シート!AA128)</f>
        <v>
</v>
      </c>
      <c r="T107" s="393" t="str">
        <f aca="false">
IF(P107="","",VLOOKUP(P107,数式用2!$A$3:$C$26,3,0))</f>
        <v>
</v>
      </c>
      <c r="U107" s="394" t="s">
        <v>
154</v>
      </c>
      <c r="V107" s="395"/>
      <c r="W107" s="396" t="s">
        <v>
155</v>
      </c>
      <c r="X107" s="397"/>
      <c r="Y107" s="398" t="s">
        <v>
173</v>
      </c>
      <c r="Z107" s="399"/>
      <c r="AA107" s="400" t="s">
        <v>
155</v>
      </c>
      <c r="AB107" s="401"/>
      <c r="AC107" s="400" t="s">
        <v>
114</v>
      </c>
      <c r="AD107" s="402" t="s">
        <v>
105</v>
      </c>
      <c r="AE107" s="403" t="str">
        <f aca="false">
IF(AB107="","",AB107-X107+1)</f>
        <v>
</v>
      </c>
      <c r="AF107" s="408" t="s">
        <v>
174</v>
      </c>
      <c r="AG107" s="405" t="str">
        <f aca="false">
IFERROR(ROUNDDOWN(ROUND(R107*S107,0)*T107,0)*AE107,"")</f>
        <v>
</v>
      </c>
      <c r="AH107" s="406"/>
      <c r="AI107" s="407"/>
      <c r="AJ107" s="406"/>
      <c r="AK107" s="407"/>
    </row>
    <row r="108" customFormat="false" ht="36.75" hidden="false" customHeight="true" outlineLevel="0" collapsed="false">
      <c r="A108" s="382" t="n">
        <f aca="false">
A107+1</f>
        <v>
97</v>
      </c>
      <c r="B108" s="383" t="str">
        <f aca="false">
IF(基本情報入力シート!C129="","",基本情報入力シート!C129)</f>
        <v>
</v>
      </c>
      <c r="C108" s="384" t="str">
        <f aca="false">
IF(基本情報入力シート!D129="","",基本情報入力シート!D129)</f>
        <v>
</v>
      </c>
      <c r="D108" s="385" t="str">
        <f aca="false">
IF(基本情報入力シート!E129="","",基本情報入力シート!E129)</f>
        <v>
</v>
      </c>
      <c r="E108" s="385" t="str">
        <f aca="false">
IF(基本情報入力シート!F129="","",基本情報入力シート!F129)</f>
        <v>
</v>
      </c>
      <c r="F108" s="385" t="str">
        <f aca="false">
IF(基本情報入力シート!G129="","",基本情報入力シート!G129)</f>
        <v>
</v>
      </c>
      <c r="G108" s="385" t="str">
        <f aca="false">
IF(基本情報入力シート!H129="","",基本情報入力シート!H129)</f>
        <v>
</v>
      </c>
      <c r="H108" s="385" t="str">
        <f aca="false">
IF(基本情報入力シート!I129="","",基本情報入力シート!I129)</f>
        <v>
</v>
      </c>
      <c r="I108" s="385" t="str">
        <f aca="false">
IF(基本情報入力シート!J129="","",基本情報入力シート!J129)</f>
        <v>
</v>
      </c>
      <c r="J108" s="385" t="str">
        <f aca="false">
IF(基本情報入力シート!K129="","",基本情報入力シート!K129)</f>
        <v>
</v>
      </c>
      <c r="K108" s="386" t="str">
        <f aca="false">
IF(基本情報入力シート!L129="","",基本情報入力シート!L129)</f>
        <v>
</v>
      </c>
      <c r="L108" s="387" t="str">
        <f aca="false">
IF(基本情報入力シート!M129="","",基本情報入力シート!M129)</f>
        <v>
</v>
      </c>
      <c r="M108" s="387" t="str">
        <f aca="false">
IF(基本情報入力シート!R129="","",基本情報入力シート!R129)</f>
        <v>
</v>
      </c>
      <c r="N108" s="387" t="str">
        <f aca="false">
IF(基本情報入力シート!W129="","",基本情報入力シート!W129)</f>
        <v>
</v>
      </c>
      <c r="O108" s="388" t="str">
        <f aca="false">
IF(基本情報入力シート!X129="","",基本情報入力シート!X129)</f>
        <v>
</v>
      </c>
      <c r="P108" s="389" t="str">
        <f aca="false">
IF(基本情報入力シート!Y129="","",基本情報入力シート!Y129)</f>
        <v>
</v>
      </c>
      <c r="Q108" s="390"/>
      <c r="R108" s="391" t="str">
        <f aca="false">
IF(基本情報入力シート!AB129="","",基本情報入力シート!AB129)</f>
        <v>
</v>
      </c>
      <c r="S108" s="392" t="str">
        <f aca="false">
IF(基本情報入力シート!AA129="","",基本情報入力シート!AA129)</f>
        <v>
</v>
      </c>
      <c r="T108" s="393" t="str">
        <f aca="false">
IF(P108="","",VLOOKUP(P108,数式用2!$A$3:$C$26,3,0))</f>
        <v>
</v>
      </c>
      <c r="U108" s="394" t="s">
        <v>
154</v>
      </c>
      <c r="V108" s="395"/>
      <c r="W108" s="396" t="s">
        <v>
155</v>
      </c>
      <c r="X108" s="397"/>
      <c r="Y108" s="398" t="s">
        <v>
173</v>
      </c>
      <c r="Z108" s="399"/>
      <c r="AA108" s="400" t="s">
        <v>
155</v>
      </c>
      <c r="AB108" s="401"/>
      <c r="AC108" s="400" t="s">
        <v>
114</v>
      </c>
      <c r="AD108" s="402" t="s">
        <v>
105</v>
      </c>
      <c r="AE108" s="403" t="str">
        <f aca="false">
IF(AB108="","",AB108-X108+1)</f>
        <v>
</v>
      </c>
      <c r="AF108" s="408" t="s">
        <v>
174</v>
      </c>
      <c r="AG108" s="405" t="str">
        <f aca="false">
IFERROR(ROUNDDOWN(ROUND(R108*S108,0)*T108,0)*AE108,"")</f>
        <v>
</v>
      </c>
      <c r="AH108" s="406"/>
      <c r="AI108" s="407"/>
      <c r="AJ108" s="406"/>
      <c r="AK108" s="407"/>
    </row>
    <row r="109" customFormat="false" ht="36.75" hidden="false" customHeight="true" outlineLevel="0" collapsed="false">
      <c r="A109" s="382" t="n">
        <f aca="false">
A108+1</f>
        <v>
98</v>
      </c>
      <c r="B109" s="383" t="str">
        <f aca="false">
IF(基本情報入力シート!C130="","",基本情報入力シート!C130)</f>
        <v>
</v>
      </c>
      <c r="C109" s="384" t="str">
        <f aca="false">
IF(基本情報入力シート!D130="","",基本情報入力シート!D130)</f>
        <v>
</v>
      </c>
      <c r="D109" s="385" t="str">
        <f aca="false">
IF(基本情報入力シート!E130="","",基本情報入力シート!E130)</f>
        <v>
</v>
      </c>
      <c r="E109" s="385" t="str">
        <f aca="false">
IF(基本情報入力シート!F130="","",基本情報入力シート!F130)</f>
        <v>
</v>
      </c>
      <c r="F109" s="385" t="str">
        <f aca="false">
IF(基本情報入力シート!G130="","",基本情報入力シート!G130)</f>
        <v>
</v>
      </c>
      <c r="G109" s="385" t="str">
        <f aca="false">
IF(基本情報入力シート!H130="","",基本情報入力シート!H130)</f>
        <v>
</v>
      </c>
      <c r="H109" s="385" t="str">
        <f aca="false">
IF(基本情報入力シート!I130="","",基本情報入力シート!I130)</f>
        <v>
</v>
      </c>
      <c r="I109" s="385" t="str">
        <f aca="false">
IF(基本情報入力シート!J130="","",基本情報入力シート!J130)</f>
        <v>
</v>
      </c>
      <c r="J109" s="385" t="str">
        <f aca="false">
IF(基本情報入力シート!K130="","",基本情報入力シート!K130)</f>
        <v>
</v>
      </c>
      <c r="K109" s="386" t="str">
        <f aca="false">
IF(基本情報入力シート!L130="","",基本情報入力シート!L130)</f>
        <v>
</v>
      </c>
      <c r="L109" s="387" t="str">
        <f aca="false">
IF(基本情報入力シート!M130="","",基本情報入力シート!M130)</f>
        <v>
</v>
      </c>
      <c r="M109" s="387" t="str">
        <f aca="false">
IF(基本情報入力シート!R130="","",基本情報入力シート!R130)</f>
        <v>
</v>
      </c>
      <c r="N109" s="387" t="str">
        <f aca="false">
IF(基本情報入力シート!W130="","",基本情報入力シート!W130)</f>
        <v>
</v>
      </c>
      <c r="O109" s="388" t="str">
        <f aca="false">
IF(基本情報入力シート!X130="","",基本情報入力シート!X130)</f>
        <v>
</v>
      </c>
      <c r="P109" s="389" t="str">
        <f aca="false">
IF(基本情報入力シート!Y130="","",基本情報入力シート!Y130)</f>
        <v>
</v>
      </c>
      <c r="Q109" s="390"/>
      <c r="R109" s="391" t="str">
        <f aca="false">
IF(基本情報入力シート!AB130="","",基本情報入力シート!AB130)</f>
        <v>
</v>
      </c>
      <c r="S109" s="392" t="str">
        <f aca="false">
IF(基本情報入力シート!AA130="","",基本情報入力シート!AA130)</f>
        <v>
</v>
      </c>
      <c r="T109" s="393" t="str">
        <f aca="false">
IF(P109="","",VLOOKUP(P109,数式用2!$A$3:$C$26,3,0))</f>
        <v>
</v>
      </c>
      <c r="U109" s="394" t="s">
        <v>
154</v>
      </c>
      <c r="V109" s="395"/>
      <c r="W109" s="396" t="s">
        <v>
155</v>
      </c>
      <c r="X109" s="397"/>
      <c r="Y109" s="398" t="s">
        <v>
173</v>
      </c>
      <c r="Z109" s="399"/>
      <c r="AA109" s="400" t="s">
        <v>
155</v>
      </c>
      <c r="AB109" s="401"/>
      <c r="AC109" s="400" t="s">
        <v>
114</v>
      </c>
      <c r="AD109" s="402" t="s">
        <v>
105</v>
      </c>
      <c r="AE109" s="403" t="str">
        <f aca="false">
IF(AB109="","",AB109-X109+1)</f>
        <v>
</v>
      </c>
      <c r="AF109" s="408" t="s">
        <v>
174</v>
      </c>
      <c r="AG109" s="405" t="str">
        <f aca="false">
IFERROR(ROUNDDOWN(ROUND(R109*S109,0)*T109,0)*AE109,"")</f>
        <v>
</v>
      </c>
      <c r="AH109" s="406"/>
      <c r="AI109" s="407"/>
      <c r="AJ109" s="406"/>
      <c r="AK109" s="407"/>
    </row>
    <row r="110" customFormat="false" ht="36.75" hidden="false" customHeight="true" outlineLevel="0" collapsed="false">
      <c r="A110" s="382" t="n">
        <f aca="false">
A109+1</f>
        <v>
99</v>
      </c>
      <c r="B110" s="383" t="str">
        <f aca="false">
IF(基本情報入力シート!C131="","",基本情報入力シート!C131)</f>
        <v>
</v>
      </c>
      <c r="C110" s="384" t="str">
        <f aca="false">
IF(基本情報入力シート!D131="","",基本情報入力シート!D131)</f>
        <v>
</v>
      </c>
      <c r="D110" s="385" t="str">
        <f aca="false">
IF(基本情報入力シート!E131="","",基本情報入力シート!E131)</f>
        <v>
</v>
      </c>
      <c r="E110" s="385" t="str">
        <f aca="false">
IF(基本情報入力シート!F131="","",基本情報入力シート!F131)</f>
        <v>
</v>
      </c>
      <c r="F110" s="385" t="str">
        <f aca="false">
IF(基本情報入力シート!G131="","",基本情報入力シート!G131)</f>
        <v>
</v>
      </c>
      <c r="G110" s="385" t="str">
        <f aca="false">
IF(基本情報入力シート!H131="","",基本情報入力シート!H131)</f>
        <v>
</v>
      </c>
      <c r="H110" s="385" t="str">
        <f aca="false">
IF(基本情報入力シート!I131="","",基本情報入力シート!I131)</f>
        <v>
</v>
      </c>
      <c r="I110" s="385" t="str">
        <f aca="false">
IF(基本情報入力シート!J131="","",基本情報入力シート!J131)</f>
        <v>
</v>
      </c>
      <c r="J110" s="385" t="str">
        <f aca="false">
IF(基本情報入力シート!K131="","",基本情報入力シート!K131)</f>
        <v>
</v>
      </c>
      <c r="K110" s="386" t="str">
        <f aca="false">
IF(基本情報入力シート!L131="","",基本情報入力シート!L131)</f>
        <v>
</v>
      </c>
      <c r="L110" s="387" t="str">
        <f aca="false">
IF(基本情報入力シート!M131="","",基本情報入力シート!M131)</f>
        <v>
</v>
      </c>
      <c r="M110" s="387" t="str">
        <f aca="false">
IF(基本情報入力シート!R131="","",基本情報入力シート!R131)</f>
        <v>
</v>
      </c>
      <c r="N110" s="387" t="str">
        <f aca="false">
IF(基本情報入力シート!W131="","",基本情報入力シート!W131)</f>
        <v>
</v>
      </c>
      <c r="O110" s="388" t="str">
        <f aca="false">
IF(基本情報入力シート!X131="","",基本情報入力シート!X131)</f>
        <v>
</v>
      </c>
      <c r="P110" s="389" t="str">
        <f aca="false">
IF(基本情報入力シート!Y131="","",基本情報入力シート!Y131)</f>
        <v>
</v>
      </c>
      <c r="Q110" s="390"/>
      <c r="R110" s="391" t="str">
        <f aca="false">
IF(基本情報入力シート!AB131="","",基本情報入力シート!AB131)</f>
        <v>
</v>
      </c>
      <c r="S110" s="392" t="str">
        <f aca="false">
IF(基本情報入力シート!AA131="","",基本情報入力シート!AA131)</f>
        <v>
</v>
      </c>
      <c r="T110" s="393" t="str">
        <f aca="false">
IF(P110="","",VLOOKUP(P110,数式用2!$A$3:$C$26,3,0))</f>
        <v>
</v>
      </c>
      <c r="U110" s="394" t="s">
        <v>
154</v>
      </c>
      <c r="V110" s="395"/>
      <c r="W110" s="396" t="s">
        <v>
155</v>
      </c>
      <c r="X110" s="397"/>
      <c r="Y110" s="398" t="s">
        <v>
173</v>
      </c>
      <c r="Z110" s="399"/>
      <c r="AA110" s="400" t="s">
        <v>
155</v>
      </c>
      <c r="AB110" s="401"/>
      <c r="AC110" s="400" t="s">
        <v>
114</v>
      </c>
      <c r="AD110" s="402" t="s">
        <v>
105</v>
      </c>
      <c r="AE110" s="403" t="str">
        <f aca="false">
IF(AB110="","",AB110-X110+1)</f>
        <v>
</v>
      </c>
      <c r="AF110" s="408" t="s">
        <v>
174</v>
      </c>
      <c r="AG110" s="405" t="str">
        <f aca="false">
IFERROR(ROUNDDOWN(ROUND(R110*S110,0)*T110,0)*AE110,"")</f>
        <v>
</v>
      </c>
      <c r="AH110" s="406"/>
      <c r="AI110" s="407"/>
      <c r="AJ110" s="406"/>
      <c r="AK110" s="407"/>
    </row>
    <row r="111" customFormat="false" ht="36.75" hidden="false" customHeight="true" outlineLevel="0" collapsed="false">
      <c r="A111" s="382" t="n">
        <f aca="false">
A110+1</f>
        <v>
100</v>
      </c>
      <c r="B111" s="383" t="str">
        <f aca="false">
IF(基本情報入力シート!C132="","",基本情報入力シート!C132)</f>
        <v>
</v>
      </c>
      <c r="C111" s="384" t="str">
        <f aca="false">
IF(基本情報入力シート!D132="","",基本情報入力シート!D132)</f>
        <v>
</v>
      </c>
      <c r="D111" s="385" t="str">
        <f aca="false">
IF(基本情報入力シート!E132="","",基本情報入力シート!E132)</f>
        <v>
</v>
      </c>
      <c r="E111" s="385" t="str">
        <f aca="false">
IF(基本情報入力シート!F132="","",基本情報入力シート!F132)</f>
        <v>
</v>
      </c>
      <c r="F111" s="385" t="str">
        <f aca="false">
IF(基本情報入力シート!G132="","",基本情報入力シート!G132)</f>
        <v>
</v>
      </c>
      <c r="G111" s="385" t="str">
        <f aca="false">
IF(基本情報入力シート!H132="","",基本情報入力シート!H132)</f>
        <v>
</v>
      </c>
      <c r="H111" s="385" t="str">
        <f aca="false">
IF(基本情報入力シート!I132="","",基本情報入力シート!I132)</f>
        <v>
</v>
      </c>
      <c r="I111" s="385" t="str">
        <f aca="false">
IF(基本情報入力シート!J132="","",基本情報入力シート!J132)</f>
        <v>
</v>
      </c>
      <c r="J111" s="385" t="str">
        <f aca="false">
IF(基本情報入力シート!K132="","",基本情報入力シート!K132)</f>
        <v>
</v>
      </c>
      <c r="K111" s="386" t="str">
        <f aca="false">
IF(基本情報入力シート!L132="","",基本情報入力シート!L132)</f>
        <v>
</v>
      </c>
      <c r="L111" s="387" t="str">
        <f aca="false">
IF(基本情報入力シート!M132="","",基本情報入力シート!M132)</f>
        <v>
</v>
      </c>
      <c r="M111" s="387" t="str">
        <f aca="false">
IF(基本情報入力シート!R132="","",基本情報入力シート!R132)</f>
        <v>
</v>
      </c>
      <c r="N111" s="387" t="str">
        <f aca="false">
IF(基本情報入力シート!W132="","",基本情報入力シート!W132)</f>
        <v>
</v>
      </c>
      <c r="O111" s="388" t="str">
        <f aca="false">
IF(基本情報入力シート!X132="","",基本情報入力シート!X132)</f>
        <v>
</v>
      </c>
      <c r="P111" s="389" t="str">
        <f aca="false">
IF(基本情報入力シート!Y132="","",基本情報入力シート!Y132)</f>
        <v>
</v>
      </c>
      <c r="Q111" s="390"/>
      <c r="R111" s="391" t="str">
        <f aca="false">
IF(基本情報入力シート!AB132="","",基本情報入力シート!AB132)</f>
        <v>
</v>
      </c>
      <c r="S111" s="392" t="str">
        <f aca="false">
IF(基本情報入力シート!AA132="","",基本情報入力シート!AA132)</f>
        <v>
</v>
      </c>
      <c r="T111" s="393" t="str">
        <f aca="false">
IF(P111="","",VLOOKUP(P111,数式用2!$A$3:$C$26,3,0))</f>
        <v>
</v>
      </c>
      <c r="U111" s="394" t="s">
        <v>
154</v>
      </c>
      <c r="V111" s="395"/>
      <c r="W111" s="396" t="s">
        <v>
155</v>
      </c>
      <c r="X111" s="397"/>
      <c r="Y111" s="398" t="s">
        <v>
173</v>
      </c>
      <c r="Z111" s="399"/>
      <c r="AA111" s="400" t="s">
        <v>
155</v>
      </c>
      <c r="AB111" s="401"/>
      <c r="AC111" s="400" t="s">
        <v>
114</v>
      </c>
      <c r="AD111" s="402" t="s">
        <v>
105</v>
      </c>
      <c r="AE111" s="403" t="str">
        <f aca="false">
IF(AB111="","",AB111-X111+1)</f>
        <v>
</v>
      </c>
      <c r="AF111" s="408" t="s">
        <v>
174</v>
      </c>
      <c r="AG111" s="405" t="str">
        <f aca="false">
IFERROR(ROUNDDOWN(ROUND(R111*S111,0)*T111,0)*AE111,"")</f>
        <v>
</v>
      </c>
      <c r="AH111" s="406"/>
      <c r="AI111" s="407"/>
      <c r="AJ111" s="406"/>
      <c r="AK111" s="407"/>
    </row>
  </sheetData>
  <autoFilter ref="L11:AG11">
</autoFilter>
  <mergeCells count="18">
    <mergeCell ref="A3:C3"/>
    <mergeCell ref="D3:O3"/>
    <mergeCell ref="A5:N5"/>
    <mergeCell ref="A7:A10"/>
    <mergeCell ref="B7:K10"/>
    <mergeCell ref="L7:L10"/>
    <mergeCell ref="O7:O10"/>
    <mergeCell ref="P7:P10"/>
    <mergeCell ref="Q7:Q10"/>
    <mergeCell ref="R7:R10"/>
    <mergeCell ref="S7:S10"/>
    <mergeCell ref="T7:T10"/>
    <mergeCell ref="U7:AF10"/>
    <mergeCell ref="AG7:AK7"/>
    <mergeCell ref="M8:N8"/>
    <mergeCell ref="AG8:AK8"/>
    <mergeCell ref="AG9:AG10"/>
    <mergeCell ref="AH9:AI9"/>
  </mergeCells>
  <dataValidations count="2">
    <dataValidation allowBlank="true" operator="between" showDropDown="false" showErrorMessage="true" showInputMessage="true" sqref="B12:P111 R12:S111 V12:V111 X12:X111 Z12:Z111 AB12:AB111" type="none">
      <formula1>
0</formula1>
      <formula2>
0</formula2>
    </dataValidation>
    <dataValidation allowBlank="true" operator="between" showDropDown="false" showErrorMessage="true" showInputMessage="true" sqref="Q12:Q111" type="list">
      <formula1>
数式用2!$E$4:$G$4</formula1>
      <formula2>
0</formula2>
    </dataValidation>
  </dataValidations>
  <printOptions headings="false" gridLines="false" gridLinesSet="true" horizontalCentered="false" verticalCentered="false"/>
  <pageMargins left="0.39375" right="0.39375" top="0.669444444444444" bottom="0.629861111111111" header="0.511805555555555" footer="0.511805555555555"/>
  <pageSetup paperSize="9" scale="48" firstPageNumber="0" fitToWidth="1" fitToHeight="1" pageOrder="downThenOver" orientation="landscape" blackAndWhite="false" draft="false" cellComments="none" useFirstPageNumber="false" horizontalDpi="300" verticalDpi="300" copies="1"/>
  <headerFooter differentFirst="false" differentOddEven="false">
    <oddHeader>
</oddHeader>
    <oddFooter>
</oddFooter>
  </headerFooter>
  <rowBreaks count="1" manualBreakCount="1">
    <brk id="31" man="true" max="16383" min="0"/>
  </rowBreaks>
  <drawing r:id="rId1"/>
</worksheet>
</file>

<file path=xl/worksheets/sheet5.xml><?xml version="1.0" encoding="utf-8"?>
<worksheet xmlns="http://schemas.openxmlformats.org/spreadsheetml/2006/main" xmlns:r="http://schemas.openxmlformats.org/officeDocument/2006/relationships">
  <sheetPr filterMode="false">
    <pageSetUpPr fitToPage="false"/>
  </sheetPr>
  <dimension ref="A1:G28"/>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C3" activeCellId="0" sqref="C3"/>
    </sheetView>
  </sheetViews>
  <sheetFormatPr defaultColWidth="9.00390625" defaultRowHeight="13.5" zeroHeight="false" outlineLevelRow="0" outlineLevelCol="0"/>
  <cols>
    <col collapsed="false" customWidth="true" hidden="false" outlineLevel="0" max="1" min="1" style="409" width="21.75"/>
    <col collapsed="false" customWidth="true" hidden="false" outlineLevel="0" max="2" min="2" style="409" width="20.38"/>
    <col collapsed="false" customWidth="true" hidden="false" outlineLevel="0" max="3" min="3" style="409" width="29.75"/>
    <col collapsed="false" customWidth="false" hidden="false" outlineLevel="0" max="1024" min="4" style="409" width="9"/>
  </cols>
  <sheetData>
    <row r="1" customFormat="false" ht="14.25" hidden="false" customHeight="false" outlineLevel="0" collapsed="false">
      <c r="A1" s="410" t="s">
        <v>175</v>
      </c>
      <c r="B1" s="410"/>
      <c r="C1" s="410"/>
    </row>
    <row r="2" customFormat="false" ht="27.75" hidden="false" customHeight="true" outlineLevel="0" collapsed="false">
      <c r="A2" s="411" t="s">
        <v>176</v>
      </c>
      <c r="B2" s="411"/>
      <c r="C2" s="412" t="s">
        <v>167</v>
      </c>
      <c r="E2" s="412" t="s">
        <v>177</v>
      </c>
      <c r="F2" s="412"/>
      <c r="G2" s="412"/>
    </row>
    <row r="3" customFormat="false" ht="18" hidden="false" customHeight="true" outlineLevel="0" collapsed="false">
      <c r="A3" s="413" t="s">
        <v>178</v>
      </c>
      <c r="B3" s="414"/>
      <c r="C3" s="415" t="n">
        <v>0.021</v>
      </c>
      <c r="E3" s="416" t="s">
        <v>179</v>
      </c>
      <c r="F3" s="416"/>
      <c r="G3" s="416"/>
    </row>
    <row r="4" customFormat="false" ht="18" hidden="false" customHeight="true" outlineLevel="0" collapsed="false">
      <c r="A4" s="417" t="s">
        <v>180</v>
      </c>
      <c r="B4" s="414"/>
      <c r="C4" s="415" t="n">
        <v>0.021</v>
      </c>
      <c r="E4" s="416" t="s">
        <v>181</v>
      </c>
      <c r="F4" s="418" t="s">
        <v>182</v>
      </c>
      <c r="G4" s="418" t="s">
        <v>183</v>
      </c>
    </row>
    <row r="5" customFormat="false" ht="18" hidden="false" customHeight="true" outlineLevel="0" collapsed="false">
      <c r="A5" s="417" t="s">
        <v>184</v>
      </c>
      <c r="B5" s="414"/>
      <c r="C5" s="415" t="n">
        <v>0.021</v>
      </c>
    </row>
    <row r="6" customFormat="false" ht="18" hidden="false" customHeight="true" outlineLevel="0" collapsed="false">
      <c r="A6" s="417" t="s">
        <v>185</v>
      </c>
      <c r="B6" s="414"/>
      <c r="C6" s="415" t="n">
        <v>0.01</v>
      </c>
    </row>
    <row r="7" customFormat="false" ht="18" hidden="false" customHeight="true" outlineLevel="0" collapsed="false">
      <c r="A7" s="417" t="s">
        <v>186</v>
      </c>
      <c r="B7" s="414"/>
      <c r="C7" s="415" t="n">
        <v>0.01</v>
      </c>
    </row>
    <row r="8" customFormat="false" ht="18" hidden="false" customHeight="true" outlineLevel="0" collapsed="false">
      <c r="A8" s="417" t="s">
        <v>187</v>
      </c>
      <c r="B8" s="414"/>
      <c r="C8" s="415" t="n">
        <v>0.01</v>
      </c>
    </row>
    <row r="9" customFormat="false" ht="18" hidden="false" customHeight="true" outlineLevel="0" collapsed="false">
      <c r="A9" s="417" t="s">
        <v>188</v>
      </c>
      <c r="B9" s="414"/>
      <c r="C9" s="415" t="n">
        <v>0.009</v>
      </c>
    </row>
    <row r="10" customFormat="false" ht="18" hidden="false" customHeight="true" outlineLevel="0" collapsed="false">
      <c r="A10" s="417" t="s">
        <v>189</v>
      </c>
      <c r="B10" s="414"/>
      <c r="C10" s="415" t="n">
        <v>0.014</v>
      </c>
    </row>
    <row r="11" customFormat="false" ht="18" hidden="false" customHeight="true" outlineLevel="0" collapsed="false">
      <c r="A11" s="417" t="s">
        <v>190</v>
      </c>
      <c r="B11" s="414"/>
      <c r="C11" s="415" t="n">
        <v>0.014</v>
      </c>
    </row>
    <row r="12" customFormat="false" ht="18" hidden="false" customHeight="true" outlineLevel="0" collapsed="false">
      <c r="A12" s="417" t="s">
        <v>191</v>
      </c>
      <c r="B12" s="414"/>
      <c r="C12" s="415" t="n">
        <v>0.021</v>
      </c>
    </row>
    <row r="13" customFormat="false" ht="18" hidden="false" customHeight="true" outlineLevel="0" collapsed="false">
      <c r="A13" s="417" t="s">
        <v>192</v>
      </c>
      <c r="B13" s="414"/>
      <c r="C13" s="415" t="n">
        <v>0.016</v>
      </c>
    </row>
    <row r="14" customFormat="false" ht="18" hidden="false" customHeight="true" outlineLevel="0" collapsed="false">
      <c r="A14" s="417" t="s">
        <v>193</v>
      </c>
      <c r="B14" s="414"/>
      <c r="C14" s="415" t="n">
        <v>0.016</v>
      </c>
    </row>
    <row r="15" customFormat="false" ht="18" hidden="false" customHeight="true" outlineLevel="0" collapsed="false">
      <c r="A15" s="417" t="s">
        <v>194</v>
      </c>
      <c r="B15" s="414"/>
      <c r="C15" s="415" t="n">
        <v>0.02</v>
      </c>
    </row>
    <row r="16" customFormat="false" ht="18" hidden="false" customHeight="true" outlineLevel="0" collapsed="false">
      <c r="A16" s="417" t="s">
        <v>195</v>
      </c>
      <c r="B16" s="414"/>
      <c r="C16" s="415" t="n">
        <v>0.014</v>
      </c>
    </row>
    <row r="17" customFormat="false" ht="18" hidden="false" customHeight="true" outlineLevel="0" collapsed="false">
      <c r="A17" s="417" t="s">
        <v>196</v>
      </c>
      <c r="B17" s="414"/>
      <c r="C17" s="415" t="n">
        <v>0.014</v>
      </c>
    </row>
    <row r="18" customFormat="false" ht="18" hidden="false" customHeight="true" outlineLevel="0" collapsed="false">
      <c r="A18" s="417" t="s">
        <v>197</v>
      </c>
      <c r="B18" s="414"/>
      <c r="C18" s="415" t="n">
        <v>0.014</v>
      </c>
    </row>
    <row r="19" customFormat="false" ht="18" hidden="false" customHeight="true" outlineLevel="0" collapsed="false">
      <c r="A19" s="417" t="s">
        <v>198</v>
      </c>
      <c r="B19" s="414"/>
      <c r="C19" s="415" t="n">
        <v>0.008</v>
      </c>
    </row>
    <row r="20" customFormat="false" ht="18" hidden="false" customHeight="true" outlineLevel="0" collapsed="false">
      <c r="A20" s="417" t="s">
        <v>199</v>
      </c>
      <c r="B20" s="414"/>
      <c r="C20" s="415" t="n">
        <v>0.008</v>
      </c>
    </row>
    <row r="21" customFormat="false" ht="18" hidden="false" customHeight="true" outlineLevel="0" collapsed="false">
      <c r="A21" s="417" t="s">
        <v>200</v>
      </c>
      <c r="B21" s="414"/>
      <c r="C21" s="415" t="n">
        <v>0.005</v>
      </c>
    </row>
    <row r="22" customFormat="false" ht="18" hidden="false" customHeight="true" outlineLevel="0" collapsed="false">
      <c r="A22" s="417" t="s">
        <v>201</v>
      </c>
      <c r="B22" s="414"/>
      <c r="C22" s="415" t="n">
        <v>0.005</v>
      </c>
    </row>
    <row r="23" customFormat="false" ht="18" hidden="false" customHeight="true" outlineLevel="0" collapsed="false">
      <c r="A23" s="417" t="s">
        <v>202</v>
      </c>
      <c r="B23" s="414"/>
      <c r="C23" s="415" t="n">
        <v>0.005</v>
      </c>
    </row>
    <row r="24" customFormat="false" ht="18" hidden="false" customHeight="true" outlineLevel="0" collapsed="false">
      <c r="A24" s="419" t="s">
        <v>203</v>
      </c>
      <c r="B24" s="420"/>
      <c r="C24" s="415" t="n">
        <v>0.005</v>
      </c>
    </row>
    <row r="25" customFormat="false" ht="18" hidden="false" customHeight="true" outlineLevel="0" collapsed="false">
      <c r="A25" s="421" t="s">
        <v>204</v>
      </c>
      <c r="B25" s="422"/>
      <c r="C25" s="423" t="n">
        <v>0.021</v>
      </c>
    </row>
    <row r="26" customFormat="false" ht="18" hidden="false" customHeight="true" outlineLevel="0" collapsed="false">
      <c r="A26" s="419" t="s">
        <v>205</v>
      </c>
      <c r="B26" s="420"/>
      <c r="C26" s="424" t="n">
        <v>0.01</v>
      </c>
    </row>
    <row r="27" customFormat="false" ht="12" hidden="false" customHeight="true" outlineLevel="0" collapsed="false">
      <c r="A27" s="425"/>
      <c r="B27" s="425"/>
      <c r="C27" s="425"/>
    </row>
    <row r="28" customFormat="false" ht="13.5" hidden="false" customHeight="false" outlineLevel="0" collapsed="false">
      <c r="A28" s="425"/>
      <c r="B28" s="425"/>
      <c r="C28" s="425"/>
    </row>
  </sheetData>
  <mergeCells count="3">
    <mergeCell ref="A2:B2"/>
    <mergeCell ref="E2:G2"/>
    <mergeCell ref="E3:G3"/>
  </mergeCells>
  <printOptions headings="false" gridLines="false" gridLinesSet="true" horizontalCentered="false" verticalCentered="false"/>
  <pageMargins left="0.75" right="0.75" top="0.729861111111111" bottom="0.520138888888889" header="0.511805555555555" footer="0.511805555555555"/>
  <pageSetup paperSize="9" scale="98"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2021-03-17T09:09:13Z</dcterms:created>
  <dc:creator/>
  <dc:description/>
  <dc:language>ja-JP</dc:language>
  <cp:lastModifiedBy/>
  <dcterms:modified xsi:type="dcterms:W3CDTF">2022-01-26T03:37:57Z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