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10.226.112.52\SienFolder\旧施設支援課\★施設運営係\01_02特養（経営支援補助金）\01 各年度事業\20_令和7年度\06_令和6年度実績報告\03_HP\2 提出書類\"/>
    </mc:Choice>
  </mc:AlternateContent>
  <xr:revisionPtr revIDLastSave="0" documentId="13_ncr:1_{60E0BB23-FE07-4AD4-A80E-98449418C521}" xr6:coauthVersionLast="47" xr6:coauthVersionMax="47" xr10:uidLastSave="{00000000-0000-0000-0000-000000000000}"/>
  <bookViews>
    <workbookView xWindow="-108" yWindow="-108" windowWidth="23256" windowHeight="12456" tabRatio="943" xr2:uid="{00000000-000D-0000-FFFF-FFFF00000000}"/>
  </bookViews>
  <sheets>
    <sheet name="評価加算実績報告様式２" sheetId="83" r:id="rId1"/>
    <sheet name="施設区分" sheetId="47" r:id="rId2"/>
    <sheet name="2-1" sheetId="8" r:id="rId3"/>
    <sheet name="2-1 2-3 別添1" sheetId="48" r:id="rId4"/>
    <sheet name="2-2" sheetId="103" r:id="rId5"/>
    <sheet name="2-2 別添1" sheetId="104" r:id="rId6"/>
    <sheet name="2-3" sheetId="111" r:id="rId7"/>
    <sheet name="2-4" sheetId="105" r:id="rId8"/>
    <sheet name="2-4 別添1" sheetId="106" r:id="rId9"/>
    <sheet name="2-5" sheetId="9" r:id="rId10"/>
    <sheet name="2-5 別添1" sheetId="42" r:id="rId11"/>
    <sheet name="2-6" sheetId="99" r:id="rId12"/>
    <sheet name="2-6 別添1" sheetId="100" r:id="rId13"/>
    <sheet name="2-7" sheetId="91" r:id="rId14"/>
    <sheet name="2-7 別添1" sheetId="123" r:id="rId15"/>
    <sheet name="2-8" sheetId="107" r:id="rId16"/>
    <sheet name="2-5別添1" sheetId="92" state="hidden" r:id="rId17"/>
    <sheet name="2-8 別添1" sheetId="122" r:id="rId18"/>
    <sheet name="2-9" sheetId="19" r:id="rId19"/>
    <sheet name="2-6別添1" sheetId="50" state="hidden" r:id="rId20"/>
    <sheet name="2-9 別添1" sheetId="121" r:id="rId21"/>
    <sheet name="2-10" sheetId="44" r:id="rId22"/>
    <sheet name="2-10 別添1" sheetId="52" r:id="rId23"/>
    <sheet name="2-8別添1" sheetId="81" state="hidden" r:id="rId24"/>
    <sheet name="2-9別添1" sheetId="82" state="hidden" r:id="rId25"/>
    <sheet name="2-11" sheetId="108" r:id="rId26"/>
    <sheet name="2-11 別添1" sheetId="120" r:id="rId27"/>
    <sheet name="2-12" sheetId="97" r:id="rId28"/>
    <sheet name="2-10別添1" sheetId="76" state="hidden" r:id="rId29"/>
    <sheet name="2-12 別添1" sheetId="119" r:id="rId30"/>
    <sheet name="2-13" sheetId="87" r:id="rId31"/>
    <sheet name="2-11別添1" sheetId="59" state="hidden" r:id="rId32"/>
    <sheet name="2-13 別添1" sheetId="118" r:id="rId33"/>
    <sheet name="2-14" sheetId="27" r:id="rId34"/>
    <sheet name="2-12別添1" sheetId="60" state="hidden" r:id="rId35"/>
    <sheet name="2-14 別添1" sheetId="117" r:id="rId36"/>
    <sheet name="2-15" sheetId="12" r:id="rId37"/>
    <sheet name="2-15 別添1" sheetId="53" r:id="rId38"/>
    <sheet name="2-16" sheetId="109" r:id="rId39"/>
    <sheet name="2-16 別添1" sheetId="116" r:id="rId40"/>
    <sheet name="2-17" sheetId="18" r:id="rId41"/>
    <sheet name="2-15別添1" sheetId="63" state="hidden" r:id="rId42"/>
    <sheet name="2-16別添1" sheetId="102" state="hidden" r:id="rId43"/>
    <sheet name="2-17別添1" sheetId="89" state="hidden" r:id="rId44"/>
    <sheet name="2-18" sheetId="64" r:id="rId45"/>
    <sheet name="2-18別添1" sheetId="65" state="hidden" r:id="rId46"/>
    <sheet name="2-18 別添1" sheetId="115" r:id="rId47"/>
    <sheet name="2-19" sheetId="110" r:id="rId48"/>
    <sheet name="2-19 別添1" sheetId="124" r:id="rId49"/>
    <sheet name="2-20" sheetId="40" r:id="rId50"/>
    <sheet name="2-20 別添1" sheetId="114" r:id="rId51"/>
    <sheet name="2-21" sheetId="20" r:id="rId52"/>
    <sheet name="2-19別添1" sheetId="61" state="hidden" r:id="rId53"/>
    <sheet name="2-21 別添1" sheetId="113" r:id="rId54"/>
    <sheet name="2-22" sheetId="66" r:id="rId55"/>
    <sheet name="2-22 別添1" sheetId="112" r:id="rId56"/>
    <sheet name="2-20別添1" sheetId="67" state="hidden" r:id="rId57"/>
  </sheets>
  <definedNames>
    <definedName name="_xlnm._FilterDatabase" localSheetId="25" hidden="1">'2-11'!$Y$30:$Z$30</definedName>
    <definedName name="_xlnm._FilterDatabase" localSheetId="30" hidden="1">'2-13'!#REF!</definedName>
    <definedName name="_xlnm._FilterDatabase" localSheetId="33" hidden="1">'2-14'!#REF!</definedName>
    <definedName name="_xlnm._FilterDatabase" localSheetId="36" hidden="1">'2-15'!#REF!</definedName>
    <definedName name="_xlnm._FilterDatabase" localSheetId="38" hidden="1">'2-16'!$Y$30:$Z$30</definedName>
    <definedName name="_xlnm._FilterDatabase" localSheetId="40" hidden="1">'2-17'!$T$28:$U$28</definedName>
    <definedName name="_xlnm._FilterDatabase" localSheetId="47" hidden="1">'2-19'!$Y$30:$Z$30</definedName>
    <definedName name="_xlnm._FilterDatabase" localSheetId="49" hidden="1">'2-20'!$AJ$10:$AK$10</definedName>
    <definedName name="_xlnm._FilterDatabase" localSheetId="51" hidden="1">'2-21'!$Y$30:$Z$30</definedName>
    <definedName name="_xlnm._FilterDatabase" localSheetId="13" hidden="1">'2-7'!#REF!</definedName>
    <definedName name="_xlnm._FilterDatabase" localSheetId="15" hidden="1">'2-8'!#REF!</definedName>
    <definedName name="_xlnm._FilterDatabase" localSheetId="23" hidden="1">'2-8別添1'!$B$11:$F$11</definedName>
    <definedName name="_xlnm._FilterDatabase" localSheetId="18" hidden="1">'2-9'!$Y$33:$Z$33</definedName>
    <definedName name="_xlnm.Print_Area" localSheetId="2">'2-1'!$A$1:$AH$36</definedName>
    <definedName name="_xlnm.Print_Area" localSheetId="3">'2-1 2-3 別添1'!$A$1:$E$479</definedName>
    <definedName name="_xlnm.Print_Area" localSheetId="21">'2-10'!$A$1:$AI$21</definedName>
    <definedName name="_xlnm.Print_Area" localSheetId="22">'2-10 別添1'!$A$1:$D$27</definedName>
    <definedName name="_xlnm.Print_Area" localSheetId="28">'2-10別添1'!$B$1:$I$32</definedName>
    <definedName name="_xlnm.Print_Area" localSheetId="25">'2-11'!$A$1:$AH$23</definedName>
    <definedName name="_xlnm.Print_Area" localSheetId="26">'2-11 別添1'!$A$1:$E$21</definedName>
    <definedName name="_xlnm.Print_Area" localSheetId="31">'2-11別添1'!$A$1:$F$16</definedName>
    <definedName name="_xlnm.Print_Area" localSheetId="27">'2-12'!$A$1:$AI$23</definedName>
    <definedName name="_xlnm.Print_Area" localSheetId="34">'2-12別添1'!$A$1:$E$15</definedName>
    <definedName name="_xlnm.Print_Area" localSheetId="30">'2-13'!$A$1:$AH$21</definedName>
    <definedName name="_xlnm.Print_Area" localSheetId="32">'2-13 別添1'!$A$1:$F$16</definedName>
    <definedName name="_xlnm.Print_Area" localSheetId="33">'2-14'!$A$1:$AH$22</definedName>
    <definedName name="_xlnm.Print_Area" localSheetId="36">'2-15'!$A$1:$AI$24</definedName>
    <definedName name="_xlnm.Print_Area" localSheetId="37">'2-15 別添1'!$A$1:$C$84</definedName>
    <definedName name="_xlnm.Print_Area" localSheetId="41">'2-15別添1'!$A$1:$D$10</definedName>
    <definedName name="_xlnm.Print_Area" localSheetId="38">'2-16'!$A$1:$AH$23</definedName>
    <definedName name="_xlnm.Print_Area" localSheetId="42">'2-16別添1'!$A$1:$D$18</definedName>
    <definedName name="_xlnm.Print_Area" localSheetId="40">'2-17'!$A$1:$AH$23</definedName>
    <definedName name="_xlnm.Print_Area" localSheetId="43">'2-17別添1'!$A$1:$D$10</definedName>
    <definedName name="_xlnm.Print_Area" localSheetId="44">'2-18'!$A$1:$AI$20</definedName>
    <definedName name="_xlnm.Print_Area" localSheetId="45">'2-18別添1'!$A$1:$G$14</definedName>
    <definedName name="_xlnm.Print_Area" localSheetId="47">'2-19'!$A$1:$AH$23</definedName>
    <definedName name="_xlnm.Print_Area" localSheetId="48">'2-19 別添1'!$A$1:$F$14</definedName>
    <definedName name="_xlnm.Print_Area" localSheetId="52">'2-19別添1'!$A$1:$F$9</definedName>
    <definedName name="_xlnm.Print_Area" localSheetId="4">'2-2'!$A$1:$AI$21</definedName>
    <definedName name="_xlnm.Print_Area" localSheetId="5">'2-2 別添1'!$A$1:$D$57</definedName>
    <definedName name="_xlnm.Print_Area" localSheetId="49">'2-20'!$A$1:$AI$26</definedName>
    <definedName name="_xlnm.Print_Area" localSheetId="56">'2-20別添1'!$A$1:$G$37</definedName>
    <definedName name="_xlnm.Print_Area" localSheetId="51">'2-21'!$A$1:$AH$23</definedName>
    <definedName name="_xlnm.Print_Area" localSheetId="53">'2-21 別添1'!$A$1:$E$10</definedName>
    <definedName name="_xlnm.Print_Area" localSheetId="54">'2-22'!$A$1:$AH$21</definedName>
    <definedName name="_xlnm.Print_Area" localSheetId="55">'2-22 別添1'!$A$1:$G$49</definedName>
    <definedName name="_xlnm.Print_Area" localSheetId="6">'2-3'!$A$1:$AI$21</definedName>
    <definedName name="_xlnm.Print_Area" localSheetId="7">'2-4'!$A$1:$AI$21</definedName>
    <definedName name="_xlnm.Print_Area" localSheetId="8">'2-4 別添1'!$A$1:$D$47</definedName>
    <definedName name="_xlnm.Print_Area" localSheetId="9">'2-5'!$A$1:$AH$23</definedName>
    <definedName name="_xlnm.Print_Area" localSheetId="10">'2-5 別添1'!$A$1:$D$259</definedName>
    <definedName name="_xlnm.Print_Area" localSheetId="16">'2-5別添1'!$A$1:$C$10</definedName>
    <definedName name="_xlnm.Print_Area" localSheetId="11">'2-6'!$A$1:$AJ$20</definedName>
    <definedName name="_xlnm.Print_Area" localSheetId="12">'2-6 別添1'!$B$1:$I$32</definedName>
    <definedName name="_xlnm.Print_Area" localSheetId="19">'2-6別添1'!$B$2:$I$46</definedName>
    <definedName name="_xlnm.Print_Area" localSheetId="13">'2-7'!$A$1:$AH$26</definedName>
    <definedName name="_xlnm.Print_Area" localSheetId="15">'2-8'!$A$1:$AH$21</definedName>
    <definedName name="_xlnm.Print_Area" localSheetId="23">'2-8別添1'!$B$1:$I$32</definedName>
    <definedName name="_xlnm.Print_Area" localSheetId="18">'2-9'!$A$1:$AJ$29</definedName>
    <definedName name="_xlnm.Print_Area" localSheetId="24">'2-9別添1'!$B$1:$I$20</definedName>
    <definedName name="_xlnm.Print_Area" localSheetId="1">施設区分!$A$1:$Z$61</definedName>
    <definedName name="_xlnm.Print_Area" localSheetId="0">評価加算実績報告様式２!$B$1:$H$37</definedName>
    <definedName name="_xlnm.Print_Titles" localSheetId="56">'2-20別添1'!$27:$28</definedName>
    <definedName name="_xlnm.Print_Titles" localSheetId="19">'2-6別添1'!$9:$9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48" l="1"/>
  <c r="C6" i="48"/>
  <c r="E8" i="48"/>
  <c r="E4" i="48"/>
  <c r="E5" i="48"/>
  <c r="X12" i="111"/>
  <c r="X13" i="111"/>
  <c r="X14" i="111"/>
  <c r="H11" i="83"/>
  <c r="E214" i="48"/>
  <c r="K12" i="8"/>
  <c r="Y12" i="8"/>
  <c r="Y14" i="8"/>
  <c r="O22" i="8"/>
  <c r="O23" i="8"/>
  <c r="O24" i="8"/>
  <c r="H9" i="83"/>
  <c r="X13" i="91"/>
  <c r="H15" i="83"/>
  <c r="X12" i="108"/>
  <c r="H19" i="83"/>
  <c r="X12" i="109"/>
  <c r="H24" i="83"/>
  <c r="X13" i="64"/>
  <c r="H26" i="83"/>
  <c r="X12" i="110"/>
  <c r="H29" i="83"/>
  <c r="X12" i="20"/>
  <c r="H31" i="83"/>
  <c r="X14" i="66"/>
  <c r="H32" i="83" s="1"/>
  <c r="H36" i="83" s="1"/>
  <c r="H35" i="83"/>
  <c r="A3" i="122"/>
  <c r="C6" i="120"/>
  <c r="X10" i="108"/>
  <c r="C6" i="115"/>
  <c r="AA11" i="64"/>
  <c r="C26" i="112"/>
  <c r="C6" i="112"/>
  <c r="X12" i="18"/>
  <c r="X13" i="18"/>
  <c r="H25" i="83"/>
  <c r="X13" i="27"/>
  <c r="X14" i="27"/>
  <c r="H22" i="83"/>
  <c r="X14" i="19"/>
  <c r="X15" i="19"/>
  <c r="H17" i="83"/>
  <c r="X12" i="99"/>
  <c r="X13" i="99"/>
  <c r="H14" i="83"/>
  <c r="E9" i="48"/>
  <c r="C9" i="48"/>
  <c r="B3" i="52"/>
  <c r="E320" i="48"/>
  <c r="R12" i="8"/>
  <c r="C5" i="48"/>
  <c r="X11" i="110"/>
  <c r="X12" i="91"/>
  <c r="X11" i="109"/>
  <c r="X11" i="108"/>
  <c r="X13" i="107"/>
  <c r="X14" i="107"/>
  <c r="H16" i="83"/>
  <c r="B3" i="106"/>
  <c r="X12" i="105"/>
  <c r="X13" i="105"/>
  <c r="X14" i="105"/>
  <c r="H12" i="83"/>
  <c r="B3" i="104"/>
  <c r="X12" i="103"/>
  <c r="X13" i="103"/>
  <c r="X14" i="103"/>
  <c r="H10" i="83"/>
  <c r="C25" i="67"/>
  <c r="C6" i="67"/>
  <c r="X13" i="66"/>
  <c r="C260" i="42"/>
  <c r="C263" i="42"/>
  <c r="D264" i="42"/>
  <c r="D261" i="42"/>
  <c r="D260" i="42"/>
  <c r="X13" i="87"/>
  <c r="X14" i="87"/>
  <c r="H21" i="83"/>
  <c r="X12" i="97"/>
  <c r="K13" i="97"/>
  <c r="H20" i="83"/>
  <c r="X12" i="40"/>
  <c r="K13" i="40"/>
  <c r="H30" i="83"/>
  <c r="X12" i="64"/>
  <c r="C85" i="53"/>
  <c r="X12" i="12"/>
  <c r="X13" i="12"/>
  <c r="X14" i="12"/>
  <c r="X15" i="12"/>
  <c r="H23" i="83"/>
  <c r="X12" i="44"/>
  <c r="X13" i="44"/>
  <c r="X14" i="44"/>
  <c r="H18" i="83"/>
  <c r="D5" i="42"/>
  <c r="X11" i="9"/>
  <c r="E5" i="50"/>
  <c r="D479" i="48"/>
  <c r="R13" i="8"/>
  <c r="D412" i="48"/>
  <c r="K13" i="8"/>
  <c r="G3" i="83"/>
  <c r="G13" i="83"/>
  <c r="X11" i="20"/>
  <c r="U12" i="53"/>
  <c r="G29" i="83"/>
  <c r="G25" i="83"/>
  <c r="G22" i="83"/>
  <c r="G20" i="83"/>
  <c r="G18" i="83"/>
  <c r="G16" i="83"/>
  <c r="G11" i="83"/>
  <c r="G10" i="83"/>
  <c r="G30" i="83"/>
  <c r="G23" i="83"/>
  <c r="G21" i="83"/>
  <c r="G19" i="83"/>
  <c r="G17" i="83"/>
  <c r="G15" i="83"/>
  <c r="G9" i="83"/>
  <c r="G31" i="83"/>
  <c r="G27" i="83"/>
  <c r="G26" i="83"/>
  <c r="G24" i="83"/>
  <c r="G12" i="83"/>
  <c r="Y13" i="8"/>
  <c r="C326" i="48"/>
  <c r="G34" i="83"/>
  <c r="G14" i="83"/>
  <c r="G32" i="83"/>
  <c r="G28" i="83"/>
  <c r="G33" i="83"/>
  <c r="D6" i="42"/>
  <c r="X12" i="9"/>
  <c r="X13" i="9"/>
  <c r="X14" i="9"/>
  <c r="X15" i="9"/>
  <c r="H13" i="83"/>
</calcChain>
</file>

<file path=xl/sharedStrings.xml><?xml version="1.0" encoding="utf-8"?>
<sst xmlns="http://schemas.openxmlformats.org/spreadsheetml/2006/main" count="1034" uniqueCount="622">
  <si>
    <t>○</t>
    <phoneticPr fontId="2"/>
  </si>
  <si>
    <t>①</t>
    <phoneticPr fontId="2"/>
  </si>
  <si>
    <t>②</t>
    <phoneticPr fontId="2"/>
  </si>
  <si>
    <t>日</t>
    <rPh sb="0" eb="1">
      <t>ニチ</t>
    </rPh>
    <phoneticPr fontId="2"/>
  </si>
  <si>
    <t>太枠部分を入力すること（その他は自動計算）。</t>
    <rPh sb="0" eb="2">
      <t>フトワク</t>
    </rPh>
    <rPh sb="2" eb="4">
      <t>ブブン</t>
    </rPh>
    <rPh sb="5" eb="7">
      <t>ニュウリョク</t>
    </rPh>
    <rPh sb="14" eb="15">
      <t>タ</t>
    </rPh>
    <rPh sb="16" eb="20">
      <t>ジドウケイサン</t>
    </rPh>
    <phoneticPr fontId="2"/>
  </si>
  <si>
    <t>太枠部分をプルダウンメニューから選択すること（その他は自動計算）。</t>
    <rPh sb="0" eb="2">
      <t>フトワク</t>
    </rPh>
    <rPh sb="2" eb="4">
      <t>ブブン</t>
    </rPh>
    <rPh sb="16" eb="18">
      <t>センタク</t>
    </rPh>
    <rPh sb="25" eb="26">
      <t>タ</t>
    </rPh>
    <rPh sb="27" eb="31">
      <t>ジドウケイサン</t>
    </rPh>
    <phoneticPr fontId="2"/>
  </si>
  <si>
    <t>太枠部分を入力すること（その他は自動計算）。</t>
    <rPh sb="0" eb="2">
      <t>フトワク</t>
    </rPh>
    <rPh sb="2" eb="4">
      <t>ブブン</t>
    </rPh>
    <rPh sb="5" eb="7">
      <t>ニュウリョク</t>
    </rPh>
    <rPh sb="14" eb="15">
      <t>タ</t>
    </rPh>
    <rPh sb="16" eb="18">
      <t>ジドウ</t>
    </rPh>
    <rPh sb="18" eb="20">
      <t>ケイサン</t>
    </rPh>
    <phoneticPr fontId="2"/>
  </si>
  <si>
    <t>人</t>
    <rPh sb="0" eb="1">
      <t>ヒト</t>
    </rPh>
    <phoneticPr fontId="2"/>
  </si>
  <si>
    <t>①</t>
    <phoneticPr fontId="2"/>
  </si>
  <si>
    <t>％</t>
    <phoneticPr fontId="2"/>
  </si>
  <si>
    <t>項目</t>
    <rPh sb="0" eb="2">
      <t>コウモク</t>
    </rPh>
    <phoneticPr fontId="2"/>
  </si>
  <si>
    <t>サービス提供体制等</t>
    <rPh sb="4" eb="6">
      <t>テイキョウ</t>
    </rPh>
    <rPh sb="6" eb="8">
      <t>タイセイ</t>
    </rPh>
    <rPh sb="8" eb="9">
      <t>トウ</t>
    </rPh>
    <phoneticPr fontId="2"/>
  </si>
  <si>
    <t>指標数字</t>
    <rPh sb="0" eb="2">
      <t>シヒョウ</t>
    </rPh>
    <rPh sb="2" eb="4">
      <t>スウジ</t>
    </rPh>
    <phoneticPr fontId="2"/>
  </si>
  <si>
    <t>社福軽減の実施</t>
    <rPh sb="0" eb="2">
      <t>シャフク</t>
    </rPh>
    <rPh sb="2" eb="4">
      <t>ケイゲン</t>
    </rPh>
    <rPh sb="5" eb="7">
      <t>ジッシ</t>
    </rPh>
    <phoneticPr fontId="2"/>
  </si>
  <si>
    <t>ボランティアコーディネーターの配置</t>
    <rPh sb="15" eb="17">
      <t>ハイチ</t>
    </rPh>
    <phoneticPr fontId="2"/>
  </si>
  <si>
    <t>合計</t>
    <rPh sb="0" eb="2">
      <t>ゴウケイ</t>
    </rPh>
    <phoneticPr fontId="2"/>
  </si>
  <si>
    <t>算定の可否</t>
    <rPh sb="0" eb="2">
      <t>サンテイ</t>
    </rPh>
    <rPh sb="3" eb="5">
      <t>カヒ</t>
    </rPh>
    <phoneticPr fontId="2"/>
  </si>
  <si>
    <t>獲得ポイント数</t>
    <rPh sb="0" eb="2">
      <t>カクトク</t>
    </rPh>
    <rPh sb="6" eb="7">
      <t>スウ</t>
    </rPh>
    <phoneticPr fontId="2"/>
  </si>
  <si>
    <t>介護・看護職員の増配置</t>
    <rPh sb="0" eb="2">
      <t>カイゴ</t>
    </rPh>
    <rPh sb="3" eb="5">
      <t>カンゴ</t>
    </rPh>
    <rPh sb="5" eb="7">
      <t>ショクイン</t>
    </rPh>
    <rPh sb="8" eb="9">
      <t>ゾウ</t>
    </rPh>
    <rPh sb="9" eb="11">
      <t>ハイチ</t>
    </rPh>
    <phoneticPr fontId="2"/>
  </si>
  <si>
    <t>介護職員</t>
    <rPh sb="0" eb="2">
      <t>カイゴ</t>
    </rPh>
    <rPh sb="2" eb="4">
      <t>ショクイン</t>
    </rPh>
    <phoneticPr fontId="2"/>
  </si>
  <si>
    <t>看護職員</t>
    <rPh sb="0" eb="2">
      <t>カンゴ</t>
    </rPh>
    <rPh sb="2" eb="4">
      <t>ショクイン</t>
    </rPh>
    <phoneticPr fontId="2"/>
  </si>
  <si>
    <t>老人福祉施設の人員、設備及び運営に関する基準について」（平成１２年３月１７</t>
    <rPh sb="0" eb="2">
      <t>ロウジン</t>
    </rPh>
    <rPh sb="2" eb="4">
      <t>フクシ</t>
    </rPh>
    <rPh sb="4" eb="6">
      <t>シセツ</t>
    </rPh>
    <rPh sb="7" eb="9">
      <t>ジンイン</t>
    </rPh>
    <rPh sb="10" eb="12">
      <t>セツビ</t>
    </rPh>
    <rPh sb="12" eb="13">
      <t>オヨ</t>
    </rPh>
    <rPh sb="14" eb="16">
      <t>ウンエイ</t>
    </rPh>
    <rPh sb="17" eb="18">
      <t>カン</t>
    </rPh>
    <rPh sb="20" eb="22">
      <t>キジュン</t>
    </rPh>
    <rPh sb="28" eb="30">
      <t>ヘイセイ</t>
    </rPh>
    <rPh sb="32" eb="33">
      <t>ネン</t>
    </rPh>
    <rPh sb="34" eb="35">
      <t>ガツ</t>
    </rPh>
    <phoneticPr fontId="2"/>
  </si>
  <si>
    <t>日付老企第４３号）、「指定居宅サービス等の事業の人員、設備及び運営に関する</t>
    <rPh sb="0" eb="1">
      <t>ニチ</t>
    </rPh>
    <rPh sb="1" eb="2">
      <t>ヅ</t>
    </rPh>
    <rPh sb="2" eb="4">
      <t>ロウキ</t>
    </rPh>
    <rPh sb="4" eb="5">
      <t>ダイ</t>
    </rPh>
    <rPh sb="7" eb="8">
      <t>ゴウ</t>
    </rPh>
    <rPh sb="11" eb="13">
      <t>シテイ</t>
    </rPh>
    <rPh sb="13" eb="15">
      <t>キョタク</t>
    </rPh>
    <rPh sb="19" eb="20">
      <t>トウ</t>
    </rPh>
    <rPh sb="21" eb="23">
      <t>ジギョウ</t>
    </rPh>
    <rPh sb="24" eb="26">
      <t>ジンイン</t>
    </rPh>
    <rPh sb="27" eb="29">
      <t>セツビ</t>
    </rPh>
    <rPh sb="29" eb="30">
      <t>オヨ</t>
    </rPh>
    <rPh sb="31" eb="33">
      <t>ウンエイ</t>
    </rPh>
    <rPh sb="34" eb="35">
      <t>カン</t>
    </rPh>
    <phoneticPr fontId="2"/>
  </si>
  <si>
    <t>人員、設備及び運営に関する基準」（平成１１年厚生省令第３９号）、「指定介護</t>
    <rPh sb="0" eb="2">
      <t>ジンイン</t>
    </rPh>
    <rPh sb="3" eb="5">
      <t>セツビ</t>
    </rPh>
    <rPh sb="5" eb="6">
      <t>オヨ</t>
    </rPh>
    <rPh sb="7" eb="9">
      <t>ウンエイ</t>
    </rPh>
    <rPh sb="10" eb="11">
      <t>カン</t>
    </rPh>
    <rPh sb="13" eb="15">
      <t>キジュン</t>
    </rPh>
    <rPh sb="17" eb="19">
      <t>ヘイセイ</t>
    </rPh>
    <rPh sb="21" eb="22">
      <t>ネン</t>
    </rPh>
    <rPh sb="22" eb="25">
      <t>コウセイショウ</t>
    </rPh>
    <rPh sb="25" eb="26">
      <t>レイ</t>
    </rPh>
    <rPh sb="26" eb="27">
      <t>ダイ</t>
    </rPh>
    <rPh sb="29" eb="30">
      <t>ゴウ</t>
    </rPh>
    <rPh sb="33" eb="35">
      <t>シテイ</t>
    </rPh>
    <rPh sb="35" eb="37">
      <t>カイゴ</t>
    </rPh>
    <phoneticPr fontId="2"/>
  </si>
  <si>
    <t>基準」（平成１１年厚生省令第３７号）及び「指定居宅サービス等及び指定介護予</t>
    <rPh sb="0" eb="2">
      <t>キジュン</t>
    </rPh>
    <rPh sb="4" eb="6">
      <t>ヘイセイ</t>
    </rPh>
    <rPh sb="8" eb="9">
      <t>ネン</t>
    </rPh>
    <rPh sb="9" eb="12">
      <t>コウセイショウ</t>
    </rPh>
    <rPh sb="12" eb="13">
      <t>レイ</t>
    </rPh>
    <rPh sb="13" eb="14">
      <t>ダイ</t>
    </rPh>
    <rPh sb="16" eb="17">
      <t>ゴウ</t>
    </rPh>
    <rPh sb="18" eb="19">
      <t>オヨ</t>
    </rPh>
    <rPh sb="21" eb="23">
      <t>シテイ</t>
    </rPh>
    <rPh sb="23" eb="25">
      <t>キョタク</t>
    </rPh>
    <rPh sb="29" eb="30">
      <t>トウ</t>
    </rPh>
    <rPh sb="30" eb="31">
      <t>オヨ</t>
    </rPh>
    <rPh sb="32" eb="34">
      <t>シテイ</t>
    </rPh>
    <rPh sb="34" eb="36">
      <t>カイゴ</t>
    </rPh>
    <rPh sb="36" eb="37">
      <t>ヨ</t>
    </rPh>
    <phoneticPr fontId="2"/>
  </si>
  <si>
    <t>防サービス等に関する基準について」（平成１１年９月１７日付老企第２５号）の</t>
    <rPh sb="0" eb="1">
      <t>ボウ</t>
    </rPh>
    <rPh sb="5" eb="6">
      <t>トウ</t>
    </rPh>
    <rPh sb="7" eb="8">
      <t>カン</t>
    </rPh>
    <rPh sb="10" eb="12">
      <t>キジュン</t>
    </rPh>
    <rPh sb="18" eb="20">
      <t>ヘイセイ</t>
    </rPh>
    <rPh sb="22" eb="23">
      <t>ネン</t>
    </rPh>
    <rPh sb="24" eb="25">
      <t>ガツ</t>
    </rPh>
    <rPh sb="27" eb="29">
      <t>ニチヅケ</t>
    </rPh>
    <rPh sb="29" eb="31">
      <t>ロウキ</t>
    </rPh>
    <rPh sb="31" eb="32">
      <t>ダイ</t>
    </rPh>
    <rPh sb="34" eb="35">
      <t>ゴウ</t>
    </rPh>
    <phoneticPr fontId="2"/>
  </si>
  <si>
    <t>規定に従うものとする。</t>
    <rPh sb="0" eb="2">
      <t>キテイ</t>
    </rPh>
    <rPh sb="3" eb="4">
      <t>シタガ</t>
    </rPh>
    <phoneticPr fontId="2"/>
  </si>
  <si>
    <t>②</t>
    <phoneticPr fontId="2"/>
  </si>
  <si>
    <t>４　記入に当たっての注意事項</t>
    <rPh sb="2" eb="4">
      <t>キニュウ</t>
    </rPh>
    <rPh sb="5" eb="6">
      <t>ア</t>
    </rPh>
    <rPh sb="10" eb="12">
      <t>チュウイ</t>
    </rPh>
    <rPh sb="12" eb="14">
      <t>ジコウ</t>
    </rPh>
    <phoneticPr fontId="2"/>
  </si>
  <si>
    <t>２　記入に当たっての注意事項</t>
    <rPh sb="2" eb="4">
      <t>キニュウ</t>
    </rPh>
    <rPh sb="5" eb="6">
      <t>ア</t>
    </rPh>
    <rPh sb="10" eb="12">
      <t>チュウイ</t>
    </rPh>
    <rPh sb="12" eb="14">
      <t>ジコウ</t>
    </rPh>
    <phoneticPr fontId="2"/>
  </si>
  <si>
    <t>３　記入に当たっての注意事項</t>
    <rPh sb="2" eb="4">
      <t>キニュウ</t>
    </rPh>
    <rPh sb="5" eb="6">
      <t>ア</t>
    </rPh>
    <rPh sb="10" eb="12">
      <t>チュウイ</t>
    </rPh>
    <rPh sb="12" eb="14">
      <t>ジコウ</t>
    </rPh>
    <phoneticPr fontId="2"/>
  </si>
  <si>
    <t>②</t>
    <phoneticPr fontId="2"/>
  </si>
  <si>
    <t>①</t>
    <phoneticPr fontId="2"/>
  </si>
  <si>
    <t>１　身寄りのない高齢者の受入人数（特養入所者のみ）</t>
    <rPh sb="2" eb="4">
      <t>ミヨ</t>
    </rPh>
    <rPh sb="8" eb="11">
      <t>コウレイシャ</t>
    </rPh>
    <rPh sb="12" eb="14">
      <t>ウケイ</t>
    </rPh>
    <rPh sb="14" eb="16">
      <t>ニンズウ</t>
    </rPh>
    <rPh sb="17" eb="19">
      <t>トクヨウ</t>
    </rPh>
    <rPh sb="19" eb="22">
      <t>ニュウショシャ</t>
    </rPh>
    <phoneticPr fontId="2"/>
  </si>
  <si>
    <t>③</t>
    <phoneticPr fontId="2"/>
  </si>
  <si>
    <t>身寄りのない高齢者の受入割合（小数点第２位以下切捨て）</t>
    <rPh sb="0" eb="2">
      <t>ミヨ</t>
    </rPh>
    <rPh sb="6" eb="9">
      <t>コウレイシャ</t>
    </rPh>
    <rPh sb="10" eb="12">
      <t>ウケイ</t>
    </rPh>
    <rPh sb="12" eb="14">
      <t>ワリアイ</t>
    </rPh>
    <phoneticPr fontId="2"/>
  </si>
  <si>
    <t>行っている。</t>
    <rPh sb="0" eb="1">
      <t>オコナ</t>
    </rPh>
    <phoneticPr fontId="2"/>
  </si>
  <si>
    <t>行っていない。</t>
    <rPh sb="0" eb="1">
      <t>オコナ</t>
    </rPh>
    <phoneticPr fontId="2"/>
  </si>
  <si>
    <t>防災協定等に期間の定めがない場合や年度ごとの自動更新となっている場合は、</t>
    <rPh sb="0" eb="2">
      <t>ボウサイ</t>
    </rPh>
    <rPh sb="2" eb="4">
      <t>キョウテイ</t>
    </rPh>
    <rPh sb="4" eb="5">
      <t>トウ</t>
    </rPh>
    <rPh sb="6" eb="8">
      <t>キカン</t>
    </rPh>
    <rPh sb="9" eb="10">
      <t>サダ</t>
    </rPh>
    <rPh sb="14" eb="16">
      <t>バアイ</t>
    </rPh>
    <rPh sb="17" eb="19">
      <t>ネンド</t>
    </rPh>
    <rPh sb="22" eb="24">
      <t>ジドウ</t>
    </rPh>
    <rPh sb="24" eb="26">
      <t>コウシン</t>
    </rPh>
    <rPh sb="32" eb="34">
      <t>バアイ</t>
    </rPh>
    <phoneticPr fontId="2"/>
  </si>
  <si>
    <t>協定に定める受入体制等の内容は、できるだけ具体的なものであることが望ま</t>
    <rPh sb="0" eb="2">
      <t>キョウテイ</t>
    </rPh>
    <rPh sb="3" eb="4">
      <t>サダ</t>
    </rPh>
    <rPh sb="6" eb="8">
      <t>ウケイ</t>
    </rPh>
    <rPh sb="8" eb="10">
      <t>タイセイ</t>
    </rPh>
    <rPh sb="10" eb="11">
      <t>トウ</t>
    </rPh>
    <rPh sb="12" eb="14">
      <t>ナイヨウ</t>
    </rPh>
    <rPh sb="21" eb="24">
      <t>グタイテキ</t>
    </rPh>
    <rPh sb="33" eb="34">
      <t>ノゾ</t>
    </rPh>
    <phoneticPr fontId="2"/>
  </si>
  <si>
    <t>回</t>
    <rPh sb="0" eb="1">
      <t>カイ</t>
    </rPh>
    <phoneticPr fontId="2"/>
  </si>
  <si>
    <t>配置している。</t>
    <rPh sb="0" eb="2">
      <t>ハイチ</t>
    </rPh>
    <phoneticPr fontId="2"/>
  </si>
  <si>
    <t>配置していない。</t>
    <rPh sb="0" eb="2">
      <t>ハイチ</t>
    </rPh>
    <phoneticPr fontId="2"/>
  </si>
  <si>
    <t>身寄りのない高齢者の受入れ</t>
    <rPh sb="0" eb="2">
      <t>ミヨ</t>
    </rPh>
    <rPh sb="6" eb="9">
      <t>コウレイシャ</t>
    </rPh>
    <rPh sb="10" eb="11">
      <t>ウ</t>
    </rPh>
    <rPh sb="11" eb="12">
      <t>イ</t>
    </rPh>
    <phoneticPr fontId="2"/>
  </si>
  <si>
    <t>努力・実績加算の獲得ポイント数</t>
    <rPh sb="0" eb="2">
      <t>ドリョク</t>
    </rPh>
    <rPh sb="3" eb="5">
      <t>ジッセキ</t>
    </rPh>
    <rPh sb="5" eb="7">
      <t>カサン</t>
    </rPh>
    <rPh sb="8" eb="10">
      <t>カクトク</t>
    </rPh>
    <rPh sb="14" eb="15">
      <t>スウ</t>
    </rPh>
    <phoneticPr fontId="2"/>
  </si>
  <si>
    <t>○</t>
    <phoneticPr fontId="2"/>
  </si>
  <si>
    <t>○</t>
    <phoneticPr fontId="2"/>
  </si>
  <si>
    <t>②</t>
    <phoneticPr fontId="2"/>
  </si>
  <si>
    <t>しい。</t>
    <phoneticPr fontId="2"/>
  </si>
  <si>
    <t>①</t>
    <phoneticPr fontId="2"/>
  </si>
  <si>
    <t>○</t>
    <phoneticPr fontId="2"/>
  </si>
  <si>
    <t>○</t>
    <phoneticPr fontId="2"/>
  </si>
  <si>
    <t>○</t>
    <phoneticPr fontId="2"/>
  </si>
  <si>
    <t>ること。</t>
    <phoneticPr fontId="2"/>
  </si>
  <si>
    <t>氏名</t>
    <rPh sb="0" eb="2">
      <t>シメイ</t>
    </rPh>
    <phoneticPr fontId="2"/>
  </si>
  <si>
    <t>②については日数を入力すること（その他は自動計算）。</t>
    <rPh sb="6" eb="8">
      <t>ニッスウ</t>
    </rPh>
    <rPh sb="9" eb="11">
      <t>ニュウリョク</t>
    </rPh>
    <rPh sb="18" eb="19">
      <t>タ</t>
    </rPh>
    <rPh sb="20" eb="22">
      <t>ジドウ</t>
    </rPh>
    <rPh sb="22" eb="24">
      <t>ケイサン</t>
    </rPh>
    <phoneticPr fontId="2"/>
  </si>
  <si>
    <t>３　介護・看護職員１人当たりの入所者の数</t>
    <rPh sb="10" eb="11">
      <t>ニン</t>
    </rPh>
    <rPh sb="11" eb="12">
      <t>ア</t>
    </rPh>
    <rPh sb="19" eb="20">
      <t>カズ</t>
    </rPh>
    <phoneticPr fontId="2"/>
  </si>
  <si>
    <t>介護・看護職員１人
当たりの入所者の数</t>
    <rPh sb="8" eb="9">
      <t>ニン</t>
    </rPh>
    <rPh sb="10" eb="11">
      <t>ア</t>
    </rPh>
    <rPh sb="18" eb="19">
      <t>カズ</t>
    </rPh>
    <phoneticPr fontId="2"/>
  </si>
  <si>
    <r>
      <t>所者数の算出に限り、</t>
    </r>
    <r>
      <rPr>
        <u/>
        <sz val="11"/>
        <color indexed="10"/>
        <rFont val="HGｺﾞｼｯｸM"/>
        <family val="3"/>
        <charset val="128"/>
      </rPr>
      <t>小数点第２位以下を切り上げる。</t>
    </r>
    <rPh sb="0" eb="1">
      <t>ショ</t>
    </rPh>
    <rPh sb="1" eb="2">
      <t>シャ</t>
    </rPh>
    <rPh sb="2" eb="3">
      <t>スウ</t>
    </rPh>
    <rPh sb="4" eb="6">
      <t>サンシュツ</t>
    </rPh>
    <rPh sb="7" eb="8">
      <t>カギ</t>
    </rPh>
    <rPh sb="10" eb="13">
      <t>ショウスウテン</t>
    </rPh>
    <rPh sb="13" eb="14">
      <t>ダイ</t>
    </rPh>
    <rPh sb="15" eb="16">
      <t>イ</t>
    </rPh>
    <rPh sb="16" eb="18">
      <t>イカ</t>
    </rPh>
    <rPh sb="19" eb="20">
      <t>キ</t>
    </rPh>
    <rPh sb="21" eb="22">
      <t>ア</t>
    </rPh>
    <phoneticPr fontId="2"/>
  </si>
  <si>
    <t>価加算の申請の際には当該防災協定等が有効であることについて確認しておくこと。</t>
    <rPh sb="10" eb="12">
      <t>トウガイ</t>
    </rPh>
    <rPh sb="29" eb="31">
      <t>カクニン</t>
    </rPh>
    <phoneticPr fontId="2"/>
  </si>
  <si>
    <t>防災協定の締結</t>
    <phoneticPr fontId="2"/>
  </si>
  <si>
    <t>適宜、当該区市町村、自治会又は近隣の特養と必要な見直し等を行うとともに、評</t>
    <rPh sb="0" eb="2">
      <t>テキギ</t>
    </rPh>
    <rPh sb="3" eb="5">
      <t>トウガイ</t>
    </rPh>
    <rPh sb="5" eb="9">
      <t>クシチョウソン</t>
    </rPh>
    <rPh sb="13" eb="14">
      <t>マタ</t>
    </rPh>
    <rPh sb="21" eb="23">
      <t>ヒツヨウ</t>
    </rPh>
    <rPh sb="24" eb="26">
      <t>ミナオ</t>
    </rPh>
    <rPh sb="27" eb="28">
      <t>トウ</t>
    </rPh>
    <rPh sb="29" eb="30">
      <t>オコナ</t>
    </rPh>
    <rPh sb="36" eb="37">
      <t>ヒョウ</t>
    </rPh>
    <phoneticPr fontId="2"/>
  </si>
  <si>
    <t>○</t>
    <phoneticPr fontId="2"/>
  </si>
  <si>
    <t>職員定着率</t>
    <rPh sb="0" eb="2">
      <t>ショクイン</t>
    </rPh>
    <rPh sb="2" eb="5">
      <t>テイチャクリツ</t>
    </rPh>
    <phoneticPr fontId="2"/>
  </si>
  <si>
    <t>○</t>
    <phoneticPr fontId="2"/>
  </si>
  <si>
    <r>
      <t>常勤換算ではなく</t>
    </r>
    <r>
      <rPr>
        <sz val="11"/>
        <color indexed="10"/>
        <rFont val="HGｺﾞｼｯｸM"/>
        <family val="3"/>
        <charset val="128"/>
      </rPr>
      <t>実人数で</t>
    </r>
    <r>
      <rPr>
        <sz val="11"/>
        <rFont val="HGｺﾞｼｯｸM"/>
        <family val="3"/>
        <charset val="128"/>
      </rPr>
      <t>算定すること。</t>
    </r>
    <rPh sb="0" eb="2">
      <t>ジョウキン</t>
    </rPh>
    <rPh sb="2" eb="4">
      <t>カンサン</t>
    </rPh>
    <rPh sb="8" eb="9">
      <t>ジツ</t>
    </rPh>
    <rPh sb="9" eb="11">
      <t>ニンズウ</t>
    </rPh>
    <rPh sb="12" eb="14">
      <t>サンテイ</t>
    </rPh>
    <phoneticPr fontId="2"/>
  </si>
  <si>
    <t>施設が直接雇用していない職員（派遣職員や委託業務従事者など）は含まない。</t>
    <rPh sb="0" eb="2">
      <t>シセツ</t>
    </rPh>
    <rPh sb="3" eb="5">
      <t>チョクセツ</t>
    </rPh>
    <rPh sb="5" eb="7">
      <t>コヨウ</t>
    </rPh>
    <rPh sb="12" eb="14">
      <t>ショクイン</t>
    </rPh>
    <rPh sb="15" eb="17">
      <t>ハケン</t>
    </rPh>
    <rPh sb="17" eb="19">
      <t>ショクイン</t>
    </rPh>
    <rPh sb="20" eb="22">
      <t>イタク</t>
    </rPh>
    <rPh sb="22" eb="24">
      <t>ギョウム</t>
    </rPh>
    <rPh sb="24" eb="27">
      <t>ジュウジシャ</t>
    </rPh>
    <rPh sb="31" eb="32">
      <t>フク</t>
    </rPh>
    <phoneticPr fontId="2"/>
  </si>
  <si>
    <t>○</t>
    <phoneticPr fontId="2"/>
  </si>
  <si>
    <r>
      <t>身寄りのない高齢者とは、</t>
    </r>
    <r>
      <rPr>
        <u/>
        <sz val="11"/>
        <color indexed="10"/>
        <rFont val="HGｺﾞｼｯｸM"/>
        <family val="3"/>
        <charset val="128"/>
      </rPr>
      <t>親族で</t>
    </r>
    <r>
      <rPr>
        <sz val="11"/>
        <rFont val="HGｺﾞｼｯｸM"/>
        <family val="3"/>
        <charset val="128"/>
      </rPr>
      <t>保証人、身元引受人、契約代理人となる者がいな</t>
    </r>
    <rPh sb="0" eb="2">
      <t>ミヨ</t>
    </rPh>
    <rPh sb="6" eb="9">
      <t>コウレイシャ</t>
    </rPh>
    <rPh sb="12" eb="14">
      <t>シンゾク</t>
    </rPh>
    <rPh sb="15" eb="18">
      <t>ホショウニン</t>
    </rPh>
    <rPh sb="19" eb="21">
      <t>ミモト</t>
    </rPh>
    <rPh sb="21" eb="23">
      <t>ヒキウケ</t>
    </rPh>
    <rPh sb="23" eb="24">
      <t>ニン</t>
    </rPh>
    <rPh sb="25" eb="27">
      <t>ケイヤク</t>
    </rPh>
    <rPh sb="27" eb="30">
      <t>ダイリニン</t>
    </rPh>
    <rPh sb="33" eb="34">
      <t>モノ</t>
    </rPh>
    <phoneticPr fontId="2"/>
  </si>
  <si>
    <t>い高齢者をいう。</t>
    <rPh sb="1" eb="4">
      <t>コウレイシャ</t>
    </rPh>
    <phoneticPr fontId="2"/>
  </si>
  <si>
    <t>○</t>
    <phoneticPr fontId="2"/>
  </si>
  <si>
    <t>親族以外の成年後見人が選任されている場合は、身寄りのない高齢者とみなす。</t>
    <rPh sb="0" eb="2">
      <t>シンゾク</t>
    </rPh>
    <rPh sb="2" eb="4">
      <t>イガイ</t>
    </rPh>
    <rPh sb="5" eb="7">
      <t>セイネン</t>
    </rPh>
    <rPh sb="7" eb="10">
      <t>コウケンニン</t>
    </rPh>
    <rPh sb="11" eb="13">
      <t>センニン</t>
    </rPh>
    <rPh sb="18" eb="20">
      <t>バアイ</t>
    </rPh>
    <rPh sb="22" eb="24">
      <t>ミヨ</t>
    </rPh>
    <rPh sb="28" eb="31">
      <t>コウレイシャ</t>
    </rPh>
    <phoneticPr fontId="2"/>
  </si>
  <si>
    <t>○</t>
    <phoneticPr fontId="2"/>
  </si>
  <si>
    <t>№</t>
    <phoneticPr fontId="2"/>
  </si>
  <si>
    <t>職種</t>
    <rPh sb="0" eb="2">
      <t>ショクシュ</t>
    </rPh>
    <phoneticPr fontId="2"/>
  </si>
  <si>
    <t>継続して勤務</t>
    <rPh sb="0" eb="2">
      <t>ケイゾク</t>
    </rPh>
    <rPh sb="4" eb="6">
      <t>キンム</t>
    </rPh>
    <phoneticPr fontId="2"/>
  </si>
  <si>
    <t>退職</t>
    <rPh sb="0" eb="2">
      <t>タイショク</t>
    </rPh>
    <phoneticPr fontId="2"/>
  </si>
  <si>
    <t>職員定着率の割合</t>
    <rPh sb="0" eb="2">
      <t>ショクイン</t>
    </rPh>
    <rPh sb="2" eb="4">
      <t>テイチャク</t>
    </rPh>
    <rPh sb="4" eb="5">
      <t>リツ</t>
    </rPh>
    <phoneticPr fontId="19"/>
  </si>
  <si>
    <t>№</t>
    <phoneticPr fontId="19"/>
  </si>
  <si>
    <t>ポイント数</t>
    <rPh sb="4" eb="5">
      <t>スウ</t>
    </rPh>
    <phoneticPr fontId="2"/>
  </si>
  <si>
    <t>1</t>
    <phoneticPr fontId="2"/>
  </si>
  <si>
    <t>2</t>
    <phoneticPr fontId="2"/>
  </si>
  <si>
    <t>3</t>
    <phoneticPr fontId="2"/>
  </si>
  <si>
    <t>13</t>
    <phoneticPr fontId="2"/>
  </si>
  <si>
    <t>14</t>
    <phoneticPr fontId="2"/>
  </si>
  <si>
    <t>15</t>
    <phoneticPr fontId="2"/>
  </si>
  <si>
    <t>次世代への介護の魅力発信</t>
    <rPh sb="0" eb="3">
      <t>ジセダイ</t>
    </rPh>
    <rPh sb="5" eb="7">
      <t>カイゴ</t>
    </rPh>
    <rPh sb="8" eb="10">
      <t>ミリョク</t>
    </rPh>
    <rPh sb="10" eb="12">
      <t>ハッシン</t>
    </rPh>
    <phoneticPr fontId="2"/>
  </si>
  <si>
    <t>18</t>
    <phoneticPr fontId="2"/>
  </si>
  <si>
    <t>19</t>
    <phoneticPr fontId="2"/>
  </si>
  <si>
    <t>※年度途中に開設した施設は、開設日を基準日とする。（ただし、補助対象年度の１月１日までに開設した施設のみ）</t>
    <rPh sb="1" eb="3">
      <t>ネンド</t>
    </rPh>
    <rPh sb="3" eb="5">
      <t>トチュウ</t>
    </rPh>
    <rPh sb="6" eb="8">
      <t>カイセツ</t>
    </rPh>
    <rPh sb="10" eb="12">
      <t>シセツ</t>
    </rPh>
    <rPh sb="14" eb="17">
      <t>カイセツビ</t>
    </rPh>
    <rPh sb="18" eb="21">
      <t>キジュンビ</t>
    </rPh>
    <rPh sb="30" eb="32">
      <t>ホジョ</t>
    </rPh>
    <rPh sb="32" eb="34">
      <t>タイショウ</t>
    </rPh>
    <rPh sb="34" eb="36">
      <t>ネンド</t>
    </rPh>
    <rPh sb="36" eb="38">
      <t>トウネンド</t>
    </rPh>
    <rPh sb="38" eb="39">
      <t>ガツ</t>
    </rPh>
    <rPh sb="40" eb="41">
      <t>ニチ</t>
    </rPh>
    <rPh sb="44" eb="46">
      <t>カイセツ</t>
    </rPh>
    <rPh sb="48" eb="50">
      <t>シセツ</t>
    </rPh>
    <phoneticPr fontId="2"/>
  </si>
  <si>
    <t>第三者評価未受審による減額</t>
    <rPh sb="0" eb="1">
      <t>ダイ</t>
    </rPh>
    <rPh sb="1" eb="3">
      <t>サンシャ</t>
    </rPh>
    <rPh sb="3" eb="5">
      <t>ヒョウカ</t>
    </rPh>
    <rPh sb="5" eb="6">
      <t>ミ</t>
    </rPh>
    <rPh sb="6" eb="7">
      <t>ウケ</t>
    </rPh>
    <rPh sb="7" eb="8">
      <t>シン</t>
    </rPh>
    <rPh sb="11" eb="13">
      <t>ゲンガク</t>
    </rPh>
    <phoneticPr fontId="2"/>
  </si>
  <si>
    <t>施設名</t>
    <rPh sb="0" eb="2">
      <t>シセツ</t>
    </rPh>
    <rPh sb="2" eb="3">
      <t>メイ</t>
    </rPh>
    <phoneticPr fontId="2"/>
  </si>
  <si>
    <t>所在地</t>
    <rPh sb="0" eb="3">
      <t>ショザイチ</t>
    </rPh>
    <phoneticPr fontId="2"/>
  </si>
  <si>
    <t>定員</t>
    <rPh sb="0" eb="2">
      <t>テイイン</t>
    </rPh>
    <phoneticPr fontId="2"/>
  </si>
  <si>
    <t>１．特別区・市・西多摩</t>
    <rPh sb="2" eb="5">
      <t>トクベツク</t>
    </rPh>
    <rPh sb="6" eb="7">
      <t>シ</t>
    </rPh>
    <rPh sb="8" eb="11">
      <t>ニシタマ</t>
    </rPh>
    <phoneticPr fontId="2"/>
  </si>
  <si>
    <t>２．島しょ地域</t>
    <rPh sb="2" eb="3">
      <t>トウ</t>
    </rPh>
    <rPh sb="5" eb="7">
      <t>チイキ</t>
    </rPh>
    <phoneticPr fontId="2"/>
  </si>
  <si>
    <t>名</t>
    <rPh sb="0" eb="1">
      <t>メイ</t>
    </rPh>
    <phoneticPr fontId="2"/>
  </si>
  <si>
    <t>パターン（上記の選択後、自動的にパターンa-dが入るように）</t>
    <rPh sb="5" eb="7">
      <t>ジョウキ</t>
    </rPh>
    <rPh sb="8" eb="10">
      <t>センタク</t>
    </rPh>
    <rPh sb="10" eb="11">
      <t>ゴ</t>
    </rPh>
    <rPh sb="12" eb="15">
      <t>ジドウテキ</t>
    </rPh>
    <rPh sb="24" eb="25">
      <t>ハイ</t>
    </rPh>
    <phoneticPr fontId="2"/>
  </si>
  <si>
    <t>※パターンに応じて、集計する様式の箇所を変えて、施設規模を変える</t>
    <rPh sb="6" eb="7">
      <t>オウ</t>
    </rPh>
    <rPh sb="10" eb="12">
      <t>シュウケイ</t>
    </rPh>
    <rPh sb="14" eb="16">
      <t>ヨウシキ</t>
    </rPh>
    <rPh sb="17" eb="19">
      <t>カショ</t>
    </rPh>
    <rPh sb="20" eb="21">
      <t>カ</t>
    </rPh>
    <rPh sb="24" eb="26">
      <t>シセツ</t>
    </rPh>
    <rPh sb="26" eb="28">
      <t>キボ</t>
    </rPh>
    <rPh sb="29" eb="30">
      <t>カ</t>
    </rPh>
    <phoneticPr fontId="2"/>
  </si>
  <si>
    <t>獲得
ポイント</t>
    <rPh sb="0" eb="2">
      <t>カクトク</t>
    </rPh>
    <phoneticPr fontId="2"/>
  </si>
  <si>
    <t>施設区分</t>
    <rPh sb="0" eb="2">
      <t>シセツ</t>
    </rPh>
    <rPh sb="2" eb="4">
      <t>クブン</t>
    </rPh>
    <phoneticPr fontId="2"/>
  </si>
  <si>
    <t>１　施設の概要</t>
    <rPh sb="2" eb="4">
      <t>シセツ</t>
    </rPh>
    <rPh sb="5" eb="7">
      <t>ガイヨウ</t>
    </rPh>
    <phoneticPr fontId="2"/>
  </si>
  <si>
    <t>【介護・看護職員の増配置】</t>
    <rPh sb="1" eb="3">
      <t>カイゴ</t>
    </rPh>
    <rPh sb="4" eb="6">
      <t>カンゴ</t>
    </rPh>
    <rPh sb="6" eb="8">
      <t>ショクイン</t>
    </rPh>
    <rPh sb="9" eb="10">
      <t>ゾウ</t>
    </rPh>
    <rPh sb="10" eb="12">
      <t>ハイチ</t>
    </rPh>
    <phoneticPr fontId="2"/>
  </si>
  <si>
    <t>ボランティア内容</t>
    <rPh sb="6" eb="8">
      <t>ナイヨウ</t>
    </rPh>
    <phoneticPr fontId="19"/>
  </si>
  <si>
    <t>【ボランティアコーディネーターの配置】</t>
    <rPh sb="16" eb="18">
      <t>ハイチ</t>
    </rPh>
    <phoneticPr fontId="2"/>
  </si>
  <si>
    <t>障害者の雇用</t>
    <rPh sb="0" eb="3">
      <t>ショウガイシャ</t>
    </rPh>
    <rPh sb="4" eb="6">
      <t>コヨウ</t>
    </rPh>
    <phoneticPr fontId="2"/>
  </si>
  <si>
    <t>１　障害者の雇用状況</t>
    <rPh sb="2" eb="5">
      <t>ショウガイシャ</t>
    </rPh>
    <rPh sb="6" eb="8">
      <t>コヨウ</t>
    </rPh>
    <rPh sb="8" eb="10">
      <t>ジョウキョウ</t>
    </rPh>
    <phoneticPr fontId="2"/>
  </si>
  <si>
    <t>〇　</t>
    <phoneticPr fontId="2"/>
  </si>
  <si>
    <t>当該加算要件における障害者とは、次のいずれかの手帳を取得しているもの。</t>
    <rPh sb="0" eb="2">
      <t>トウガイ</t>
    </rPh>
    <rPh sb="2" eb="4">
      <t>カサン</t>
    </rPh>
    <rPh sb="4" eb="6">
      <t>ヨウケン</t>
    </rPh>
    <rPh sb="10" eb="13">
      <t>ショウガイシャ</t>
    </rPh>
    <rPh sb="16" eb="17">
      <t>ツギ</t>
    </rPh>
    <rPh sb="23" eb="25">
      <t>テチョウ</t>
    </rPh>
    <rPh sb="26" eb="28">
      <t>シュトク</t>
    </rPh>
    <phoneticPr fontId="2"/>
  </si>
  <si>
    <t>（「身体障害者手帳」「精神障害者保健福祉手帳」「療育手帳」のいずれか。）</t>
    <rPh sb="11" eb="13">
      <t>セイシン</t>
    </rPh>
    <rPh sb="13" eb="16">
      <t>ショウガイシャ</t>
    </rPh>
    <rPh sb="16" eb="18">
      <t>ホケン</t>
    </rPh>
    <rPh sb="18" eb="20">
      <t>フクシ</t>
    </rPh>
    <rPh sb="20" eb="22">
      <t>テチョウ</t>
    </rPh>
    <rPh sb="24" eb="26">
      <t>リョウイク</t>
    </rPh>
    <rPh sb="26" eb="28">
      <t>テチョウ</t>
    </rPh>
    <phoneticPr fontId="2"/>
  </si>
  <si>
    <t>【障害者の雇用】</t>
    <rPh sb="1" eb="4">
      <t>ショウガイシャ</t>
    </rPh>
    <rPh sb="5" eb="7">
      <t>コヨウ</t>
    </rPh>
    <phoneticPr fontId="2"/>
  </si>
  <si>
    <t>手帳（種類）</t>
    <rPh sb="0" eb="2">
      <t>テチョウ</t>
    </rPh>
    <rPh sb="3" eb="5">
      <t>シュルイ</t>
    </rPh>
    <phoneticPr fontId="2"/>
  </si>
  <si>
    <t>身体障害者手帳</t>
    <rPh sb="0" eb="2">
      <t>シンタイ</t>
    </rPh>
    <rPh sb="2" eb="4">
      <t>ショウガイ</t>
    </rPh>
    <rPh sb="4" eb="5">
      <t>シャ</t>
    </rPh>
    <rPh sb="5" eb="7">
      <t>テチョウ</t>
    </rPh>
    <phoneticPr fontId="2"/>
  </si>
  <si>
    <t>精神障害者保健福祉手帳</t>
    <rPh sb="0" eb="2">
      <t>セイシン</t>
    </rPh>
    <rPh sb="2" eb="5">
      <t>ショウガイシャ</t>
    </rPh>
    <rPh sb="5" eb="7">
      <t>ホケン</t>
    </rPh>
    <rPh sb="7" eb="9">
      <t>フクシ</t>
    </rPh>
    <rPh sb="9" eb="11">
      <t>テチョウ</t>
    </rPh>
    <phoneticPr fontId="2"/>
  </si>
  <si>
    <t>療育手帳</t>
    <rPh sb="0" eb="2">
      <t>リョウイク</t>
    </rPh>
    <rPh sb="2" eb="4">
      <t>テチョウ</t>
    </rPh>
    <phoneticPr fontId="2"/>
  </si>
  <si>
    <t>　</t>
    <phoneticPr fontId="2"/>
  </si>
  <si>
    <t>〇 当該加算要件における障害者とは、次のいずれかの手帳を取得しているもの。　</t>
    <phoneticPr fontId="2"/>
  </si>
  <si>
    <t>（「身体障害者手帳」「精神障害者保健福祉手帳」「療育手帳」のいずれか。）</t>
    <phoneticPr fontId="2"/>
  </si>
  <si>
    <t>【身寄りのない高齢者の受入れ】</t>
    <rPh sb="1" eb="3">
      <t>ミヨ</t>
    </rPh>
    <rPh sb="7" eb="10">
      <t>コウレイシャ</t>
    </rPh>
    <rPh sb="11" eb="13">
      <t>ウケイレ</t>
    </rPh>
    <phoneticPr fontId="2"/>
  </si>
  <si>
    <t>性別</t>
    <rPh sb="0" eb="2">
      <t>セイベツ</t>
    </rPh>
    <phoneticPr fontId="2"/>
  </si>
  <si>
    <t>男性</t>
    <rPh sb="0" eb="2">
      <t>ダンセイ</t>
    </rPh>
    <phoneticPr fontId="2"/>
  </si>
  <si>
    <t>女性</t>
    <rPh sb="0" eb="2">
      <t>ジョセイ</t>
    </rPh>
    <phoneticPr fontId="2"/>
  </si>
  <si>
    <t>締結日</t>
    <rPh sb="0" eb="2">
      <t>テイケツ</t>
    </rPh>
    <rPh sb="2" eb="3">
      <t>ビ</t>
    </rPh>
    <phoneticPr fontId="2"/>
  </si>
  <si>
    <t>その他</t>
    <rPh sb="2" eb="3">
      <t>タ</t>
    </rPh>
    <phoneticPr fontId="2"/>
  </si>
  <si>
    <t>島しょにおける人材確保</t>
    <rPh sb="0" eb="1">
      <t>トウ</t>
    </rPh>
    <rPh sb="7" eb="9">
      <t>ジンザイ</t>
    </rPh>
    <rPh sb="9" eb="11">
      <t>カクホ</t>
    </rPh>
    <phoneticPr fontId="2"/>
  </si>
  <si>
    <t>【島しょにおける人材確保】</t>
    <rPh sb="1" eb="2">
      <t>トウ</t>
    </rPh>
    <rPh sb="8" eb="10">
      <t>ジンザイ</t>
    </rPh>
    <rPh sb="10" eb="12">
      <t>カクホ</t>
    </rPh>
    <phoneticPr fontId="2"/>
  </si>
  <si>
    <t>職員氏名</t>
    <rPh sb="0" eb="2">
      <t>ショクイン</t>
    </rPh>
    <rPh sb="2" eb="4">
      <t>シメイ</t>
    </rPh>
    <phoneticPr fontId="2"/>
  </si>
  <si>
    <t>研修年月日</t>
    <rPh sb="0" eb="2">
      <t>ケンシュウ</t>
    </rPh>
    <rPh sb="2" eb="5">
      <t>ネンガッピ</t>
    </rPh>
    <phoneticPr fontId="2"/>
  </si>
  <si>
    <t>校</t>
    <rPh sb="0" eb="1">
      <t>コウ</t>
    </rPh>
    <phoneticPr fontId="2"/>
  </si>
  <si>
    <t>【次世代への介護の魅力発信】</t>
    <rPh sb="1" eb="4">
      <t>ジセダイ</t>
    </rPh>
    <rPh sb="6" eb="8">
      <t>カイゴ</t>
    </rPh>
    <rPh sb="9" eb="11">
      <t>ミリョク</t>
    </rPh>
    <rPh sb="11" eb="13">
      <t>ハッシン</t>
    </rPh>
    <phoneticPr fontId="2"/>
  </si>
  <si>
    <t>期間</t>
    <rPh sb="0" eb="2">
      <t>キカン</t>
    </rPh>
    <phoneticPr fontId="2"/>
  </si>
  <si>
    <t>団体名</t>
    <rPh sb="0" eb="2">
      <t>ダンタイ</t>
    </rPh>
    <rPh sb="2" eb="3">
      <t>メイ</t>
    </rPh>
    <phoneticPr fontId="2"/>
  </si>
  <si>
    <t>人数</t>
    <rPh sb="0" eb="2">
      <t>ニンズウ</t>
    </rPh>
    <phoneticPr fontId="2"/>
  </si>
  <si>
    <t>【他の社会福祉法人等との連携による人材育成】</t>
    <rPh sb="1" eb="2">
      <t>タ</t>
    </rPh>
    <rPh sb="3" eb="5">
      <t>シャカイ</t>
    </rPh>
    <rPh sb="5" eb="7">
      <t>フクシ</t>
    </rPh>
    <rPh sb="7" eb="9">
      <t>ホウジン</t>
    </rPh>
    <rPh sb="9" eb="10">
      <t>トウ</t>
    </rPh>
    <rPh sb="12" eb="14">
      <t>レンケイ</t>
    </rPh>
    <rPh sb="17" eb="19">
      <t>ジンザイ</t>
    </rPh>
    <rPh sb="19" eb="21">
      <t>イクセイ</t>
    </rPh>
    <phoneticPr fontId="2"/>
  </si>
  <si>
    <t>実施年月日</t>
    <rPh sb="0" eb="2">
      <t>ジッシ</t>
    </rPh>
    <rPh sb="2" eb="5">
      <t>ネンガッピ</t>
    </rPh>
    <phoneticPr fontId="2"/>
  </si>
  <si>
    <t>連携先</t>
    <rPh sb="0" eb="2">
      <t>レンケイ</t>
    </rPh>
    <rPh sb="2" eb="3">
      <t>サキ</t>
    </rPh>
    <phoneticPr fontId="2"/>
  </si>
  <si>
    <t>内容</t>
    <rPh sb="0" eb="2">
      <t>ナイヨウ</t>
    </rPh>
    <phoneticPr fontId="2"/>
  </si>
  <si>
    <t>研修</t>
    <rPh sb="0" eb="2">
      <t>ケンシュウ</t>
    </rPh>
    <phoneticPr fontId="2"/>
  </si>
  <si>
    <t>人材交流</t>
    <rPh sb="0" eb="2">
      <t>ジンザイ</t>
    </rPh>
    <rPh sb="2" eb="4">
      <t>コウリュウ</t>
    </rPh>
    <phoneticPr fontId="2"/>
  </si>
  <si>
    <t>【講座・サロン等の開催】</t>
    <rPh sb="1" eb="3">
      <t>コウザ</t>
    </rPh>
    <rPh sb="7" eb="8">
      <t>トウ</t>
    </rPh>
    <rPh sb="9" eb="11">
      <t>カイサイ</t>
    </rPh>
    <phoneticPr fontId="2"/>
  </si>
  <si>
    <t>講座・サロン等の詳細</t>
    <rPh sb="0" eb="2">
      <t>コウザ</t>
    </rPh>
    <rPh sb="6" eb="7">
      <t>トウ</t>
    </rPh>
    <rPh sb="8" eb="10">
      <t>ショウサイ</t>
    </rPh>
    <phoneticPr fontId="2"/>
  </si>
  <si>
    <t>補助の有無</t>
    <rPh sb="0" eb="2">
      <t>ホジョ</t>
    </rPh>
    <rPh sb="3" eb="5">
      <t>ウム</t>
    </rPh>
    <phoneticPr fontId="2"/>
  </si>
  <si>
    <t>介護予防教室</t>
    <rPh sb="0" eb="6">
      <t>カイゴヨボウキョウシツ</t>
    </rPh>
    <phoneticPr fontId="2"/>
  </si>
  <si>
    <t>地域サロン</t>
    <rPh sb="0" eb="2">
      <t>チイキ</t>
    </rPh>
    <phoneticPr fontId="2"/>
  </si>
  <si>
    <t>家族介護教室</t>
    <rPh sb="0" eb="6">
      <t>カゾクカイゴキョウシツ</t>
    </rPh>
    <phoneticPr fontId="2"/>
  </si>
  <si>
    <t>認知症カフェ</t>
    <rPh sb="0" eb="3">
      <t>ニンチショウ</t>
    </rPh>
    <phoneticPr fontId="2"/>
  </si>
  <si>
    <t>子供食堂</t>
    <rPh sb="0" eb="2">
      <t>コドモ</t>
    </rPh>
    <rPh sb="2" eb="4">
      <t>ショクドウ</t>
    </rPh>
    <phoneticPr fontId="2"/>
  </si>
  <si>
    <t>会食サービス</t>
    <rPh sb="0" eb="2">
      <t>カイショク</t>
    </rPh>
    <phoneticPr fontId="2"/>
  </si>
  <si>
    <t>無</t>
    <rPh sb="0" eb="1">
      <t>ナシ</t>
    </rPh>
    <phoneticPr fontId="2"/>
  </si>
  <si>
    <t>有</t>
    <rPh sb="0" eb="1">
      <t>アリ</t>
    </rPh>
    <phoneticPr fontId="2"/>
  </si>
  <si>
    <t>施設所在地</t>
    <rPh sb="0" eb="2">
      <t>シセツ</t>
    </rPh>
    <rPh sb="2" eb="5">
      <t>ショザイチ</t>
    </rPh>
    <phoneticPr fontId="2"/>
  </si>
  <si>
    <t>パターン（自動入力）</t>
    <rPh sb="5" eb="7">
      <t>ジドウ</t>
    </rPh>
    <rPh sb="7" eb="9">
      <t>ニュウリョク</t>
    </rPh>
    <phoneticPr fontId="2"/>
  </si>
  <si>
    <t>○</t>
    <phoneticPr fontId="2"/>
  </si>
  <si>
    <t>パターンは、「施設所在地」と「定員」を入力することにより自動的に入力される。</t>
    <rPh sb="7" eb="9">
      <t>シセツ</t>
    </rPh>
    <rPh sb="9" eb="12">
      <t>ショザイチ</t>
    </rPh>
    <rPh sb="15" eb="17">
      <t>テイイン</t>
    </rPh>
    <rPh sb="19" eb="21">
      <t>ニュウリョク</t>
    </rPh>
    <rPh sb="28" eb="31">
      <t>ジドウテキ</t>
    </rPh>
    <rPh sb="32" eb="34">
      <t>ニュウリョク</t>
    </rPh>
    <phoneticPr fontId="2"/>
  </si>
  <si>
    <t>３　【凡例】パターンについて</t>
    <rPh sb="3" eb="5">
      <t>ハンレイ</t>
    </rPh>
    <phoneticPr fontId="2"/>
  </si>
  <si>
    <t>〇</t>
    <phoneticPr fontId="2"/>
  </si>
  <si>
    <t>適否</t>
    <rPh sb="0" eb="2">
      <t>テキヒ</t>
    </rPh>
    <phoneticPr fontId="2"/>
  </si>
  <si>
    <t>講座・サロン等の開催</t>
    <rPh sb="0" eb="2">
      <t>コウザサ</t>
    </rPh>
    <rPh sb="4" eb="10">
      <t>イ</t>
    </rPh>
    <phoneticPr fontId="2"/>
  </si>
  <si>
    <t>主な対象者</t>
    <rPh sb="0" eb="1">
      <t>オモ</t>
    </rPh>
    <rPh sb="2" eb="4">
      <t>タイショウ</t>
    </rPh>
    <rPh sb="4" eb="5">
      <t>シャ</t>
    </rPh>
    <phoneticPr fontId="2"/>
  </si>
  <si>
    <t>１．配食サービスの実施について</t>
    <rPh sb="2" eb="4">
      <t>ハイショク</t>
    </rPh>
    <rPh sb="9" eb="11">
      <t>ジッシ</t>
    </rPh>
    <phoneticPr fontId="2"/>
  </si>
  <si>
    <t>実施月</t>
    <rPh sb="0" eb="2">
      <t>ジッシ</t>
    </rPh>
    <rPh sb="2" eb="3">
      <t>ツキ</t>
    </rPh>
    <phoneticPr fontId="2"/>
  </si>
  <si>
    <t>４月</t>
    <rPh sb="1" eb="2">
      <t>ガツ</t>
    </rPh>
    <phoneticPr fontId="2"/>
  </si>
  <si>
    <t>５月</t>
  </si>
  <si>
    <t>６月</t>
  </si>
  <si>
    <t>７月</t>
  </si>
  <si>
    <t>８月</t>
  </si>
  <si>
    <t>９月</t>
  </si>
  <si>
    <t>１０月</t>
  </si>
  <si>
    <t>１１月</t>
  </si>
  <si>
    <t>１２月</t>
  </si>
  <si>
    <t>１月</t>
  </si>
  <si>
    <t>２月</t>
  </si>
  <si>
    <t>３月</t>
  </si>
  <si>
    <t>延べ人数</t>
    <rPh sb="0" eb="1">
      <t>ノ</t>
    </rPh>
    <rPh sb="2" eb="4">
      <t>ニンズウ</t>
    </rPh>
    <phoneticPr fontId="2"/>
  </si>
  <si>
    <t>（内訳）</t>
    <rPh sb="1" eb="3">
      <t>ウチワケ</t>
    </rPh>
    <phoneticPr fontId="2"/>
  </si>
  <si>
    <t>開催回数</t>
    <rPh sb="0" eb="2">
      <t>カイサイ</t>
    </rPh>
    <rPh sb="2" eb="4">
      <t>カイスウ</t>
    </rPh>
    <phoneticPr fontId="2"/>
  </si>
  <si>
    <t>実施主体</t>
    <rPh sb="0" eb="2">
      <t>ジッシ</t>
    </rPh>
    <rPh sb="2" eb="4">
      <t>シュタイ</t>
    </rPh>
    <phoneticPr fontId="2"/>
  </si>
  <si>
    <t>研修名・内容（※）</t>
    <rPh sb="0" eb="2">
      <t>ケンシュウ</t>
    </rPh>
    <rPh sb="2" eb="3">
      <t>メイ</t>
    </rPh>
    <rPh sb="4" eb="6">
      <t>ナイヨウ</t>
    </rPh>
    <phoneticPr fontId="2"/>
  </si>
  <si>
    <t>（※）研修名から内容を推測できない場合は、内容を記載してください。</t>
    <rPh sb="3" eb="5">
      <t>ケンシュウ</t>
    </rPh>
    <rPh sb="5" eb="6">
      <t>メイ</t>
    </rPh>
    <rPh sb="8" eb="10">
      <t>ナイヨウ</t>
    </rPh>
    <rPh sb="11" eb="13">
      <t>スイソク</t>
    </rPh>
    <rPh sb="17" eb="19">
      <t>バアイ</t>
    </rPh>
    <rPh sb="21" eb="23">
      <t>ナイヨウ</t>
    </rPh>
    <rPh sb="24" eb="26">
      <t>キサイ</t>
    </rPh>
    <phoneticPr fontId="2"/>
  </si>
  <si>
    <t>受講者数</t>
    <rPh sb="0" eb="3">
      <t>ジュコウシャ</t>
    </rPh>
    <rPh sb="3" eb="4">
      <t>スウ</t>
    </rPh>
    <phoneticPr fontId="2"/>
  </si>
  <si>
    <t>生年月日</t>
    <rPh sb="0" eb="2">
      <t>セイネン</t>
    </rPh>
    <rPh sb="2" eb="4">
      <t>ガッピ</t>
    </rPh>
    <phoneticPr fontId="2"/>
  </si>
  <si>
    <t>１．赴任旅費の支給及び住宅手当の支給等状況について</t>
    <rPh sb="2" eb="6">
      <t>フニンリョヒ</t>
    </rPh>
    <rPh sb="7" eb="9">
      <t>シキュウ</t>
    </rPh>
    <rPh sb="9" eb="10">
      <t>オヨ</t>
    </rPh>
    <rPh sb="11" eb="13">
      <t>ジュウタク</t>
    </rPh>
    <rPh sb="13" eb="15">
      <t>テアテ</t>
    </rPh>
    <rPh sb="16" eb="18">
      <t>シキュウ</t>
    </rPh>
    <rPh sb="18" eb="19">
      <t>トウ</t>
    </rPh>
    <rPh sb="19" eb="21">
      <t>ジョウキョウ</t>
    </rPh>
    <phoneticPr fontId="2"/>
  </si>
  <si>
    <t>赴任旅費</t>
    <rPh sb="0" eb="2">
      <t>フニン</t>
    </rPh>
    <rPh sb="2" eb="4">
      <t>リョヒ</t>
    </rPh>
    <phoneticPr fontId="2"/>
  </si>
  <si>
    <t>住居手当</t>
    <phoneticPr fontId="2"/>
  </si>
  <si>
    <t>その他
（取組み内容を記載）</t>
    <rPh sb="2" eb="3">
      <t>タ</t>
    </rPh>
    <rPh sb="5" eb="6">
      <t>ト</t>
    </rPh>
    <rPh sb="6" eb="7">
      <t>ク</t>
    </rPh>
    <rPh sb="8" eb="10">
      <t>ナイヨウ</t>
    </rPh>
    <rPh sb="11" eb="13">
      <t>キサイ</t>
    </rPh>
    <phoneticPr fontId="2"/>
  </si>
  <si>
    <t>研修年月日または期間</t>
    <rPh sb="0" eb="2">
      <t>ケンシュウ</t>
    </rPh>
    <rPh sb="2" eb="5">
      <t>ネンガッピ</t>
    </rPh>
    <rPh sb="8" eb="10">
      <t>キカン</t>
    </rPh>
    <phoneticPr fontId="2"/>
  </si>
  <si>
    <t>研修名（※）</t>
    <rPh sb="0" eb="2">
      <t>ケンシュウ</t>
    </rPh>
    <rPh sb="2" eb="3">
      <t>メイ</t>
    </rPh>
    <phoneticPr fontId="2"/>
  </si>
  <si>
    <t>受講者氏名</t>
    <rPh sb="0" eb="3">
      <t>ジュコウシャ</t>
    </rPh>
    <rPh sb="3" eb="5">
      <t>シメイ</t>
    </rPh>
    <phoneticPr fontId="2"/>
  </si>
  <si>
    <t>（※）研修名から内容が推測出来ない場合は、内容を記載してください。</t>
    <rPh sb="3" eb="6">
      <t>ケンシュウメイ</t>
    </rPh>
    <rPh sb="8" eb="10">
      <t>ナイヨウ</t>
    </rPh>
    <rPh sb="11" eb="13">
      <t>スイソク</t>
    </rPh>
    <rPh sb="13" eb="15">
      <t>デキ</t>
    </rPh>
    <rPh sb="17" eb="19">
      <t>バアイ</t>
    </rPh>
    <rPh sb="21" eb="23">
      <t>ナイヨウ</t>
    </rPh>
    <rPh sb="24" eb="26">
      <t>キサイ</t>
    </rPh>
    <phoneticPr fontId="2"/>
  </si>
  <si>
    <t>①については氏名を入力すること。</t>
    <rPh sb="6" eb="8">
      <t>シメイ</t>
    </rPh>
    <rPh sb="9" eb="11">
      <t>ニュウリョク</t>
    </rPh>
    <phoneticPr fontId="2"/>
  </si>
  <si>
    <t>協定書に記載がある場合は、〇を記入→</t>
    <phoneticPr fontId="2"/>
  </si>
  <si>
    <t>地震災害</t>
    <rPh sb="0" eb="2">
      <t>ジシン</t>
    </rPh>
    <rPh sb="2" eb="4">
      <t>サイガイ</t>
    </rPh>
    <phoneticPr fontId="2"/>
  </si>
  <si>
    <t>風水害</t>
    <rPh sb="0" eb="3">
      <t>フウスイガイ</t>
    </rPh>
    <phoneticPr fontId="2"/>
  </si>
  <si>
    <t>火災</t>
    <rPh sb="0" eb="2">
      <t>カサイ</t>
    </rPh>
    <phoneticPr fontId="2"/>
  </si>
  <si>
    <t>避難所の開設マニュアルの有無</t>
    <rPh sb="0" eb="3">
      <t>ヒナンジョ</t>
    </rPh>
    <rPh sb="4" eb="6">
      <t>カイセツ</t>
    </rPh>
    <rPh sb="12" eb="14">
      <t>ウム</t>
    </rPh>
    <phoneticPr fontId="2"/>
  </si>
  <si>
    <t>人</t>
    <rPh sb="0" eb="1">
      <t>ニン</t>
    </rPh>
    <phoneticPr fontId="2"/>
  </si>
  <si>
    <t>《注意事項》　施設において保管すべき書類</t>
    <rPh sb="1" eb="5">
      <t>チュウイジコウ</t>
    </rPh>
    <rPh sb="7" eb="9">
      <t>シセツ</t>
    </rPh>
    <rPh sb="13" eb="15">
      <t>ホカン</t>
    </rPh>
    <rPh sb="18" eb="20">
      <t>ショルイ</t>
    </rPh>
    <phoneticPr fontId="2"/>
  </si>
  <si>
    <t>看護職員の常勤換算数</t>
    <rPh sb="0" eb="2">
      <t>カンゴ</t>
    </rPh>
    <rPh sb="2" eb="4">
      <t>ショクイン</t>
    </rPh>
    <rPh sb="5" eb="7">
      <t>ジョウキン</t>
    </rPh>
    <rPh sb="7" eb="9">
      <t>カンサン</t>
    </rPh>
    <rPh sb="9" eb="10">
      <t>スウ</t>
    </rPh>
    <phoneticPr fontId="2"/>
  </si>
  <si>
    <t>延べ</t>
    <rPh sb="0" eb="1">
      <t>ノ</t>
    </rPh>
    <phoneticPr fontId="2"/>
  </si>
  <si>
    <t>日付</t>
    <rPh sb="0" eb="2">
      <t>ヒヅケ</t>
    </rPh>
    <phoneticPr fontId="19"/>
  </si>
  <si>
    <t>　〇</t>
    <phoneticPr fontId="2"/>
  </si>
  <si>
    <t>１．福祉避難所としての指定等</t>
    <rPh sb="2" eb="7">
      <t>フクシヒナンジョ</t>
    </rPh>
    <rPh sb="11" eb="13">
      <t>シテイ</t>
    </rPh>
    <rPh sb="13" eb="14">
      <t>トウ</t>
    </rPh>
    <phoneticPr fontId="2"/>
  </si>
  <si>
    <t>協定等で想定されている災害</t>
    <rPh sb="0" eb="2">
      <t>キョウテイ</t>
    </rPh>
    <rPh sb="2" eb="3">
      <t>トウ</t>
    </rPh>
    <rPh sb="4" eb="6">
      <t>ソウテイ</t>
    </rPh>
    <rPh sb="11" eb="13">
      <t>サイガイ</t>
    </rPh>
    <phoneticPr fontId="2"/>
  </si>
  <si>
    <t>２．避難所を運営するための態勢整備</t>
    <rPh sb="2" eb="5">
      <t>ヒナンジョ</t>
    </rPh>
    <rPh sb="6" eb="8">
      <t>ウンエイ</t>
    </rPh>
    <rPh sb="13" eb="15">
      <t>タイセイ</t>
    </rPh>
    <rPh sb="15" eb="17">
      <t>セイビ</t>
    </rPh>
    <phoneticPr fontId="2"/>
  </si>
  <si>
    <t>・実施している取組みの該当欄にその内容を記入してください。</t>
    <rPh sb="1" eb="3">
      <t>ジッシ</t>
    </rPh>
    <rPh sb="7" eb="8">
      <t>ト</t>
    </rPh>
    <rPh sb="8" eb="9">
      <t>ク</t>
    </rPh>
    <rPh sb="11" eb="13">
      <t>ガイトウ</t>
    </rPh>
    <rPh sb="13" eb="14">
      <t>ラン</t>
    </rPh>
    <rPh sb="17" eb="19">
      <t>ナイヨウ</t>
    </rPh>
    <rPh sb="20" eb="22">
      <t>キニュウ</t>
    </rPh>
    <phoneticPr fontId="2"/>
  </si>
  <si>
    <t>（１）避難者を受入れるための備蓄</t>
    <rPh sb="3" eb="6">
      <t>ヒナンシャ</t>
    </rPh>
    <rPh sb="7" eb="9">
      <t>ウケイ</t>
    </rPh>
    <rPh sb="14" eb="16">
      <t>ビチク</t>
    </rPh>
    <phoneticPr fontId="2"/>
  </si>
  <si>
    <t>災害発生時の支援マニュアル等の有無</t>
    <rPh sb="0" eb="2">
      <t>サイガイ</t>
    </rPh>
    <rPh sb="2" eb="4">
      <t>ハッセイ</t>
    </rPh>
    <rPh sb="4" eb="5">
      <t>ジ</t>
    </rPh>
    <rPh sb="6" eb="8">
      <t>シエン</t>
    </rPh>
    <rPh sb="13" eb="14">
      <t>トウ</t>
    </rPh>
    <rPh sb="15" eb="17">
      <t>ウム</t>
    </rPh>
    <phoneticPr fontId="2"/>
  </si>
  <si>
    <t>２．災害発生時の態勢整備</t>
    <rPh sb="2" eb="4">
      <t>サイガイ</t>
    </rPh>
    <rPh sb="4" eb="6">
      <t>ハッセイ</t>
    </rPh>
    <rPh sb="6" eb="7">
      <t>ジ</t>
    </rPh>
    <rPh sb="8" eb="10">
      <t>タイセイ</t>
    </rPh>
    <rPh sb="10" eb="12">
      <t>セイビ</t>
    </rPh>
    <phoneticPr fontId="2"/>
  </si>
  <si>
    <t>策定日</t>
    <rPh sb="0" eb="2">
      <t>サクテイ</t>
    </rPh>
    <rPh sb="2" eb="3">
      <t>ヒ</t>
    </rPh>
    <phoneticPr fontId="2"/>
  </si>
  <si>
    <t>計画で想定されている災害</t>
    <rPh sb="0" eb="2">
      <t>ケイカク</t>
    </rPh>
    <rPh sb="3" eb="5">
      <t>ソウテイ</t>
    </rPh>
    <rPh sb="10" eb="12">
      <t>サイガイ</t>
    </rPh>
    <phoneticPr fontId="2"/>
  </si>
  <si>
    <t>計画書に記載がある場合は、〇を記入→</t>
    <rPh sb="0" eb="2">
      <t>ケイカク</t>
    </rPh>
    <rPh sb="2" eb="3">
      <t>ショ</t>
    </rPh>
    <phoneticPr fontId="2"/>
  </si>
  <si>
    <t>事業継続計画の有無</t>
    <rPh sb="0" eb="6">
      <t>ジギョウケイゾクケイカク</t>
    </rPh>
    <rPh sb="7" eb="9">
      <t>ウム</t>
    </rPh>
    <phoneticPr fontId="2"/>
  </si>
  <si>
    <t>種別</t>
    <rPh sb="0" eb="2">
      <t>シュベツ</t>
    </rPh>
    <phoneticPr fontId="2"/>
  </si>
  <si>
    <t>実施日数</t>
    <rPh sb="0" eb="2">
      <t>ジッシ</t>
    </rPh>
    <rPh sb="2" eb="4">
      <t>ニッスウ</t>
    </rPh>
    <phoneticPr fontId="2"/>
  </si>
  <si>
    <t>補助の
有無</t>
    <rPh sb="0" eb="2">
      <t>ホジョ</t>
    </rPh>
    <rPh sb="4" eb="6">
      <t>ウム</t>
    </rPh>
    <phoneticPr fontId="2"/>
  </si>
  <si>
    <t>《注意事項》施設において保管すべき書類</t>
    <rPh sb="1" eb="5">
      <t>チュウイジコウ</t>
    </rPh>
    <rPh sb="6" eb="8">
      <t>シセツ</t>
    </rPh>
    <rPh sb="12" eb="14">
      <t>ホカン</t>
    </rPh>
    <rPh sb="17" eb="19">
      <t>ショルイ</t>
    </rPh>
    <phoneticPr fontId="2"/>
  </si>
  <si>
    <t>島しょ地域外における研修へ参加したことがわかるもの</t>
    <rPh sb="0" eb="1">
      <t>トウ</t>
    </rPh>
    <rPh sb="3" eb="6">
      <t>チイキガイ</t>
    </rPh>
    <rPh sb="10" eb="12">
      <t>ケンシュウ</t>
    </rPh>
    <rPh sb="13" eb="15">
      <t>サンカ</t>
    </rPh>
    <phoneticPr fontId="2"/>
  </si>
  <si>
    <t>旅費や住居手当の一部負担実績がわかるもの</t>
    <rPh sb="0" eb="2">
      <t>リョヒ</t>
    </rPh>
    <rPh sb="3" eb="5">
      <t>ジュウキョ</t>
    </rPh>
    <rPh sb="5" eb="7">
      <t>テアテ</t>
    </rPh>
    <rPh sb="8" eb="10">
      <t>イチブ</t>
    </rPh>
    <rPh sb="10" eb="12">
      <t>フタン</t>
    </rPh>
    <rPh sb="12" eb="14">
      <t>ジッセキ</t>
    </rPh>
    <phoneticPr fontId="2"/>
  </si>
  <si>
    <t>防災訓練の実施記録</t>
    <rPh sb="0" eb="4">
      <t>ボウサイクンレン</t>
    </rPh>
    <rPh sb="5" eb="7">
      <t>ジッシ</t>
    </rPh>
    <rPh sb="7" eb="9">
      <t>キロク</t>
    </rPh>
    <phoneticPr fontId="2"/>
  </si>
  <si>
    <t>研修会場が所在する区市町村</t>
    <rPh sb="0" eb="2">
      <t>ケンシュウ</t>
    </rPh>
    <rPh sb="2" eb="4">
      <t>カイジョウ</t>
    </rPh>
    <rPh sb="5" eb="7">
      <t>ショザイ</t>
    </rPh>
    <rPh sb="9" eb="10">
      <t>ク</t>
    </rPh>
    <rPh sb="10" eb="13">
      <t>シチョウソン</t>
    </rPh>
    <phoneticPr fontId="2"/>
  </si>
  <si>
    <t>身寄りのない高齢者の受入れの実績がわかる資料</t>
    <rPh sb="0" eb="2">
      <t>ミヨ</t>
    </rPh>
    <rPh sb="6" eb="9">
      <t>コウレイシャ</t>
    </rPh>
    <rPh sb="10" eb="12">
      <t>ウケイ</t>
    </rPh>
    <rPh sb="14" eb="16">
      <t>ジッセキ</t>
    </rPh>
    <rPh sb="20" eb="22">
      <t>シリョウ</t>
    </rPh>
    <phoneticPr fontId="2"/>
  </si>
  <si>
    <t>研修や人材交流の実施記録</t>
    <rPh sb="0" eb="2">
      <t>ケンシュウ</t>
    </rPh>
    <rPh sb="3" eb="5">
      <t>ジンザイ</t>
    </rPh>
    <rPh sb="5" eb="7">
      <t>コウリュウ</t>
    </rPh>
    <rPh sb="8" eb="10">
      <t>ジッシ</t>
    </rPh>
    <rPh sb="10" eb="12">
      <t>キロク</t>
    </rPh>
    <phoneticPr fontId="2"/>
  </si>
  <si>
    <t>受入れの実績がわかる資料</t>
    <rPh sb="0" eb="2">
      <t>ウケイ</t>
    </rPh>
    <rPh sb="4" eb="6">
      <t>ジッセキ</t>
    </rPh>
    <rPh sb="10" eb="12">
      <t>シリョウ</t>
    </rPh>
    <phoneticPr fontId="2"/>
  </si>
  <si>
    <t>新たに当該加算を取得した場合は、コーディネーターの辞令（写）</t>
    <phoneticPr fontId="2"/>
  </si>
  <si>
    <t>〇　在籍</t>
    <rPh sb="2" eb="4">
      <t>ザイセキ</t>
    </rPh>
    <phoneticPr fontId="2"/>
  </si>
  <si>
    <t>×　退職</t>
    <rPh sb="2" eb="4">
      <t>タイショク</t>
    </rPh>
    <phoneticPr fontId="2"/>
  </si>
  <si>
    <t>講座・サロン等の開催</t>
    <rPh sb="0" eb="2">
      <t>コウザ</t>
    </rPh>
    <rPh sb="6" eb="7">
      <t>トウ</t>
    </rPh>
    <rPh sb="8" eb="10">
      <t>カイサイ</t>
    </rPh>
    <phoneticPr fontId="2"/>
  </si>
  <si>
    <t>福祉避難所としての訓練等の実施</t>
    <rPh sb="0" eb="2">
      <t>フクシ</t>
    </rPh>
    <rPh sb="2" eb="5">
      <t>ヒナンジョ</t>
    </rPh>
    <rPh sb="9" eb="11">
      <t>クンレン</t>
    </rPh>
    <rPh sb="11" eb="12">
      <t>トウ</t>
    </rPh>
    <rPh sb="13" eb="15">
      <t>ジッシ</t>
    </rPh>
    <phoneticPr fontId="2"/>
  </si>
  <si>
    <t>〇　当該法人の他施設に異動</t>
    <rPh sb="2" eb="4">
      <t>トウガイ</t>
    </rPh>
    <rPh sb="4" eb="6">
      <t>ホウジン</t>
    </rPh>
    <rPh sb="7" eb="8">
      <t>タ</t>
    </rPh>
    <rPh sb="8" eb="10">
      <t>シセツ</t>
    </rPh>
    <rPh sb="11" eb="13">
      <t>イドウ</t>
    </rPh>
    <phoneticPr fontId="2"/>
  </si>
  <si>
    <t>【福祉避難所としての訓練等の実施】</t>
    <rPh sb="1" eb="6">
      <t>フクシヒナンジョ</t>
    </rPh>
    <rPh sb="10" eb="12">
      <t>クンレン</t>
    </rPh>
    <rPh sb="12" eb="13">
      <t>トウ</t>
    </rPh>
    <rPh sb="14" eb="16">
      <t>ジッシ</t>
    </rPh>
    <phoneticPr fontId="2"/>
  </si>
  <si>
    <t>自治会等との防災訓練の実施</t>
    <rPh sb="0" eb="3">
      <t>ジチカイ</t>
    </rPh>
    <rPh sb="3" eb="4">
      <t>トウ</t>
    </rPh>
    <rPh sb="6" eb="8">
      <t>ボウサイ</t>
    </rPh>
    <rPh sb="8" eb="10">
      <t>クンレン</t>
    </rPh>
    <rPh sb="11" eb="13">
      <t>ジッシ</t>
    </rPh>
    <phoneticPr fontId="2"/>
  </si>
  <si>
    <t>【事業継続計画に基づく訓練の実施】</t>
    <rPh sb="1" eb="3">
      <t>ジギョウ</t>
    </rPh>
    <rPh sb="3" eb="5">
      <t>ケイゾク</t>
    </rPh>
    <rPh sb="5" eb="7">
      <t>ケイカク</t>
    </rPh>
    <rPh sb="8" eb="9">
      <t>モト</t>
    </rPh>
    <rPh sb="11" eb="13">
      <t>クンレン</t>
    </rPh>
    <rPh sb="14" eb="16">
      <t>ジッシ</t>
    </rPh>
    <phoneticPr fontId="2"/>
  </si>
  <si>
    <t>常勤職員数</t>
    <rPh sb="0" eb="2">
      <t>ジョウキン</t>
    </rPh>
    <rPh sb="2" eb="4">
      <t>ショクイン</t>
    </rPh>
    <rPh sb="4" eb="5">
      <t>スウ</t>
    </rPh>
    <phoneticPr fontId="2"/>
  </si>
  <si>
    <t>非常勤職員
（常勤換算後）</t>
    <rPh sb="0" eb="3">
      <t>ヒジョウキン</t>
    </rPh>
    <rPh sb="3" eb="5">
      <t>ショクイン</t>
    </rPh>
    <rPh sb="7" eb="9">
      <t>ジョウキン</t>
    </rPh>
    <rPh sb="9" eb="11">
      <t>カンサン</t>
    </rPh>
    <rPh sb="11" eb="12">
      <t>ゴ</t>
    </rPh>
    <phoneticPr fontId="2"/>
  </si>
  <si>
    <t>ボランティアコーディネーターの氏名</t>
    <rPh sb="15" eb="17">
      <t>シメイ</t>
    </rPh>
    <phoneticPr fontId="2"/>
  </si>
  <si>
    <t>※記入に当たっての注意事項</t>
    <phoneticPr fontId="2"/>
  </si>
  <si>
    <t>〇</t>
    <phoneticPr fontId="2"/>
  </si>
  <si>
    <t>福祉避難所を運営するために実施した備えに関する資料</t>
    <phoneticPr fontId="2"/>
  </si>
  <si>
    <t>（訓練の実施記録や備蓄物資のリストなど）</t>
    <phoneticPr fontId="2"/>
  </si>
  <si>
    <t>（３）その他</t>
    <rPh sb="5" eb="6">
      <t>タ</t>
    </rPh>
    <phoneticPr fontId="2"/>
  </si>
  <si>
    <t>１．事業継続計画の策定</t>
    <rPh sb="2" eb="8">
      <t>ジギョウケイゾクケイカク</t>
    </rPh>
    <rPh sb="9" eb="11">
      <t>サクテイ</t>
    </rPh>
    <phoneticPr fontId="2"/>
  </si>
  <si>
    <t>２．事業継続計画に基づく訓練</t>
    <rPh sb="2" eb="8">
      <t>ジギョウケイゾクケイカク</t>
    </rPh>
    <rPh sb="9" eb="10">
      <t>モト</t>
    </rPh>
    <rPh sb="12" eb="14">
      <t>クンレン</t>
    </rPh>
    <phoneticPr fontId="2"/>
  </si>
  <si>
    <t>・訓練の内容を記入してください。（日時、主な参加者及び人数、内容等）</t>
    <rPh sb="1" eb="3">
      <t>クンレン</t>
    </rPh>
    <rPh sb="4" eb="6">
      <t>ナイヨウ</t>
    </rPh>
    <rPh sb="7" eb="9">
      <t>キニュウ</t>
    </rPh>
    <rPh sb="17" eb="19">
      <t>ニチジ</t>
    </rPh>
    <rPh sb="20" eb="21">
      <t>オモ</t>
    </rPh>
    <rPh sb="22" eb="25">
      <t>サンカシャ</t>
    </rPh>
    <rPh sb="25" eb="26">
      <t>オヨ</t>
    </rPh>
    <rPh sb="27" eb="29">
      <t>ニンズウ</t>
    </rPh>
    <rPh sb="30" eb="32">
      <t>ナイヨウ</t>
    </rPh>
    <rPh sb="32" eb="33">
      <t>トウ</t>
    </rPh>
    <phoneticPr fontId="2"/>
  </si>
  <si>
    <t>１．災害時の支援に関する協定</t>
    <rPh sb="2" eb="4">
      <t>サイガイ</t>
    </rPh>
    <rPh sb="4" eb="5">
      <t>ジ</t>
    </rPh>
    <rPh sb="6" eb="8">
      <t>シエン</t>
    </rPh>
    <rPh sb="9" eb="10">
      <t>カン</t>
    </rPh>
    <rPh sb="12" eb="14">
      <t>キョウテイ</t>
    </rPh>
    <phoneticPr fontId="2"/>
  </si>
  <si>
    <t>協定で想定されている災害</t>
    <rPh sb="0" eb="2">
      <t>キョウテイ</t>
    </rPh>
    <rPh sb="3" eb="5">
      <t>ソウテイ</t>
    </rPh>
    <rPh sb="10" eb="12">
      <t>サイガイ</t>
    </rPh>
    <phoneticPr fontId="2"/>
  </si>
  <si>
    <t>（１）区市町村、自治会又は近隣の特養等との支援体制</t>
    <rPh sb="3" eb="4">
      <t>ク</t>
    </rPh>
    <rPh sb="4" eb="7">
      <t>シチョウソン</t>
    </rPh>
    <rPh sb="8" eb="11">
      <t>ジチカイ</t>
    </rPh>
    <rPh sb="11" eb="12">
      <t>マタ</t>
    </rPh>
    <rPh sb="13" eb="15">
      <t>キンリン</t>
    </rPh>
    <rPh sb="16" eb="18">
      <t>トクヨウ</t>
    </rPh>
    <rPh sb="18" eb="19">
      <t>トウ</t>
    </rPh>
    <rPh sb="21" eb="23">
      <t>シエン</t>
    </rPh>
    <rPh sb="23" eb="25">
      <t>タイセイ</t>
    </rPh>
    <phoneticPr fontId="2"/>
  </si>
  <si>
    <t>（２）防災訓練の実施（日時、主な参加者及び人数、内容等）</t>
    <rPh sb="3" eb="5">
      <t>ボウサイ</t>
    </rPh>
    <rPh sb="5" eb="7">
      <t>クンレン</t>
    </rPh>
    <rPh sb="8" eb="10">
      <t>ジッシ</t>
    </rPh>
    <rPh sb="11" eb="13">
      <t>ニチジ</t>
    </rPh>
    <rPh sb="14" eb="15">
      <t>オモ</t>
    </rPh>
    <rPh sb="16" eb="19">
      <t>サンカシャ</t>
    </rPh>
    <rPh sb="19" eb="20">
      <t>オヨ</t>
    </rPh>
    <rPh sb="21" eb="23">
      <t>ニンズウ</t>
    </rPh>
    <rPh sb="24" eb="26">
      <t>ナイヨウ</t>
    </rPh>
    <rPh sb="26" eb="27">
      <t>トウ</t>
    </rPh>
    <phoneticPr fontId="2"/>
  </si>
  <si>
    <t>①のうち身寄りのない高齢者の人数</t>
    <rPh sb="4" eb="6">
      <t>ミヨ</t>
    </rPh>
    <rPh sb="10" eb="13">
      <t>コウレイシャ</t>
    </rPh>
    <rPh sb="14" eb="16">
      <t>ニンズウ</t>
    </rPh>
    <phoneticPr fontId="2"/>
  </si>
  <si>
    <r>
      <t>軽減実施の旨が記載されているので、</t>
    </r>
    <r>
      <rPr>
        <u/>
        <sz val="11"/>
        <color indexed="10"/>
        <rFont val="HGｺﾞｼｯｸM"/>
        <family val="3"/>
        <charset val="128"/>
      </rPr>
      <t>協議する際は必ず確認すること。</t>
    </r>
    <rPh sb="17" eb="19">
      <t>キョウギ</t>
    </rPh>
    <rPh sb="21" eb="22">
      <t>サイ</t>
    </rPh>
    <rPh sb="23" eb="24">
      <t>カナラ</t>
    </rPh>
    <rPh sb="25" eb="27">
      <t>カクニン</t>
    </rPh>
    <phoneticPr fontId="2"/>
  </si>
  <si>
    <t>【看取り介護研修の実施】</t>
    <rPh sb="1" eb="3">
      <t>ミト</t>
    </rPh>
    <rPh sb="4" eb="6">
      <t>カイゴ</t>
    </rPh>
    <rPh sb="6" eb="8">
      <t>ケンシュウ</t>
    </rPh>
    <rPh sb="9" eb="11">
      <t>ジッシ</t>
    </rPh>
    <phoneticPr fontId="2"/>
  </si>
  <si>
    <t>１．看取り介護に関する研修実施（３回以上実施した場合は、そのうちの２回分を記載してください。）</t>
    <rPh sb="2" eb="4">
      <t>ミト</t>
    </rPh>
    <rPh sb="5" eb="7">
      <t>カイゴ</t>
    </rPh>
    <rPh sb="8" eb="9">
      <t>カン</t>
    </rPh>
    <rPh sb="11" eb="13">
      <t>ケンシュウ</t>
    </rPh>
    <rPh sb="13" eb="15">
      <t>ジッシ</t>
    </rPh>
    <rPh sb="17" eb="18">
      <t>カイ</t>
    </rPh>
    <rPh sb="18" eb="20">
      <t>イジョウ</t>
    </rPh>
    <rPh sb="20" eb="22">
      <t>ジッシ</t>
    </rPh>
    <phoneticPr fontId="2"/>
  </si>
  <si>
    <t>他の社会福祉法人等との連携による人材育成</t>
    <rPh sb="0" eb="1">
      <t>タ</t>
    </rPh>
    <rPh sb="2" eb="4">
      <t>シャカイ</t>
    </rPh>
    <rPh sb="4" eb="6">
      <t>フクシ</t>
    </rPh>
    <rPh sb="6" eb="7">
      <t>ホウ</t>
    </rPh>
    <rPh sb="7" eb="8">
      <t>ジン</t>
    </rPh>
    <rPh sb="8" eb="9">
      <t>トウ</t>
    </rPh>
    <rPh sb="11" eb="13">
      <t>レンケイ</t>
    </rPh>
    <rPh sb="16" eb="18">
      <t>ジンザイ</t>
    </rPh>
    <rPh sb="18" eb="20">
      <t>イクセイ</t>
    </rPh>
    <phoneticPr fontId="2"/>
  </si>
  <si>
    <t xml:space="preserve"> 〇  配食サービスや講座・サロン等の実施記録</t>
    <phoneticPr fontId="2"/>
  </si>
  <si>
    <t>→　１日に複数のボランティアを受け入れた場合でも、１日とカウント。</t>
    <rPh sb="3" eb="4">
      <t>ニチ</t>
    </rPh>
    <rPh sb="5" eb="7">
      <t>フクスウ</t>
    </rPh>
    <rPh sb="15" eb="16">
      <t>ウ</t>
    </rPh>
    <rPh sb="17" eb="18">
      <t>イ</t>
    </rPh>
    <rPh sb="20" eb="22">
      <t>バアイ</t>
    </rPh>
    <rPh sb="26" eb="27">
      <t>ニチ</t>
    </rPh>
    <phoneticPr fontId="2"/>
  </si>
  <si>
    <t>→　同じボランティアを２日受け入れた場合、２日とカウント。</t>
    <rPh sb="2" eb="3">
      <t>オナ</t>
    </rPh>
    <rPh sb="12" eb="13">
      <t>ニチ</t>
    </rPh>
    <rPh sb="13" eb="14">
      <t>ウ</t>
    </rPh>
    <rPh sb="15" eb="16">
      <t>イ</t>
    </rPh>
    <rPh sb="18" eb="20">
      <t>バアイ</t>
    </rPh>
    <rPh sb="22" eb="23">
      <t>ニチ</t>
    </rPh>
    <phoneticPr fontId="2"/>
  </si>
  <si>
    <r>
      <rPr>
        <u/>
        <sz val="11"/>
        <color indexed="10"/>
        <rFont val="HGｺﾞｼｯｸM"/>
        <family val="3"/>
        <charset val="128"/>
      </rPr>
      <t>延べ日数ではなく実日数で入力する。</t>
    </r>
    <r>
      <rPr>
        <sz val="11"/>
        <rFont val="HGｺﾞｼｯｸM"/>
        <family val="3"/>
        <charset val="128"/>
      </rPr>
      <t xml:space="preserve"> </t>
    </r>
    <rPh sb="0" eb="1">
      <t>ノ</t>
    </rPh>
    <rPh sb="2" eb="4">
      <t>ニッスウ</t>
    </rPh>
    <rPh sb="8" eb="9">
      <t>ジツ</t>
    </rPh>
    <rPh sb="9" eb="11">
      <t>ニッスウ</t>
    </rPh>
    <rPh sb="12" eb="14">
      <t>ニュウリョク</t>
    </rPh>
    <phoneticPr fontId="2"/>
  </si>
  <si>
    <r>
      <t>（内訳）</t>
    </r>
    <r>
      <rPr>
        <sz val="11"/>
        <rFont val="HGｺﾞｼｯｸM"/>
        <family val="3"/>
        <charset val="128"/>
      </rPr>
      <t>　※日付ごとに１行で記載する。（１日に複数受け入れた場合も１行とする。）</t>
    </r>
    <rPh sb="1" eb="3">
      <t>ウチワケ</t>
    </rPh>
    <rPh sb="6" eb="8">
      <t>ヒヅケ</t>
    </rPh>
    <rPh sb="12" eb="13">
      <t>ギョウ</t>
    </rPh>
    <rPh sb="14" eb="16">
      <t>キサイ</t>
    </rPh>
    <rPh sb="21" eb="22">
      <t>ニチ</t>
    </rPh>
    <rPh sb="23" eb="25">
      <t>フクスウ</t>
    </rPh>
    <rPh sb="25" eb="26">
      <t>ウ</t>
    </rPh>
    <rPh sb="27" eb="28">
      <t>イ</t>
    </rPh>
    <rPh sb="30" eb="32">
      <t>バアイ</t>
    </rPh>
    <rPh sb="34" eb="35">
      <t>ギョウ</t>
    </rPh>
    <phoneticPr fontId="2"/>
  </si>
  <si>
    <t>１．特別区・市・西多摩</t>
    <phoneticPr fontId="2"/>
  </si>
  <si>
    <t>２．島しょ地域</t>
    <phoneticPr fontId="2"/>
  </si>
  <si>
    <t>20</t>
    <phoneticPr fontId="2"/>
  </si>
  <si>
    <t>介護職員のメンタルケア対策の強化</t>
    <rPh sb="0" eb="2">
      <t>カイゴ</t>
    </rPh>
    <rPh sb="2" eb="4">
      <t>ショクイン</t>
    </rPh>
    <rPh sb="11" eb="13">
      <t>タイサク</t>
    </rPh>
    <rPh sb="14" eb="16">
      <t>キョウカ</t>
    </rPh>
    <phoneticPr fontId="2"/>
  </si>
  <si>
    <t>【感染症対策の徹底】</t>
    <rPh sb="1" eb="4">
      <t>カンセンショウ</t>
    </rPh>
    <rPh sb="4" eb="6">
      <t>タイサク</t>
    </rPh>
    <rPh sb="7" eb="9">
      <t>テッテイ</t>
    </rPh>
    <phoneticPr fontId="2"/>
  </si>
  <si>
    <t>メンタルケア対策を強化し、実施したことがわかる資料</t>
    <rPh sb="6" eb="8">
      <t>タイサク</t>
    </rPh>
    <rPh sb="9" eb="11">
      <t>キョウカ</t>
    </rPh>
    <rPh sb="13" eb="15">
      <t>ジッシ</t>
    </rPh>
    <rPh sb="23" eb="25">
      <t>シリョウ</t>
    </rPh>
    <phoneticPr fontId="2"/>
  </si>
  <si>
    <t>メンタルケア対策の実施記録</t>
    <rPh sb="6" eb="8">
      <t>タイサク</t>
    </rPh>
    <rPh sb="9" eb="11">
      <t>ジッシ</t>
    </rPh>
    <rPh sb="11" eb="13">
      <t>キロク</t>
    </rPh>
    <phoneticPr fontId="2"/>
  </si>
  <si>
    <t>【介護職員のメンタルケア対策の強化】</t>
    <rPh sb="1" eb="5">
      <t>カイゴショクイン</t>
    </rPh>
    <rPh sb="12" eb="14">
      <t>タイサク</t>
    </rPh>
    <rPh sb="15" eb="17">
      <t>キョウカ</t>
    </rPh>
    <phoneticPr fontId="2"/>
  </si>
  <si>
    <t>概要</t>
    <rPh sb="0" eb="2">
      <t>ガイヨウ</t>
    </rPh>
    <phoneticPr fontId="2"/>
  </si>
  <si>
    <t>メンタルケア対策</t>
    <rPh sb="6" eb="8">
      <t>タイサク</t>
    </rPh>
    <phoneticPr fontId="2"/>
  </si>
  <si>
    <t>１．介護職員のメンタルケア対策の強化について</t>
    <rPh sb="2" eb="4">
      <t>カイゴシ</t>
    </rPh>
    <rPh sb="4" eb="18">
      <t>ョクインノメンタルケアタイサクノキョウカ</t>
    </rPh>
    <phoneticPr fontId="2"/>
  </si>
  <si>
    <t>研修名又は内容（※）</t>
    <rPh sb="0" eb="2">
      <t>ケンシュウ</t>
    </rPh>
    <rPh sb="2" eb="3">
      <t>メイ</t>
    </rPh>
    <rPh sb="3" eb="4">
      <t>マタ</t>
    </rPh>
    <rPh sb="5" eb="7">
      <t>ナイヨウ</t>
    </rPh>
    <phoneticPr fontId="2"/>
  </si>
  <si>
    <t>島しょ地域外</t>
    <rPh sb="0" eb="1">
      <t>トウ</t>
    </rPh>
    <rPh sb="3" eb="5">
      <t>チイキ</t>
    </rPh>
    <rPh sb="5" eb="6">
      <t>ガイ</t>
    </rPh>
    <phoneticPr fontId="2"/>
  </si>
  <si>
    <r>
      <t xml:space="preserve">常勤換算数
</t>
    </r>
    <r>
      <rPr>
        <sz val="8"/>
        <rFont val="HGｺﾞｼｯｸM"/>
        <family val="3"/>
        <charset val="128"/>
      </rPr>
      <t>（プルダウンメニューから選択）</t>
    </r>
    <rPh sb="0" eb="2">
      <t>ジョウキン</t>
    </rPh>
    <rPh sb="2" eb="4">
      <t>カンサン</t>
    </rPh>
    <rPh sb="4" eb="5">
      <t>スウ</t>
    </rPh>
    <rPh sb="18" eb="20">
      <t>センタク</t>
    </rPh>
    <phoneticPr fontId="2"/>
  </si>
  <si>
    <t>常勤換算数
（手入力）</t>
    <rPh sb="0" eb="2">
      <t>ジョウキン</t>
    </rPh>
    <rPh sb="2" eb="4">
      <t>カンサン</t>
    </rPh>
    <rPh sb="4" eb="5">
      <t>スウ</t>
    </rPh>
    <rPh sb="7" eb="8">
      <t>テ</t>
    </rPh>
    <rPh sb="8" eb="10">
      <t>ニュウリョク</t>
    </rPh>
    <phoneticPr fontId="2"/>
  </si>
  <si>
    <t>年度途中で就職・離職した職員は含まない。</t>
    <rPh sb="0" eb="2">
      <t>ネンド</t>
    </rPh>
    <rPh sb="2" eb="4">
      <t>トチュウ</t>
    </rPh>
    <rPh sb="5" eb="7">
      <t>シュウショク</t>
    </rPh>
    <rPh sb="8" eb="10">
      <t>リショク</t>
    </rPh>
    <rPh sb="12" eb="14">
      <t>ショクイン</t>
    </rPh>
    <rPh sb="15" eb="16">
      <t>フク</t>
    </rPh>
    <phoneticPr fontId="2"/>
  </si>
  <si>
    <t>（２）福祉避難所を運営するための訓練（日時、主な参加者及び人数、内容等）</t>
    <rPh sb="3" eb="5">
      <t>フクシ</t>
    </rPh>
    <rPh sb="5" eb="8">
      <t>ヒナンジョ</t>
    </rPh>
    <rPh sb="9" eb="11">
      <t>ウンエイ</t>
    </rPh>
    <rPh sb="16" eb="18">
      <t>クンレン</t>
    </rPh>
    <rPh sb="19" eb="21">
      <t>ニチジ</t>
    </rPh>
    <rPh sb="22" eb="23">
      <t>オモ</t>
    </rPh>
    <rPh sb="24" eb="27">
      <t>サンカシャ</t>
    </rPh>
    <rPh sb="27" eb="28">
      <t>オヨ</t>
    </rPh>
    <rPh sb="29" eb="31">
      <t>ニンズウ</t>
    </rPh>
    <rPh sb="32" eb="34">
      <t>ナイヨウ</t>
    </rPh>
    <rPh sb="34" eb="35">
      <t>トウ</t>
    </rPh>
    <phoneticPr fontId="2"/>
  </si>
  <si>
    <t xml:space="preserve">〇日時
〇主な参加者及び人数
〇内容
</t>
    <rPh sb="1" eb="3">
      <t>ニチジ</t>
    </rPh>
    <rPh sb="7" eb="8">
      <t>オモ</t>
    </rPh>
    <rPh sb="9" eb="12">
      <t>サンカシャ</t>
    </rPh>
    <rPh sb="12" eb="13">
      <t>オヨ</t>
    </rPh>
    <rPh sb="14" eb="15">
      <t>ニン</t>
    </rPh>
    <rPh sb="15" eb="16">
      <t>スウ</t>
    </rPh>
    <rPh sb="20" eb="22">
      <t>ナイヨウ</t>
    </rPh>
    <phoneticPr fontId="2"/>
  </si>
  <si>
    <t xml:space="preserve">〇日時
〇主な参加者及び人数
〇内容
</t>
    <phoneticPr fontId="2"/>
  </si>
  <si>
    <t>主催して実施/他機関が開催し、参加</t>
    <rPh sb="0" eb="2">
      <t>シュサイ</t>
    </rPh>
    <rPh sb="4" eb="6">
      <t>ジッシ</t>
    </rPh>
    <phoneticPr fontId="2"/>
  </si>
  <si>
    <t>実施していない</t>
    <phoneticPr fontId="2"/>
  </si>
  <si>
    <t>「社会福祉法人等による生計困難者に対する介護保険サービスに係る利用者負担額軽減制度事業実施要綱」（平成１２年５月１日付老発第４７４号の別添３）に基づき、利用者負担額の軽減を実施している。</t>
    <phoneticPr fontId="2"/>
  </si>
  <si>
    <t>適</t>
    <rPh sb="0" eb="1">
      <t>テキ</t>
    </rPh>
    <phoneticPr fontId="2"/>
  </si>
  <si>
    <t>実施している</t>
    <rPh sb="0" eb="2">
      <t>ジッシ</t>
    </rPh>
    <phoneticPr fontId="2"/>
  </si>
  <si>
    <t>実施していない</t>
    <rPh sb="0" eb="2">
      <t>ジッシ</t>
    </rPh>
    <phoneticPr fontId="2"/>
  </si>
  <si>
    <t>１．ボランティアの実施について（38日以上実施した場合は、37日分を記載してください。）</t>
    <rPh sb="9" eb="11">
      <t>ジッシ</t>
    </rPh>
    <rPh sb="18" eb="19">
      <t>ニチ</t>
    </rPh>
    <rPh sb="31" eb="32">
      <t>ニチ</t>
    </rPh>
    <phoneticPr fontId="2"/>
  </si>
  <si>
    <t>【自治会等との防災訓練の実施】</t>
    <rPh sb="1" eb="4">
      <t>ジチカイ</t>
    </rPh>
    <rPh sb="4" eb="5">
      <t>トウ</t>
    </rPh>
    <rPh sb="7" eb="11">
      <t>ボウサイクンレン</t>
    </rPh>
    <rPh sb="12" eb="14">
      <t>ジッシ</t>
    </rPh>
    <phoneticPr fontId="2"/>
  </si>
  <si>
    <t>※添付する挙証資料なし</t>
    <phoneticPr fontId="2"/>
  </si>
  <si>
    <t>備蓄している/訓練を実施している</t>
    <rPh sb="0" eb="2">
      <t>ビチク</t>
    </rPh>
    <phoneticPr fontId="2"/>
  </si>
  <si>
    <t>どちらも実施していない</t>
    <phoneticPr fontId="2"/>
  </si>
  <si>
    <t>受けている</t>
    <rPh sb="0" eb="1">
      <t>ウ</t>
    </rPh>
    <phoneticPr fontId="2"/>
  </si>
  <si>
    <t>受けていない</t>
    <rPh sb="0" eb="1">
      <t>ウ</t>
    </rPh>
    <phoneticPr fontId="2"/>
  </si>
  <si>
    <t>整えていない</t>
    <rPh sb="0" eb="1">
      <t>トトノ</t>
    </rPh>
    <phoneticPr fontId="2"/>
  </si>
  <si>
    <t>整えている</t>
    <rPh sb="0" eb="1">
      <t>トトノ</t>
    </rPh>
    <phoneticPr fontId="2"/>
  </si>
  <si>
    <t>締結している</t>
    <rPh sb="0" eb="2">
      <t>テイケツ</t>
    </rPh>
    <phoneticPr fontId="2"/>
  </si>
  <si>
    <t>締結していない</t>
    <rPh sb="0" eb="2">
      <t>テイケツ</t>
    </rPh>
    <phoneticPr fontId="2"/>
  </si>
  <si>
    <t>行っている</t>
    <rPh sb="0" eb="1">
      <t>オコナ</t>
    </rPh>
    <phoneticPr fontId="2"/>
  </si>
  <si>
    <t>行っていない</t>
    <rPh sb="0" eb="1">
      <t>オコナ</t>
    </rPh>
    <phoneticPr fontId="2"/>
  </si>
  <si>
    <t>強化している</t>
    <rPh sb="0" eb="2">
      <t>キョウカ</t>
    </rPh>
    <phoneticPr fontId="2"/>
  </si>
  <si>
    <t>強化していない</t>
    <rPh sb="0" eb="2">
      <t>キョウカ</t>
    </rPh>
    <phoneticPr fontId="2"/>
  </si>
  <si>
    <t>他の法人が運営する福祉施設や介護保険事業所と連携した研修や人材交流を企画して実施した回数（予定を含む）。
※ただし、他の研修機関が企画して実施する研修等への参加を除く。</t>
    <rPh sb="0" eb="1">
      <t>タ</t>
    </rPh>
    <rPh sb="2" eb="4">
      <t>ホウジン</t>
    </rPh>
    <rPh sb="5" eb="7">
      <t>ウンエイ</t>
    </rPh>
    <rPh sb="9" eb="11">
      <t>フクシ</t>
    </rPh>
    <rPh sb="11" eb="13">
      <t>シセツ</t>
    </rPh>
    <rPh sb="14" eb="16">
      <t>カイゴ</t>
    </rPh>
    <rPh sb="16" eb="18">
      <t>ホケン</t>
    </rPh>
    <rPh sb="18" eb="21">
      <t>ジギョウショ</t>
    </rPh>
    <rPh sb="22" eb="24">
      <t>レンケイ</t>
    </rPh>
    <rPh sb="26" eb="28">
      <t>ケンシュウ</t>
    </rPh>
    <rPh sb="29" eb="33">
      <t>ジンザイコウリュウ</t>
    </rPh>
    <rPh sb="34" eb="36">
      <t>キカク</t>
    </rPh>
    <rPh sb="38" eb="40">
      <t>ジッシ</t>
    </rPh>
    <rPh sb="42" eb="44">
      <t>カイスウ</t>
    </rPh>
    <rPh sb="45" eb="47">
      <t>ヨテイ</t>
    </rPh>
    <rPh sb="48" eb="49">
      <t>フク</t>
    </rPh>
    <rPh sb="59" eb="60">
      <t>タ</t>
    </rPh>
    <rPh sb="61" eb="63">
      <t>ケンシュウ</t>
    </rPh>
    <rPh sb="63" eb="65">
      <t>キカン</t>
    </rPh>
    <rPh sb="66" eb="68">
      <t>キカク</t>
    </rPh>
    <rPh sb="70" eb="72">
      <t>ジッシ</t>
    </rPh>
    <rPh sb="74" eb="76">
      <t>ケンシュウ</t>
    </rPh>
    <rPh sb="76" eb="77">
      <t>トウ</t>
    </rPh>
    <rPh sb="79" eb="81">
      <t>サンカ</t>
    </rPh>
    <rPh sb="82" eb="83">
      <t>ノゾ</t>
    </rPh>
    <phoneticPr fontId="2"/>
  </si>
  <si>
    <t>職員定着率の向上①</t>
    <rPh sb="0" eb="2">
      <t>ショクイン</t>
    </rPh>
    <rPh sb="2" eb="5">
      <t>テイチャクリツ</t>
    </rPh>
    <rPh sb="6" eb="8">
      <t>コウジョウ</t>
    </rPh>
    <phoneticPr fontId="2"/>
  </si>
  <si>
    <t>職員定着率の向上②</t>
    <rPh sb="0" eb="2">
      <t>ショクイン</t>
    </rPh>
    <rPh sb="2" eb="5">
      <t>テイチャクリツ</t>
    </rPh>
    <rPh sb="6" eb="8">
      <t>コウジョウ</t>
    </rPh>
    <phoneticPr fontId="2"/>
  </si>
  <si>
    <t>4</t>
  </si>
  <si>
    <t>5</t>
  </si>
  <si>
    <t>6</t>
  </si>
  <si>
    <t>7</t>
  </si>
  <si>
    <t>8</t>
  </si>
  <si>
    <t>9</t>
  </si>
  <si>
    <t>10</t>
  </si>
  <si>
    <t>11</t>
  </si>
  <si>
    <t>12</t>
  </si>
  <si>
    <t>他の社会福祉法人等との連携による人材育成</t>
    <rPh sb="0" eb="1">
      <t>ホカ</t>
    </rPh>
    <rPh sb="2" eb="4">
      <t>シャカイ</t>
    </rPh>
    <rPh sb="4" eb="6">
      <t>フクシ</t>
    </rPh>
    <rPh sb="6" eb="8">
      <t>ホウジン</t>
    </rPh>
    <rPh sb="8" eb="9">
      <t>トウ</t>
    </rPh>
    <rPh sb="11" eb="13">
      <t>レンケイ</t>
    </rPh>
    <rPh sb="16" eb="18">
      <t>ジンザイ</t>
    </rPh>
    <rPh sb="18" eb="20">
      <t>イクセイ</t>
    </rPh>
    <phoneticPr fontId="2"/>
  </si>
  <si>
    <t>16</t>
  </si>
  <si>
    <t>17</t>
  </si>
  <si>
    <t>介護・看護職員の増配置（２：１）</t>
    <phoneticPr fontId="2"/>
  </si>
  <si>
    <t>評価加算様式２－６別添１</t>
    <rPh sb="0" eb="2">
      <t>ヒョウカ</t>
    </rPh>
    <rPh sb="2" eb="4">
      <t>カサン</t>
    </rPh>
    <rPh sb="4" eb="6">
      <t>ヨウシキ</t>
    </rPh>
    <rPh sb="9" eb="11">
      <t>ベッテン</t>
    </rPh>
    <phoneticPr fontId="2"/>
  </si>
  <si>
    <t>評価加算様式２－２別添１</t>
    <phoneticPr fontId="2"/>
  </si>
  <si>
    <t>【職員定着率の向上①】</t>
    <rPh sb="1" eb="3">
      <t>ショクイン</t>
    </rPh>
    <rPh sb="3" eb="5">
      <t>テイチャク</t>
    </rPh>
    <rPh sb="5" eb="6">
      <t>リツ</t>
    </rPh>
    <rPh sb="7" eb="9">
      <t>コウジョウ</t>
    </rPh>
    <phoneticPr fontId="2"/>
  </si>
  <si>
    <t>【職員定着率の向上②】</t>
    <rPh sb="1" eb="3">
      <t>ショクイン</t>
    </rPh>
    <rPh sb="3" eb="6">
      <t>テイチャクリツ</t>
    </rPh>
    <rPh sb="7" eb="9">
      <t>コウジョウ</t>
    </rPh>
    <phoneticPr fontId="2"/>
  </si>
  <si>
    <t>実施した/実施予定</t>
    <rPh sb="0" eb="2">
      <t>ジッシ</t>
    </rPh>
    <rPh sb="5" eb="7">
      <t>ジッシ</t>
    </rPh>
    <rPh sb="7" eb="9">
      <t>ヨテイ</t>
    </rPh>
    <phoneticPr fontId="2"/>
  </si>
  <si>
    <t>チューター制度を導入した上で、新規採用職員向けの教育プログラム（施設内研修）を構築している。</t>
    <rPh sb="5" eb="7">
      <t>セイド</t>
    </rPh>
    <rPh sb="8" eb="10">
      <t>ドウニュウ</t>
    </rPh>
    <rPh sb="12" eb="13">
      <t>ウエ</t>
    </rPh>
    <rPh sb="15" eb="17">
      <t>シンキ</t>
    </rPh>
    <rPh sb="17" eb="19">
      <t>サイヨウ</t>
    </rPh>
    <rPh sb="19" eb="21">
      <t>ショクイン</t>
    </rPh>
    <rPh sb="21" eb="22">
      <t>ム</t>
    </rPh>
    <rPh sb="24" eb="26">
      <t>キョウイク</t>
    </rPh>
    <rPh sb="32" eb="34">
      <t>シセツ</t>
    </rPh>
    <rPh sb="34" eb="35">
      <t>ナイ</t>
    </rPh>
    <rPh sb="35" eb="37">
      <t>ケンシュウ</t>
    </rPh>
    <rPh sb="39" eb="41">
      <t>コウチク</t>
    </rPh>
    <phoneticPr fontId="2"/>
  </si>
  <si>
    <t>構築している</t>
    <rPh sb="0" eb="2">
      <t>コウチク</t>
    </rPh>
    <phoneticPr fontId="2"/>
  </si>
  <si>
    <t>構築していない</t>
    <rPh sb="0" eb="2">
      <t>コウチク</t>
    </rPh>
    <phoneticPr fontId="2"/>
  </si>
  <si>
    <t>チューター制度を導入した新規採用職員向けの教育プログラムの構築及び実施</t>
    <rPh sb="5" eb="7">
      <t>セイド</t>
    </rPh>
    <rPh sb="8" eb="10">
      <t>ドウニュウ</t>
    </rPh>
    <phoneticPr fontId="2"/>
  </si>
  <si>
    <t>新規の職員採用がなく実施していない</t>
    <phoneticPr fontId="2"/>
  </si>
  <si>
    <t>チューター氏名</t>
    <rPh sb="5" eb="7">
      <t>シメイ</t>
    </rPh>
    <phoneticPr fontId="2"/>
  </si>
  <si>
    <t>担当した新規採用職員氏名</t>
    <rPh sb="0" eb="2">
      <t>タントウ</t>
    </rPh>
    <rPh sb="4" eb="6">
      <t>シンキ</t>
    </rPh>
    <rPh sb="6" eb="8">
      <t>サイヨウ</t>
    </rPh>
    <rPh sb="8" eb="10">
      <t>ショクイン</t>
    </rPh>
    <rPh sb="10" eb="12">
      <t>シメイ</t>
    </rPh>
    <phoneticPr fontId="2"/>
  </si>
  <si>
    <t>採用年月日</t>
    <rPh sb="0" eb="2">
      <t>サイヨウ</t>
    </rPh>
    <rPh sb="2" eb="5">
      <t>ネンガッピ</t>
    </rPh>
    <phoneticPr fontId="2"/>
  </si>
  <si>
    <t>備考</t>
    <rPh sb="0" eb="2">
      <t>ビコウ</t>
    </rPh>
    <phoneticPr fontId="2"/>
  </si>
  <si>
    <t>２．新規採用職員向けの教育プログラム（施設内研修）の概要</t>
    <rPh sb="2" eb="4">
      <t>シンキ</t>
    </rPh>
    <rPh sb="4" eb="6">
      <t>サイヨウ</t>
    </rPh>
    <rPh sb="6" eb="8">
      <t>ショクイン</t>
    </rPh>
    <rPh sb="8" eb="9">
      <t>ム</t>
    </rPh>
    <rPh sb="11" eb="13">
      <t>キョウイク</t>
    </rPh>
    <rPh sb="19" eb="21">
      <t>シセツ</t>
    </rPh>
    <rPh sb="21" eb="22">
      <t>ナイ</t>
    </rPh>
    <rPh sb="22" eb="24">
      <t>ケンシュウ</t>
    </rPh>
    <rPh sb="26" eb="28">
      <t>ガイヨウ</t>
    </rPh>
    <phoneticPr fontId="2"/>
  </si>
  <si>
    <t>１．チューターの配置状況</t>
    <rPh sb="8" eb="10">
      <t>ハイチ</t>
    </rPh>
    <rPh sb="10" eb="12">
      <t>ジョウキョウ</t>
    </rPh>
    <phoneticPr fontId="2"/>
  </si>
  <si>
    <t xml:space="preserve">〇日時
〇参加者
〇カリキュラム等
</t>
    <rPh sb="20" eb="21">
      <t>トウ</t>
    </rPh>
    <phoneticPr fontId="2"/>
  </si>
  <si>
    <t>新規採用職員向けの教育プログラム及び研修実施記録等（チューター職員及び施設長との意見交換の記録を含む）</t>
    <rPh sb="0" eb="2">
      <t>シンキ</t>
    </rPh>
    <rPh sb="2" eb="4">
      <t>サイヨウ</t>
    </rPh>
    <rPh sb="4" eb="6">
      <t>ショクイン</t>
    </rPh>
    <rPh sb="6" eb="7">
      <t>ム</t>
    </rPh>
    <rPh sb="9" eb="11">
      <t>キョウイク</t>
    </rPh>
    <rPh sb="16" eb="17">
      <t>オヨ</t>
    </rPh>
    <rPh sb="18" eb="20">
      <t>ケンシュウ</t>
    </rPh>
    <rPh sb="20" eb="22">
      <t>ジッシ</t>
    </rPh>
    <rPh sb="22" eb="24">
      <t>キロク</t>
    </rPh>
    <rPh sb="24" eb="25">
      <t>トウ</t>
    </rPh>
    <rPh sb="31" eb="33">
      <t>ショクイン</t>
    </rPh>
    <rPh sb="33" eb="34">
      <t>オヨ</t>
    </rPh>
    <rPh sb="42" eb="44">
      <t>コウカン</t>
    </rPh>
    <rPh sb="45" eb="47">
      <t>キロク</t>
    </rPh>
    <rPh sb="48" eb="49">
      <t>フク</t>
    </rPh>
    <phoneticPr fontId="2"/>
  </si>
  <si>
    <t>１　チューター制度を導入した新規採用職員向けの教育プログラムの構築及び実施状況</t>
    <rPh sb="33" eb="34">
      <t>オヨ</t>
    </rPh>
    <rPh sb="35" eb="37">
      <t>ジッシ</t>
    </rPh>
    <rPh sb="37" eb="39">
      <t>ジョウキョウ</t>
    </rPh>
    <phoneticPr fontId="2"/>
  </si>
  <si>
    <t>評価加算様式２－５別添１</t>
    <rPh sb="0" eb="2">
      <t>ヒョウカ</t>
    </rPh>
    <rPh sb="2" eb="4">
      <t>カサン</t>
    </rPh>
    <rPh sb="4" eb="6">
      <t>ヨウシキ</t>
    </rPh>
    <rPh sb="9" eb="11">
      <t>ベッテン</t>
    </rPh>
    <phoneticPr fontId="2"/>
  </si>
  <si>
    <t>令和５年４月１日～令和６年３月３１日までの受入日数</t>
    <rPh sb="0" eb="2">
      <t>レイワ</t>
    </rPh>
    <rPh sb="3" eb="4">
      <t>ネン</t>
    </rPh>
    <rPh sb="5" eb="6">
      <t>ガツ</t>
    </rPh>
    <rPh sb="7" eb="8">
      <t>ニチ</t>
    </rPh>
    <rPh sb="9" eb="11">
      <t>レイワ</t>
    </rPh>
    <rPh sb="12" eb="13">
      <t>ネン</t>
    </rPh>
    <rPh sb="14" eb="15">
      <t>ガツ</t>
    </rPh>
    <rPh sb="17" eb="18">
      <t>ニチ</t>
    </rPh>
    <rPh sb="21" eb="23">
      <t>ウケイレ</t>
    </rPh>
    <rPh sb="23" eb="25">
      <t>ニッスウ</t>
    </rPh>
    <phoneticPr fontId="2"/>
  </si>
  <si>
    <t>社福軽減を実施している施設は、福祉局ＨＰの「特別養護老人ホーム一覧」に</t>
    <rPh sb="0" eb="2">
      <t>シャフク</t>
    </rPh>
    <rPh sb="2" eb="4">
      <t>ケイゲン</t>
    </rPh>
    <rPh sb="5" eb="7">
      <t>ジッシ</t>
    </rPh>
    <rPh sb="11" eb="13">
      <t>シセツ</t>
    </rPh>
    <rPh sb="15" eb="17">
      <t>フクシ</t>
    </rPh>
    <rPh sb="17" eb="18">
      <t>キョク</t>
    </rPh>
    <rPh sb="31" eb="33">
      <t>イチラン</t>
    </rPh>
    <phoneticPr fontId="2"/>
  </si>
  <si>
    <t>評価加算様式２－８別添１</t>
    <rPh sb="0" eb="2">
      <t>ヒョウカ</t>
    </rPh>
    <rPh sb="2" eb="4">
      <t>カサン</t>
    </rPh>
    <rPh sb="4" eb="6">
      <t>ヨウシキ</t>
    </rPh>
    <rPh sb="9" eb="11">
      <t>ベッテン</t>
    </rPh>
    <phoneticPr fontId="2"/>
  </si>
  <si>
    <t>○</t>
    <phoneticPr fontId="2"/>
  </si>
  <si>
    <t>評価加算様式２－９別添１</t>
    <rPh sb="0" eb="2">
      <t>ヒョウカ</t>
    </rPh>
    <rPh sb="2" eb="4">
      <t>カサン</t>
    </rPh>
    <rPh sb="4" eb="6">
      <t>ヨウシキ</t>
    </rPh>
    <rPh sb="9" eb="11">
      <t>ベッテン</t>
    </rPh>
    <phoneticPr fontId="2"/>
  </si>
  <si>
    <t>○</t>
    <phoneticPr fontId="2"/>
  </si>
  <si>
    <t>評価加算様式２－１０別添１</t>
    <rPh sb="0" eb="2">
      <t>ヒョウカ</t>
    </rPh>
    <rPh sb="2" eb="4">
      <t>カサン</t>
    </rPh>
    <rPh sb="4" eb="6">
      <t>ヨウシキ</t>
    </rPh>
    <rPh sb="10" eb="12">
      <t>ベッテン</t>
    </rPh>
    <phoneticPr fontId="2"/>
  </si>
  <si>
    <t>加算協議様式２－１１別添１</t>
    <rPh sb="0" eb="2">
      <t>カサン</t>
    </rPh>
    <rPh sb="2" eb="4">
      <t>キョウギ</t>
    </rPh>
    <rPh sb="10" eb="12">
      <t>ベッテン</t>
    </rPh>
    <phoneticPr fontId="2"/>
  </si>
  <si>
    <t>令和５年度の取組</t>
    <rPh sb="0" eb="2">
      <t>レイワ</t>
    </rPh>
    <rPh sb="3" eb="4">
      <t>ネン</t>
    </rPh>
    <rPh sb="4" eb="5">
      <t>ド</t>
    </rPh>
    <rPh sb="6" eb="7">
      <t>ト</t>
    </rPh>
    <rPh sb="7" eb="8">
      <t>ク</t>
    </rPh>
    <phoneticPr fontId="2"/>
  </si>
  <si>
    <t>採用年月日
（令和２年４月１日～令和６年３月３１日
の期間に島しょ地域外から採用した職員）</t>
    <rPh sb="0" eb="5">
      <t>サイヨウネンガッピ</t>
    </rPh>
    <rPh sb="7" eb="9">
      <t>レイワ</t>
    </rPh>
    <rPh sb="10" eb="11">
      <t>ネン</t>
    </rPh>
    <rPh sb="12" eb="13">
      <t>ガツ</t>
    </rPh>
    <rPh sb="14" eb="15">
      <t>ニチ</t>
    </rPh>
    <rPh sb="16" eb="18">
      <t>レイワ</t>
    </rPh>
    <rPh sb="19" eb="20">
      <t>ネン</t>
    </rPh>
    <rPh sb="21" eb="22">
      <t>ガツ</t>
    </rPh>
    <rPh sb="24" eb="25">
      <t>ニチ</t>
    </rPh>
    <rPh sb="27" eb="29">
      <t>キカン</t>
    </rPh>
    <rPh sb="30" eb="31">
      <t>トウ</t>
    </rPh>
    <rPh sb="33" eb="35">
      <t>チイキ</t>
    </rPh>
    <rPh sb="35" eb="36">
      <t>ガイ</t>
    </rPh>
    <rPh sb="38" eb="40">
      <t>サイヨウ</t>
    </rPh>
    <rPh sb="42" eb="44">
      <t>ショクイン</t>
    </rPh>
    <phoneticPr fontId="2"/>
  </si>
  <si>
    <t>延べ日数で入力する。 同時に２名が２日研修に参加した場合は、４日とカウント。</t>
    <rPh sb="0" eb="1">
      <t>ノ</t>
    </rPh>
    <rPh sb="11" eb="13">
      <t>ドウジ</t>
    </rPh>
    <rPh sb="15" eb="16">
      <t>メイ</t>
    </rPh>
    <rPh sb="18" eb="19">
      <t>ニチ</t>
    </rPh>
    <rPh sb="19" eb="21">
      <t>ケンシュウ</t>
    </rPh>
    <rPh sb="22" eb="24">
      <t>サンカ</t>
    </rPh>
    <rPh sb="26" eb="28">
      <t>バアイ</t>
    </rPh>
    <rPh sb="31" eb="32">
      <t>ニチ</t>
    </rPh>
    <phoneticPr fontId="2"/>
  </si>
  <si>
    <t>評価加算様式２－１２別添１</t>
    <rPh sb="0" eb="2">
      <t>ヒョウカ</t>
    </rPh>
    <rPh sb="2" eb="4">
      <t>カサン</t>
    </rPh>
    <rPh sb="4" eb="6">
      <t>ヨウシキ</t>
    </rPh>
    <rPh sb="10" eb="12">
      <t>ベッテン</t>
    </rPh>
    <phoneticPr fontId="2"/>
  </si>
  <si>
    <t>１．島しょ地域外における研修の参加記録について
　（８回以上実施した場合は、そのうちの７回分を記載してください。）</t>
    <rPh sb="2" eb="3">
      <t>トウ</t>
    </rPh>
    <rPh sb="5" eb="7">
      <t>チイキ</t>
    </rPh>
    <rPh sb="7" eb="8">
      <t>ガイ</t>
    </rPh>
    <rPh sb="12" eb="14">
      <t>ケンシュウ</t>
    </rPh>
    <rPh sb="15" eb="17">
      <t>サンカ</t>
    </rPh>
    <rPh sb="17" eb="19">
      <t>キロク</t>
    </rPh>
    <phoneticPr fontId="2"/>
  </si>
  <si>
    <t>評価加算様式２－１５別添１</t>
    <rPh sb="0" eb="2">
      <t>ヒョウカ</t>
    </rPh>
    <rPh sb="2" eb="6">
      <t>カサンヨウシキ</t>
    </rPh>
    <rPh sb="10" eb="12">
      <t>ベッテン</t>
    </rPh>
    <phoneticPr fontId="2"/>
  </si>
  <si>
    <t>評価加算様式２－１６別添１</t>
    <rPh sb="0" eb="2">
      <t>ヒョウカ</t>
    </rPh>
    <rPh sb="2" eb="6">
      <t>カサンヨウシキ</t>
    </rPh>
    <rPh sb="10" eb="12">
      <t>ベッテン</t>
    </rPh>
    <phoneticPr fontId="2"/>
  </si>
  <si>
    <t>【虐待防止に関する研修】</t>
    <rPh sb="1" eb="3">
      <t>ギャクタイ</t>
    </rPh>
    <rPh sb="3" eb="5">
      <t>ボウシ</t>
    </rPh>
    <rPh sb="6" eb="7">
      <t>カン</t>
    </rPh>
    <rPh sb="9" eb="11">
      <t>ケンシュウ</t>
    </rPh>
    <phoneticPr fontId="2"/>
  </si>
  <si>
    <t>１．施設の指針に基づいた研修プログラムの概要</t>
    <rPh sb="2" eb="4">
      <t>シセツ</t>
    </rPh>
    <rPh sb="5" eb="7">
      <t>シシン</t>
    </rPh>
    <rPh sb="8" eb="9">
      <t>モト</t>
    </rPh>
    <rPh sb="12" eb="14">
      <t>ケンシュウ</t>
    </rPh>
    <rPh sb="20" eb="22">
      <t>ガイヨウ</t>
    </rPh>
    <phoneticPr fontId="2"/>
  </si>
  <si>
    <t>２．虐待防止に関する研修の実施（３回以上実施した場合は、そのうちの２回分を記載してください。）</t>
    <rPh sb="2" eb="4">
      <t>ギャクタイ</t>
    </rPh>
    <rPh sb="4" eb="6">
      <t>ボウシ</t>
    </rPh>
    <rPh sb="7" eb="8">
      <t>カン</t>
    </rPh>
    <rPh sb="10" eb="12">
      <t>ケンシュウ</t>
    </rPh>
    <rPh sb="13" eb="15">
      <t>ジッシ</t>
    </rPh>
    <rPh sb="17" eb="18">
      <t>カイ</t>
    </rPh>
    <rPh sb="18" eb="20">
      <t>イジョウ</t>
    </rPh>
    <rPh sb="20" eb="22">
      <t>ジッシ</t>
    </rPh>
    <phoneticPr fontId="2"/>
  </si>
  <si>
    <t>評価加算様式２－１７別添１</t>
    <rPh sb="0" eb="2">
      <t>ヒョウカ</t>
    </rPh>
    <rPh sb="2" eb="6">
      <t>カサンヨウシキ</t>
    </rPh>
    <rPh sb="10" eb="12">
      <t>ベッテン</t>
    </rPh>
    <phoneticPr fontId="2"/>
  </si>
  <si>
    <t>１．感染症対策研修の実施（３回以上実施した場合は、そのうちの２回分を記載してください。）</t>
    <rPh sb="2" eb="5">
      <t>カンセンショウ</t>
    </rPh>
    <rPh sb="5" eb="7">
      <t>タイサク</t>
    </rPh>
    <rPh sb="7" eb="9">
      <t>ケンシュウ</t>
    </rPh>
    <rPh sb="10" eb="12">
      <t>ジッシ</t>
    </rPh>
    <rPh sb="14" eb="15">
      <t>カイ</t>
    </rPh>
    <rPh sb="15" eb="17">
      <t>イジョウ</t>
    </rPh>
    <rPh sb="17" eb="19">
      <t>ジッシ</t>
    </rPh>
    <phoneticPr fontId="2"/>
  </si>
  <si>
    <t>挙証資料２－２０（都参考様式）</t>
    <rPh sb="0" eb="2">
      <t>キョショウ</t>
    </rPh>
    <rPh sb="2" eb="4">
      <t>シリョウ</t>
    </rPh>
    <phoneticPr fontId="2"/>
  </si>
  <si>
    <t>２．講座・サロン等の開催について（１０回以上行った場合は、そのうちの９回分を記載してください。）</t>
    <rPh sb="2" eb="4">
      <t>コウザ</t>
    </rPh>
    <rPh sb="8" eb="9">
      <t>トウ</t>
    </rPh>
    <rPh sb="10" eb="12">
      <t>カイサイ</t>
    </rPh>
    <rPh sb="35" eb="36">
      <t>カイ</t>
    </rPh>
    <rPh sb="36" eb="37">
      <t>ブン</t>
    </rPh>
    <phoneticPr fontId="2"/>
  </si>
  <si>
    <t>施設職員主体となって開催した場合に「〇」</t>
    <rPh sb="0" eb="2">
      <t>シセツ</t>
    </rPh>
    <rPh sb="2" eb="4">
      <t>ショクイン</t>
    </rPh>
    <rPh sb="4" eb="6">
      <t>シュタイ</t>
    </rPh>
    <rPh sb="10" eb="12">
      <t>カイサイ</t>
    </rPh>
    <rPh sb="14" eb="16">
      <t>バアイ</t>
    </rPh>
    <phoneticPr fontId="2"/>
  </si>
  <si>
    <t>評価加算様式２－１８別添１</t>
    <rPh sb="0" eb="2">
      <t>ヒョウカ</t>
    </rPh>
    <rPh sb="2" eb="4">
      <t>カサン</t>
    </rPh>
    <rPh sb="4" eb="6">
      <t>ヨウシキ</t>
    </rPh>
    <rPh sb="10" eb="12">
      <t>ベッテン</t>
    </rPh>
    <phoneticPr fontId="2"/>
  </si>
  <si>
    <t>１．他の社会福祉法人等と連携した研修や人材交流の実施について（８回以上行った場合は、そのうちの７回分を記載してください。）</t>
    <rPh sb="2" eb="3">
      <t>タ</t>
    </rPh>
    <rPh sb="4" eb="10">
      <t>シャカイフクシホウジン</t>
    </rPh>
    <rPh sb="10" eb="11">
      <t>トウ</t>
    </rPh>
    <rPh sb="12" eb="14">
      <t>レンケイ</t>
    </rPh>
    <rPh sb="16" eb="18">
      <t>ケンシュウ</t>
    </rPh>
    <rPh sb="19" eb="23">
      <t>ジンザイコウリュウ</t>
    </rPh>
    <rPh sb="24" eb="26">
      <t>ジッシ</t>
    </rPh>
    <phoneticPr fontId="2"/>
  </si>
  <si>
    <t>評価加算様式２－１９別添１</t>
    <rPh sb="0" eb="6">
      <t>ヒョウカカサンヨウシキ</t>
    </rPh>
    <rPh sb="10" eb="12">
      <t>ベッテン</t>
    </rPh>
    <phoneticPr fontId="2"/>
  </si>
  <si>
    <t>１．次世代への介護の魅力発信について（受入実績が１回以上あれば対象となりますが、複数回受け入れている場合は、３回分までを記載してください。）</t>
    <rPh sb="2" eb="5">
      <t>ジセダイ</t>
    </rPh>
    <rPh sb="7" eb="9">
      <t>カイゴ</t>
    </rPh>
    <rPh sb="10" eb="12">
      <t>ミリョク</t>
    </rPh>
    <rPh sb="12" eb="14">
      <t>ハッシン</t>
    </rPh>
    <rPh sb="19" eb="21">
      <t>ウケイレ</t>
    </rPh>
    <rPh sb="21" eb="23">
      <t>ジッセキ</t>
    </rPh>
    <rPh sb="25" eb="26">
      <t>カイ</t>
    </rPh>
    <rPh sb="26" eb="28">
      <t>イジョウ</t>
    </rPh>
    <rPh sb="31" eb="33">
      <t>タイショウ</t>
    </rPh>
    <rPh sb="40" eb="43">
      <t>フクスウカイ</t>
    </rPh>
    <rPh sb="43" eb="44">
      <t>ウ</t>
    </rPh>
    <rPh sb="45" eb="46">
      <t>イ</t>
    </rPh>
    <rPh sb="50" eb="52">
      <t>バアイ</t>
    </rPh>
    <phoneticPr fontId="2"/>
  </si>
  <si>
    <t>～</t>
    <phoneticPr fontId="2"/>
  </si>
  <si>
    <r>
      <t>福祉避難所以外で、</t>
    </r>
    <r>
      <rPr>
        <sz val="12"/>
        <color theme="1"/>
        <rFont val="HGｺﾞｼｯｸM"/>
        <family val="3"/>
        <charset val="128"/>
      </rPr>
      <t>災害時の</t>
    </r>
    <r>
      <rPr>
        <sz val="11"/>
        <color theme="1"/>
        <rFont val="HGｺﾞｼｯｸM"/>
        <family val="3"/>
        <charset val="128"/>
      </rPr>
      <t>支援に関する区市町村、自治会又は近隣の特養との協定を締結している（予定を含む）。
（例：１次避難所・応援協定等）</t>
    </r>
    <rPh sb="0" eb="2">
      <t>フクシ</t>
    </rPh>
    <rPh sb="2" eb="5">
      <t>ヒナンジョ</t>
    </rPh>
    <rPh sb="5" eb="7">
      <t>イガイ</t>
    </rPh>
    <rPh sb="9" eb="11">
      <t>サイガイ</t>
    </rPh>
    <rPh sb="11" eb="12">
      <t>ジ</t>
    </rPh>
    <rPh sb="13" eb="15">
      <t>シエン</t>
    </rPh>
    <rPh sb="16" eb="17">
      <t>カン</t>
    </rPh>
    <rPh sb="19" eb="23">
      <t>クシチョウソン</t>
    </rPh>
    <rPh sb="24" eb="27">
      <t>ジチカイ</t>
    </rPh>
    <rPh sb="27" eb="28">
      <t>マタ</t>
    </rPh>
    <rPh sb="29" eb="31">
      <t>キンリン</t>
    </rPh>
    <rPh sb="32" eb="34">
      <t>トクヨウ</t>
    </rPh>
    <rPh sb="36" eb="38">
      <t>キョウテイ</t>
    </rPh>
    <rPh sb="39" eb="41">
      <t>テイケツ</t>
    </rPh>
    <rPh sb="55" eb="56">
      <t>レイ</t>
    </rPh>
    <rPh sb="58" eb="59">
      <t>ジ</t>
    </rPh>
    <rPh sb="59" eb="62">
      <t>ヒナンジョ</t>
    </rPh>
    <rPh sb="63" eb="65">
      <t>オウエン</t>
    </rPh>
    <rPh sb="65" eb="67">
      <t>キョウテイ</t>
    </rPh>
    <rPh sb="67" eb="68">
      <t>ナド</t>
    </rPh>
    <phoneticPr fontId="2"/>
  </si>
  <si>
    <t>協定を締結した上で、防災訓練を区市町村、自治会又は近隣の特養と連携して、主催又は実施している（予定を含む）。
※ただし、「福祉避難所としての訓練等の実施」及び「事業継続計画に基づく訓練の実施」の項目を兼ねる訓練は除く。</t>
    <rPh sb="0" eb="2">
      <t>キョウテイ</t>
    </rPh>
    <rPh sb="3" eb="5">
      <t>テイケツ</t>
    </rPh>
    <rPh sb="7" eb="8">
      <t>ウエ</t>
    </rPh>
    <rPh sb="10" eb="12">
      <t>ボウサイ</t>
    </rPh>
    <rPh sb="12" eb="14">
      <t>クンレン</t>
    </rPh>
    <rPh sb="15" eb="19">
      <t>クシチョウソン</t>
    </rPh>
    <rPh sb="20" eb="23">
      <t>ジチカイ</t>
    </rPh>
    <rPh sb="23" eb="24">
      <t>マタ</t>
    </rPh>
    <rPh sb="25" eb="27">
      <t>キンリン</t>
    </rPh>
    <rPh sb="28" eb="30">
      <t>トクヨウ</t>
    </rPh>
    <rPh sb="31" eb="33">
      <t>レンケイ</t>
    </rPh>
    <rPh sb="36" eb="38">
      <t>シュサイ</t>
    </rPh>
    <rPh sb="38" eb="39">
      <t>マタ</t>
    </rPh>
    <rPh sb="40" eb="42">
      <t>ジッシ</t>
    </rPh>
    <phoneticPr fontId="2"/>
  </si>
  <si>
    <t>令和６年４月１日時点での特養の入所者数</t>
    <rPh sb="0" eb="2">
      <t>レイワ</t>
    </rPh>
    <phoneticPr fontId="2"/>
  </si>
  <si>
    <t>１　軽減の実施状況（令和６年４月１日時点）</t>
    <rPh sb="2" eb="4">
      <t>ケイゲン</t>
    </rPh>
    <rPh sb="5" eb="7">
      <t>ジッシ</t>
    </rPh>
    <rPh sb="7" eb="9">
      <t>ジョウキョウ</t>
    </rPh>
    <rPh sb="10" eb="12">
      <t>レイワ</t>
    </rPh>
    <rPh sb="13" eb="14">
      <t>ネン</t>
    </rPh>
    <rPh sb="15" eb="16">
      <t>ガツ</t>
    </rPh>
    <rPh sb="17" eb="18">
      <t>ニチ</t>
    </rPh>
    <rPh sb="18" eb="20">
      <t>ジテン</t>
    </rPh>
    <phoneticPr fontId="2"/>
  </si>
  <si>
    <t>１　次世代への介護の魅力発信（令和７年３月末時点）</t>
    <rPh sb="2" eb="5">
      <t>ジセダイ</t>
    </rPh>
    <rPh sb="7" eb="9">
      <t>カイゴ</t>
    </rPh>
    <rPh sb="10" eb="12">
      <t>ミリョク</t>
    </rPh>
    <rPh sb="12" eb="14">
      <t>ハッシン</t>
    </rPh>
    <rPh sb="15" eb="17">
      <t>レイワ</t>
    </rPh>
    <rPh sb="18" eb="19">
      <t>ネン</t>
    </rPh>
    <rPh sb="20" eb="22">
      <t>ガツマツ</t>
    </rPh>
    <rPh sb="22" eb="24">
      <t>ジテン</t>
    </rPh>
    <phoneticPr fontId="2"/>
  </si>
  <si>
    <t>令和６年４月１日から令和７年３月３１日までに受け入れた学校数を記入す</t>
    <rPh sb="0" eb="2">
      <t>レイワ</t>
    </rPh>
    <rPh sb="3" eb="4">
      <t>ネン</t>
    </rPh>
    <rPh sb="4" eb="5">
      <t>ヘイネン</t>
    </rPh>
    <rPh sb="5" eb="6">
      <t>ガツ</t>
    </rPh>
    <rPh sb="7" eb="8">
      <t>ニチ</t>
    </rPh>
    <rPh sb="10" eb="12">
      <t>レイワ</t>
    </rPh>
    <rPh sb="13" eb="14">
      <t>ネン</t>
    </rPh>
    <rPh sb="14" eb="15">
      <t>ヘイネン</t>
    </rPh>
    <rPh sb="15" eb="16">
      <t>ガツ</t>
    </rPh>
    <rPh sb="18" eb="19">
      <t>ニチ</t>
    </rPh>
    <rPh sb="22" eb="23">
      <t>ウ</t>
    </rPh>
    <rPh sb="24" eb="25">
      <t>イ</t>
    </rPh>
    <rPh sb="27" eb="29">
      <t>ガッコウ</t>
    </rPh>
    <rPh sb="29" eb="30">
      <t>スウ</t>
    </rPh>
    <rPh sb="31" eb="33">
      <t>キニュウ</t>
    </rPh>
    <phoneticPr fontId="2"/>
  </si>
  <si>
    <t>１　講座・サロン等の開催の状況（令和７年３月末時点）</t>
    <rPh sb="2" eb="4">
      <t>コウザ</t>
    </rPh>
    <rPh sb="8" eb="9">
      <t>トウ</t>
    </rPh>
    <rPh sb="10" eb="12">
      <t>カイサイ</t>
    </rPh>
    <rPh sb="13" eb="15">
      <t>ジョウキョウ</t>
    </rPh>
    <phoneticPr fontId="2"/>
  </si>
  <si>
    <t>１　福祉避難所としての指定状況等（令和７年３月末時点）</t>
    <rPh sb="13" eb="15">
      <t>ジョウキョウ</t>
    </rPh>
    <rPh sb="15" eb="16">
      <t>トウ</t>
    </rPh>
    <rPh sb="17" eb="19">
      <t>レイワ</t>
    </rPh>
    <rPh sb="23" eb="24">
      <t>マツ</t>
    </rPh>
    <phoneticPr fontId="2"/>
  </si>
  <si>
    <t>１　島しょ地域外からの職員の確保（令和７年３月末時点）</t>
    <rPh sb="2" eb="3">
      <t>トウ</t>
    </rPh>
    <rPh sb="5" eb="7">
      <t>チイキ</t>
    </rPh>
    <rPh sb="7" eb="8">
      <t>ソト</t>
    </rPh>
    <rPh sb="11" eb="13">
      <t>ショクイン</t>
    </rPh>
    <rPh sb="14" eb="16">
      <t>カクホ</t>
    </rPh>
    <rPh sb="17" eb="19">
      <t>レイワ</t>
    </rPh>
    <rPh sb="20" eb="21">
      <t>ネン</t>
    </rPh>
    <rPh sb="22" eb="23">
      <t>ガツ</t>
    </rPh>
    <rPh sb="23" eb="24">
      <t>マツ</t>
    </rPh>
    <rPh sb="24" eb="26">
      <t>ジテン</t>
    </rPh>
    <phoneticPr fontId="2"/>
  </si>
  <si>
    <t>２　島しょにおける資格取得及び技術向上について（令和７年３月末時点）</t>
    <rPh sb="2" eb="3">
      <t>トウ</t>
    </rPh>
    <rPh sb="9" eb="11">
      <t>シカク</t>
    </rPh>
    <rPh sb="11" eb="13">
      <t>シュトク</t>
    </rPh>
    <rPh sb="13" eb="14">
      <t>オヨ</t>
    </rPh>
    <rPh sb="15" eb="17">
      <t>ギジュツ</t>
    </rPh>
    <rPh sb="17" eb="19">
      <t>コウジョウ</t>
    </rPh>
    <phoneticPr fontId="2"/>
  </si>
  <si>
    <t>１　自治会等との防災訓練の実施状況（令和７年３月末時点）</t>
    <rPh sb="2" eb="5">
      <t>ジチカイ</t>
    </rPh>
    <rPh sb="5" eb="6">
      <t>トウ</t>
    </rPh>
    <rPh sb="8" eb="10">
      <t>ボウサイ</t>
    </rPh>
    <rPh sb="10" eb="12">
      <t>クンレン</t>
    </rPh>
    <rPh sb="13" eb="15">
      <t>ジッシ</t>
    </rPh>
    <rPh sb="15" eb="17">
      <t>ジョウキョウ</t>
    </rPh>
    <rPh sb="18" eb="20">
      <t>レイワ</t>
    </rPh>
    <phoneticPr fontId="2"/>
  </si>
  <si>
    <t>障害者の雇用人数（令和６年４月１日時点）</t>
    <rPh sb="0" eb="3">
      <t>ショウガイシャ</t>
    </rPh>
    <rPh sb="4" eb="6">
      <t>コヨウ</t>
    </rPh>
    <rPh sb="6" eb="7">
      <t>ニン</t>
    </rPh>
    <rPh sb="7" eb="8">
      <t>スウ</t>
    </rPh>
    <rPh sb="9" eb="11">
      <t>レイワ</t>
    </rPh>
    <rPh sb="12" eb="13">
      <t>ネン</t>
    </rPh>
    <rPh sb="14" eb="15">
      <t>ガツ</t>
    </rPh>
    <rPh sb="16" eb="17">
      <t>ニチ</t>
    </rPh>
    <rPh sb="17" eb="19">
      <t>ジテン</t>
    </rPh>
    <phoneticPr fontId="2"/>
  </si>
  <si>
    <t>採用日
（令和６年４月１日以前）</t>
    <rPh sb="0" eb="2">
      <t>サイヨウ</t>
    </rPh>
    <rPh sb="2" eb="3">
      <t>ヒ</t>
    </rPh>
    <rPh sb="5" eb="7">
      <t>レイワ</t>
    </rPh>
    <rPh sb="8" eb="9">
      <t>ネン</t>
    </rPh>
    <rPh sb="9" eb="10">
      <t>ヘイネン</t>
    </rPh>
    <rPh sb="10" eb="11">
      <t>ガツ</t>
    </rPh>
    <rPh sb="12" eb="13">
      <t>ニチ</t>
    </rPh>
    <rPh sb="13" eb="15">
      <t>イゼン</t>
    </rPh>
    <phoneticPr fontId="2"/>
  </si>
  <si>
    <r>
      <t>１　介護職員へのメンタルケア対策強化の実施（</t>
    </r>
    <r>
      <rPr>
        <u/>
        <sz val="11"/>
        <color indexed="10"/>
        <rFont val="HGｺﾞｼｯｸM"/>
        <family val="3"/>
        <charset val="128"/>
      </rPr>
      <t>令和７年３月末時点</t>
    </r>
    <r>
      <rPr>
        <sz val="11"/>
        <rFont val="HGｺﾞｼｯｸM"/>
        <family val="3"/>
        <charset val="128"/>
      </rPr>
      <t>）</t>
    </r>
    <rPh sb="2" eb="4">
      <t>カイゴ</t>
    </rPh>
    <rPh sb="4" eb="6">
      <t>ショクイン</t>
    </rPh>
    <rPh sb="14" eb="16">
      <t>タイサク</t>
    </rPh>
    <rPh sb="16" eb="18">
      <t>キョウカ</t>
    </rPh>
    <rPh sb="19" eb="21">
      <t>ジッシ</t>
    </rPh>
    <rPh sb="22" eb="24">
      <t>レイワ</t>
    </rPh>
    <rPh sb="25" eb="26">
      <t>ネン</t>
    </rPh>
    <rPh sb="26" eb="27">
      <t>ヘイネン</t>
    </rPh>
    <rPh sb="27" eb="29">
      <t>ガツマツ</t>
    </rPh>
    <rPh sb="29" eb="31">
      <t>ジテン</t>
    </rPh>
    <phoneticPr fontId="2"/>
  </si>
  <si>
    <t>１　令和５年度に勤務していた介護職員の数（常勤・非常勤合算で）</t>
    <rPh sb="2" eb="4">
      <t>レイワ</t>
    </rPh>
    <rPh sb="5" eb="7">
      <t>ネンド</t>
    </rPh>
    <rPh sb="6" eb="7">
      <t>ド</t>
    </rPh>
    <rPh sb="7" eb="9">
      <t>ヘイネンド</t>
    </rPh>
    <rPh sb="8" eb="10">
      <t>キンム</t>
    </rPh>
    <rPh sb="14" eb="16">
      <t>カイゴ</t>
    </rPh>
    <rPh sb="16" eb="18">
      <t>ショクイン</t>
    </rPh>
    <rPh sb="19" eb="20">
      <t>カズ</t>
    </rPh>
    <rPh sb="21" eb="23">
      <t>ジョウキン</t>
    </rPh>
    <rPh sb="24" eb="27">
      <t>ヒジョウキン</t>
    </rPh>
    <rPh sb="27" eb="29">
      <t>ガッサン</t>
    </rPh>
    <phoneticPr fontId="2"/>
  </si>
  <si>
    <t>令和５年４月１日時点での在籍職員数</t>
    <rPh sb="0" eb="2">
      <t>レイワ</t>
    </rPh>
    <rPh sb="3" eb="4">
      <t>ネン</t>
    </rPh>
    <rPh sb="4" eb="5">
      <t>ヘイネン</t>
    </rPh>
    <rPh sb="5" eb="6">
      <t>ガツ</t>
    </rPh>
    <rPh sb="7" eb="8">
      <t>ニチ</t>
    </rPh>
    <rPh sb="8" eb="10">
      <t>ジテン</t>
    </rPh>
    <rPh sb="12" eb="14">
      <t>ザイセキ</t>
    </rPh>
    <rPh sb="14" eb="17">
      <t>ショクインスウ</t>
    </rPh>
    <phoneticPr fontId="2"/>
  </si>
  <si>
    <t>①のうち、令和６年４月１日時点で
引き続き在籍している職員数</t>
    <rPh sb="5" eb="7">
      <t>レイワ</t>
    </rPh>
    <rPh sb="8" eb="9">
      <t>ネン</t>
    </rPh>
    <rPh sb="10" eb="11">
      <t>ガツ</t>
    </rPh>
    <rPh sb="12" eb="13">
      <t>ニチ</t>
    </rPh>
    <rPh sb="13" eb="15">
      <t>ジテン</t>
    </rPh>
    <rPh sb="17" eb="18">
      <t>ヒ</t>
    </rPh>
    <rPh sb="19" eb="20">
      <t>ツヅ</t>
    </rPh>
    <rPh sb="21" eb="23">
      <t>ザイセキ</t>
    </rPh>
    <rPh sb="27" eb="29">
      <t>ショクイン</t>
    </rPh>
    <rPh sb="29" eb="30">
      <t>スウ</t>
    </rPh>
    <phoneticPr fontId="2"/>
  </si>
  <si>
    <t>令和５年４月１日の職員数</t>
    <rPh sb="0" eb="2">
      <t>レイワ</t>
    </rPh>
    <rPh sb="3" eb="4">
      <t>ネン</t>
    </rPh>
    <rPh sb="4" eb="5">
      <t>ヘイネン</t>
    </rPh>
    <rPh sb="5" eb="6">
      <t>ガツ</t>
    </rPh>
    <rPh sb="7" eb="8">
      <t>ニチ</t>
    </rPh>
    <rPh sb="9" eb="11">
      <t>ショクイン</t>
    </rPh>
    <rPh sb="11" eb="12">
      <t>スウ</t>
    </rPh>
    <phoneticPr fontId="2"/>
  </si>
  <si>
    <t>上記のうち、令和６年４月１日に
在籍している職員数</t>
    <rPh sb="0" eb="2">
      <t>ジョウキ</t>
    </rPh>
    <rPh sb="6" eb="8">
      <t>レイワ</t>
    </rPh>
    <rPh sb="9" eb="10">
      <t>ネン</t>
    </rPh>
    <rPh sb="11" eb="12">
      <t>ガツ</t>
    </rPh>
    <rPh sb="13" eb="14">
      <t>ニチ</t>
    </rPh>
    <rPh sb="16" eb="18">
      <t>ザイセキ</t>
    </rPh>
    <rPh sb="22" eb="25">
      <t>ショクインスウ</t>
    </rPh>
    <phoneticPr fontId="2"/>
  </si>
  <si>
    <t>《令和５年４月１日現在の職員名簿》</t>
    <rPh sb="1" eb="3">
      <t>レイワ</t>
    </rPh>
    <rPh sb="4" eb="5">
      <t>ネン</t>
    </rPh>
    <rPh sb="5" eb="6">
      <t>ヘイネン</t>
    </rPh>
    <rPh sb="6" eb="7">
      <t>ガツ</t>
    </rPh>
    <rPh sb="8" eb="9">
      <t>ニチ</t>
    </rPh>
    <rPh sb="9" eb="11">
      <t>ゲンザイ</t>
    </rPh>
    <rPh sb="12" eb="14">
      <t>ショクイン</t>
    </rPh>
    <rPh sb="14" eb="16">
      <t>メイボ</t>
    </rPh>
    <phoneticPr fontId="2"/>
  </si>
  <si>
    <t>令和６年４月1日に在籍</t>
    <rPh sb="0" eb="2">
      <t>レイワ</t>
    </rPh>
    <rPh sb="3" eb="4">
      <t>ネン</t>
    </rPh>
    <rPh sb="5" eb="6">
      <t>ガツ</t>
    </rPh>
    <rPh sb="7" eb="8">
      <t>ニチ</t>
    </rPh>
    <rPh sb="9" eb="11">
      <t>ザイセキ</t>
    </rPh>
    <phoneticPr fontId="2"/>
  </si>
  <si>
    <t>令和６年４月１日～令和７年３月３１日までの間に職員を採用した施設は、教育プログラム（施設内研修）を実施していること。</t>
    <rPh sb="0" eb="2">
      <t>レイワ</t>
    </rPh>
    <rPh sb="3" eb="4">
      <t>ネン</t>
    </rPh>
    <rPh sb="5" eb="6">
      <t>ガツ</t>
    </rPh>
    <rPh sb="7" eb="8">
      <t>ニチ</t>
    </rPh>
    <rPh sb="9" eb="11">
      <t>レイワ</t>
    </rPh>
    <rPh sb="12" eb="13">
      <t>ネン</t>
    </rPh>
    <rPh sb="14" eb="15">
      <t>ガツ</t>
    </rPh>
    <rPh sb="17" eb="18">
      <t>ニチ</t>
    </rPh>
    <rPh sb="21" eb="22">
      <t>アイダ</t>
    </rPh>
    <rPh sb="23" eb="25">
      <t>ショクイン</t>
    </rPh>
    <rPh sb="26" eb="28">
      <t>サイヨウ</t>
    </rPh>
    <rPh sb="30" eb="32">
      <t>シセツ</t>
    </rPh>
    <rPh sb="34" eb="36">
      <t>キョウイク</t>
    </rPh>
    <rPh sb="42" eb="44">
      <t>シセツ</t>
    </rPh>
    <rPh sb="44" eb="45">
      <t>ナイ</t>
    </rPh>
    <rPh sb="45" eb="47">
      <t>ケンシュウ</t>
    </rPh>
    <rPh sb="49" eb="51">
      <t>ジッシ</t>
    </rPh>
    <phoneticPr fontId="2"/>
  </si>
  <si>
    <t>外国人介護職員の活用</t>
    <rPh sb="0" eb="2">
      <t>ガイコク</t>
    </rPh>
    <rPh sb="2" eb="3">
      <t>ジン</t>
    </rPh>
    <rPh sb="3" eb="5">
      <t>カイゴ</t>
    </rPh>
    <rPh sb="5" eb="7">
      <t>ショクイン</t>
    </rPh>
    <rPh sb="8" eb="10">
      <t>カツヨウ</t>
    </rPh>
    <phoneticPr fontId="2"/>
  </si>
  <si>
    <t>外国人介護職員の雇用人数（令和６年４月１日時点）（令和５年４月１日以前から引き続いて、常勤で雇用している場合に対象）</t>
    <rPh sb="0" eb="2">
      <t>ガイコク</t>
    </rPh>
    <rPh sb="2" eb="3">
      <t>ジン</t>
    </rPh>
    <rPh sb="3" eb="5">
      <t>カイゴ</t>
    </rPh>
    <rPh sb="5" eb="7">
      <t>ショクイン</t>
    </rPh>
    <rPh sb="8" eb="10">
      <t>コヨウ</t>
    </rPh>
    <rPh sb="10" eb="11">
      <t>ニン</t>
    </rPh>
    <rPh sb="11" eb="12">
      <t>スウ</t>
    </rPh>
    <rPh sb="13" eb="15">
      <t>レイワ</t>
    </rPh>
    <rPh sb="16" eb="17">
      <t>ネン</t>
    </rPh>
    <rPh sb="18" eb="19">
      <t>ガツ</t>
    </rPh>
    <rPh sb="20" eb="21">
      <t>ニチ</t>
    </rPh>
    <rPh sb="21" eb="23">
      <t>ジテン</t>
    </rPh>
    <phoneticPr fontId="2"/>
  </si>
  <si>
    <t>①については別添記入により自動で入力される。</t>
    <rPh sb="6" eb="8">
      <t>ベッテン</t>
    </rPh>
    <rPh sb="8" eb="10">
      <t>キニュウ</t>
    </rPh>
    <rPh sb="13" eb="15">
      <t>ジドウ</t>
    </rPh>
    <rPh sb="16" eb="18">
      <t>ニュウリョク</t>
    </rPh>
    <phoneticPr fontId="2"/>
  </si>
  <si>
    <t>①については別添記入により自動でを入力される。</t>
    <rPh sb="6" eb="8">
      <t>ベッテン</t>
    </rPh>
    <rPh sb="8" eb="10">
      <t>キニュウ</t>
    </rPh>
    <rPh sb="13" eb="15">
      <t>ジドウ</t>
    </rPh>
    <rPh sb="17" eb="19">
      <t>ニュウリョク</t>
    </rPh>
    <phoneticPr fontId="2"/>
  </si>
  <si>
    <r>
      <t>　当該加算要件における外国人とは、外国籍を有し、EPA（経済連携協定）、在留資格「介護」技能実習、特定技能１号のいずれかに該当する者である。</t>
    </r>
    <r>
      <rPr>
        <sz val="11"/>
        <rFont val="HGｺﾞｼｯｸM"/>
        <family val="3"/>
        <charset val="128"/>
      </rPr>
      <t>雇用形態に関わらず、当該施設の就業規則で定められた常勤の職員が勤務すべき時間数の全てを勤務（フルタイム勤務）していれば対象となる。</t>
    </r>
    <rPh sb="1" eb="3">
      <t>トウガイ</t>
    </rPh>
    <rPh sb="3" eb="5">
      <t>カサン</t>
    </rPh>
    <rPh sb="5" eb="7">
      <t>ヨウケン</t>
    </rPh>
    <rPh sb="11" eb="13">
      <t>ガイコク</t>
    </rPh>
    <rPh sb="13" eb="14">
      <t>ジン</t>
    </rPh>
    <phoneticPr fontId="2"/>
  </si>
  <si>
    <t>【外国人介護職員の活用】</t>
    <rPh sb="1" eb="3">
      <t>ガイコク</t>
    </rPh>
    <rPh sb="3" eb="4">
      <t>ジン</t>
    </rPh>
    <rPh sb="4" eb="6">
      <t>カイゴ</t>
    </rPh>
    <rPh sb="6" eb="8">
      <t>ショクイン</t>
    </rPh>
    <rPh sb="9" eb="11">
      <t>カツヨウ</t>
    </rPh>
    <phoneticPr fontId="2"/>
  </si>
  <si>
    <t>種類</t>
    <rPh sb="0" eb="2">
      <t>シュルイ</t>
    </rPh>
    <phoneticPr fontId="2"/>
  </si>
  <si>
    <t>EPA</t>
    <phoneticPr fontId="2"/>
  </si>
  <si>
    <t>介護技能実習</t>
    <phoneticPr fontId="2"/>
  </si>
  <si>
    <t>特定技能１号</t>
    <phoneticPr fontId="2"/>
  </si>
  <si>
    <t xml:space="preserve">〇 </t>
    <phoneticPr fontId="2"/>
  </si>
  <si>
    <t>当該加算要件における外国人とは、外国籍を有し、EPA（経済連携協定）、在留資格「介護」技能実習、特定技能１号のいずれかに該当する者である。雇用形態に関わらず、当該施設の就業規則で定められた常勤の職員が勤務すべき時間数の全てを勤務（フルタイム勤務）していれば対象となる。</t>
    <phoneticPr fontId="2"/>
  </si>
  <si>
    <t>専門的看護師の配置</t>
    <rPh sb="0" eb="3">
      <t>センモンテキ</t>
    </rPh>
    <rPh sb="3" eb="6">
      <t>カンゴシ</t>
    </rPh>
    <rPh sb="7" eb="9">
      <t>ハイチ</t>
    </rPh>
    <phoneticPr fontId="2"/>
  </si>
  <si>
    <t>１　専門的看護師の配置状況</t>
    <rPh sb="2" eb="5">
      <t>センモンテキ</t>
    </rPh>
    <rPh sb="5" eb="8">
      <t>カンゴシ</t>
    </rPh>
    <rPh sb="9" eb="11">
      <t>ハイチ</t>
    </rPh>
    <rPh sb="11" eb="13">
      <t>ジョウキョウ</t>
    </rPh>
    <phoneticPr fontId="2"/>
  </si>
  <si>
    <t>専門看護師又は認定看護師の資格を有する者、特定行為研修を受けた看護師の人数（令和６年４月１日時点）</t>
    <rPh sb="0" eb="2">
      <t>センモン</t>
    </rPh>
    <rPh sb="2" eb="5">
      <t>カンゴシ</t>
    </rPh>
    <rPh sb="5" eb="6">
      <t>マタ</t>
    </rPh>
    <rPh sb="7" eb="9">
      <t>ニンテイ</t>
    </rPh>
    <rPh sb="9" eb="12">
      <t>カンゴシ</t>
    </rPh>
    <rPh sb="13" eb="15">
      <t>シカク</t>
    </rPh>
    <rPh sb="16" eb="17">
      <t>ユウ</t>
    </rPh>
    <rPh sb="19" eb="20">
      <t>モノ</t>
    </rPh>
    <rPh sb="21" eb="23">
      <t>トクテイ</t>
    </rPh>
    <rPh sb="23" eb="25">
      <t>コウイ</t>
    </rPh>
    <rPh sb="25" eb="27">
      <t>ケンシュウ</t>
    </rPh>
    <rPh sb="28" eb="29">
      <t>ウ</t>
    </rPh>
    <rPh sb="31" eb="34">
      <t>カンゴシ</t>
    </rPh>
    <rPh sb="35" eb="36">
      <t>ニン</t>
    </rPh>
    <rPh sb="36" eb="37">
      <t>スウ</t>
    </rPh>
    <rPh sb="38" eb="40">
      <t>レイワ</t>
    </rPh>
    <rPh sb="41" eb="42">
      <t>ネン</t>
    </rPh>
    <rPh sb="43" eb="44">
      <t>ガツ</t>
    </rPh>
    <rPh sb="45" eb="46">
      <t>ニチ</t>
    </rPh>
    <rPh sb="46" eb="48">
      <t>ジテン</t>
    </rPh>
    <phoneticPr fontId="2"/>
  </si>
  <si>
    <t>【専門的看護師の配置】</t>
    <rPh sb="1" eb="4">
      <t>センモンテキ</t>
    </rPh>
    <rPh sb="4" eb="7">
      <t>カンゴシ</t>
    </rPh>
    <rPh sb="8" eb="10">
      <t>ハイチ</t>
    </rPh>
    <phoneticPr fontId="2"/>
  </si>
  <si>
    <t>名前</t>
    <rPh sb="0" eb="2">
      <t>ナマエ</t>
    </rPh>
    <phoneticPr fontId="2"/>
  </si>
  <si>
    <t>専門看護師</t>
    <rPh sb="0" eb="2">
      <t>センモン</t>
    </rPh>
    <rPh sb="2" eb="5">
      <t>カンゴシ</t>
    </rPh>
    <phoneticPr fontId="2"/>
  </si>
  <si>
    <t>認定看護師</t>
    <rPh sb="0" eb="2">
      <t>ニンテイ</t>
    </rPh>
    <rPh sb="2" eb="5">
      <t>カンゴシ</t>
    </rPh>
    <phoneticPr fontId="2"/>
  </si>
  <si>
    <t>特定行為研修受講</t>
    <rPh sb="0" eb="2">
      <t>トクテイ</t>
    </rPh>
    <rPh sb="2" eb="4">
      <t>コウイ</t>
    </rPh>
    <rPh sb="4" eb="6">
      <t>ケンシュウ</t>
    </rPh>
    <rPh sb="6" eb="8">
      <t>ジュコウ</t>
    </rPh>
    <phoneticPr fontId="2"/>
  </si>
  <si>
    <t xml:space="preserve">原則として分野は問わないが、明らかに高齢者が対象とならない妊産婦や子どもに係るもの（不妊症看護、新生児集中ケア等）は除くものとする。
</t>
    <phoneticPr fontId="2"/>
  </si>
  <si>
    <t>専門看護師又は認定看護師の資格を有する者、若しくは特定行為研修を受けた看護師のいずれか1名以上を配置した場合に対象となる。</t>
    <phoneticPr fontId="2"/>
  </si>
  <si>
    <t>育児と仕事の両立の支援</t>
    <rPh sb="0" eb="2">
      <t>イクジ</t>
    </rPh>
    <rPh sb="3" eb="5">
      <t>シゴト</t>
    </rPh>
    <rPh sb="6" eb="8">
      <t>リョウリツ</t>
    </rPh>
    <rPh sb="9" eb="11">
      <t>シエン</t>
    </rPh>
    <phoneticPr fontId="2"/>
  </si>
  <si>
    <t>育児と仕事の両立を支援するための休暇制度や男性の育児参加を推奨するための取組を行っている。</t>
    <rPh sb="0" eb="2">
      <t>イクジ</t>
    </rPh>
    <rPh sb="3" eb="5">
      <t>シゴト</t>
    </rPh>
    <rPh sb="6" eb="8">
      <t>リョウリツ</t>
    </rPh>
    <rPh sb="9" eb="11">
      <t>シエン</t>
    </rPh>
    <rPh sb="16" eb="18">
      <t>キュウカ</t>
    </rPh>
    <rPh sb="18" eb="20">
      <t>セイド</t>
    </rPh>
    <rPh sb="21" eb="23">
      <t>ダンセイ</t>
    </rPh>
    <rPh sb="24" eb="26">
      <t>イクジ</t>
    </rPh>
    <rPh sb="26" eb="28">
      <t>サンカ</t>
    </rPh>
    <rPh sb="29" eb="31">
      <t>スイショウ</t>
    </rPh>
    <rPh sb="36" eb="38">
      <t>トリク</t>
    </rPh>
    <rPh sb="39" eb="40">
      <t>オコナ</t>
    </rPh>
    <phoneticPr fontId="2"/>
  </si>
  <si>
    <t>就業規則や育児参加を促す通知文等の保管</t>
    <rPh sb="0" eb="2">
      <t>シュウギョウ</t>
    </rPh>
    <rPh sb="2" eb="4">
      <t>キソク</t>
    </rPh>
    <rPh sb="5" eb="7">
      <t>イクジ</t>
    </rPh>
    <rPh sb="7" eb="9">
      <t>サンカ</t>
    </rPh>
    <rPh sb="10" eb="11">
      <t>ウナガ</t>
    </rPh>
    <rPh sb="12" eb="15">
      <t>ツウチブン</t>
    </rPh>
    <rPh sb="15" eb="16">
      <t>トウ</t>
    </rPh>
    <rPh sb="17" eb="19">
      <t>ホカン</t>
    </rPh>
    <phoneticPr fontId="2"/>
  </si>
  <si>
    <t>介護現場のDXの促進</t>
    <rPh sb="0" eb="2">
      <t>カイゴ</t>
    </rPh>
    <rPh sb="2" eb="4">
      <t>ゲンバ</t>
    </rPh>
    <rPh sb="8" eb="10">
      <t>ソクシン</t>
    </rPh>
    <phoneticPr fontId="2"/>
  </si>
  <si>
    <t>１　介護現場のDXの促進（令和７年３月末時点）</t>
    <rPh sb="2" eb="4">
      <t>カイゴ</t>
    </rPh>
    <rPh sb="4" eb="6">
      <t>ゲンバ</t>
    </rPh>
    <rPh sb="10" eb="12">
      <t>ソクシン</t>
    </rPh>
    <rPh sb="13" eb="15">
      <t>レイワ</t>
    </rPh>
    <rPh sb="16" eb="17">
      <t>ネン</t>
    </rPh>
    <rPh sb="18" eb="20">
      <t>ガツマツ</t>
    </rPh>
    <rPh sb="20" eb="22">
      <t>ジテン</t>
    </rPh>
    <phoneticPr fontId="2"/>
  </si>
  <si>
    <t>生産性向上に係る委員会を開催し、介護ロボット、見守り機器等のテクノロジーの導入や業務改善に向けた取組について検討している回数</t>
    <rPh sb="60" eb="62">
      <t>カイスウ</t>
    </rPh>
    <phoneticPr fontId="2"/>
  </si>
  <si>
    <t>令和６年４月１日から令和７年３月３１日までに実施した回数</t>
    <rPh sb="0" eb="2">
      <t>レイワ</t>
    </rPh>
    <rPh sb="3" eb="4">
      <t>ネン</t>
    </rPh>
    <rPh sb="4" eb="5">
      <t>ヘイネン</t>
    </rPh>
    <rPh sb="5" eb="6">
      <t>ガツ</t>
    </rPh>
    <rPh sb="7" eb="8">
      <t>ニチ</t>
    </rPh>
    <rPh sb="10" eb="12">
      <t>レイワ</t>
    </rPh>
    <rPh sb="13" eb="14">
      <t>ネン</t>
    </rPh>
    <rPh sb="14" eb="15">
      <t>ヘイネン</t>
    </rPh>
    <rPh sb="15" eb="16">
      <t>ガツ</t>
    </rPh>
    <rPh sb="18" eb="19">
      <t>ニチ</t>
    </rPh>
    <rPh sb="22" eb="24">
      <t>ジッシ</t>
    </rPh>
    <rPh sb="26" eb="28">
      <t>カイスウ</t>
    </rPh>
    <phoneticPr fontId="2"/>
  </si>
  <si>
    <t>透析が必要な要介護者の受け入れ</t>
    <rPh sb="0" eb="2">
      <t>トウセキ</t>
    </rPh>
    <rPh sb="3" eb="5">
      <t>ヒツヨウ</t>
    </rPh>
    <rPh sb="6" eb="7">
      <t>ヨウ</t>
    </rPh>
    <rPh sb="7" eb="10">
      <t>カイゴシャ</t>
    </rPh>
    <rPh sb="11" eb="12">
      <t>ウ</t>
    </rPh>
    <rPh sb="13" eb="14">
      <t>イ</t>
    </rPh>
    <phoneticPr fontId="2"/>
  </si>
  <si>
    <t>透析を要する入所者を受け入れ、家族や病院等による送迎が困難な場合に送迎を行うなど、透析を要する入所者の受入れ体制を確保している。（当該年度実績あり）</t>
    <rPh sb="65" eb="67">
      <t>トウガイ</t>
    </rPh>
    <rPh sb="67" eb="69">
      <t>ネンド</t>
    </rPh>
    <rPh sb="69" eb="71">
      <t>ジッセキ</t>
    </rPh>
    <phoneticPr fontId="2"/>
  </si>
  <si>
    <t>１　透析が必要な要介護者の受け入れ（令和７年３月末時点）</t>
    <rPh sb="2" eb="4">
      <t>トウセキ</t>
    </rPh>
    <rPh sb="5" eb="7">
      <t>ヒツヨウ</t>
    </rPh>
    <rPh sb="8" eb="9">
      <t>ヨウ</t>
    </rPh>
    <rPh sb="9" eb="12">
      <t>カイゴシャ</t>
    </rPh>
    <rPh sb="13" eb="14">
      <t>ウ</t>
    </rPh>
    <rPh sb="15" eb="16">
      <t>イ</t>
    </rPh>
    <rPh sb="18" eb="20">
      <t>レイワ</t>
    </rPh>
    <rPh sb="21" eb="22">
      <t>ネン</t>
    </rPh>
    <rPh sb="23" eb="25">
      <t>ガツマツ</t>
    </rPh>
    <rPh sb="25" eb="27">
      <t>ジテン</t>
    </rPh>
    <phoneticPr fontId="2"/>
  </si>
  <si>
    <t>太枠部分をプルダウンメニューから選択すること（その他は自動計算）。</t>
    <phoneticPr fontId="2"/>
  </si>
  <si>
    <t>施設の空き情報の適切な提供</t>
    <rPh sb="0" eb="2">
      <t>シセツ</t>
    </rPh>
    <rPh sb="3" eb="4">
      <t>ア</t>
    </rPh>
    <rPh sb="5" eb="7">
      <t>ジョウホウ</t>
    </rPh>
    <rPh sb="8" eb="10">
      <t>テキセツ</t>
    </rPh>
    <rPh sb="11" eb="13">
      <t>テイキョウ</t>
    </rPh>
    <phoneticPr fontId="2"/>
  </si>
  <si>
    <t>１　施設の空き情報の適切な提供（令和７年３月末時点）</t>
    <rPh sb="2" eb="4">
      <t>シセツ</t>
    </rPh>
    <rPh sb="5" eb="6">
      <t>ア</t>
    </rPh>
    <rPh sb="7" eb="9">
      <t>ジョウホウ</t>
    </rPh>
    <rPh sb="10" eb="12">
      <t>テキセツ</t>
    </rPh>
    <rPh sb="13" eb="15">
      <t>テイキョウ</t>
    </rPh>
    <rPh sb="16" eb="18">
      <t>レイワ</t>
    </rPh>
    <rPh sb="19" eb="20">
      <t>ネン</t>
    </rPh>
    <rPh sb="21" eb="23">
      <t>ガツマツ</t>
    </rPh>
    <rPh sb="23" eb="25">
      <t>ジテン</t>
    </rPh>
    <phoneticPr fontId="2"/>
  </si>
  <si>
    <t>国の「介護サービス情報公表システム」において、入所希望者に資するよう「空き情報」の項目を空き人数に変動があった場合に随時入力、さらに、空き人数に変更がない場合であっても、少なくとも毎月１回以上更新しているか。</t>
    <rPh sb="23" eb="25">
      <t>ニュウショ</t>
    </rPh>
    <rPh sb="25" eb="28">
      <t>キボウシャ</t>
    </rPh>
    <rPh sb="29" eb="30">
      <t>シ</t>
    </rPh>
    <rPh sb="35" eb="36">
      <t>ア</t>
    </rPh>
    <rPh sb="37" eb="39">
      <t>ジョウホウ</t>
    </rPh>
    <rPh sb="41" eb="43">
      <t>コウモク</t>
    </rPh>
    <phoneticPr fontId="2"/>
  </si>
  <si>
    <t>○　いつ更新したか記録をしたもの</t>
    <rPh sb="4" eb="6">
      <t>コウシン</t>
    </rPh>
    <rPh sb="9" eb="11">
      <t>キロク</t>
    </rPh>
    <phoneticPr fontId="2"/>
  </si>
  <si>
    <t>１　令和６年４月の介護・看護職員の数（特養及び併設短期入所の合計）</t>
    <rPh sb="2" eb="4">
      <t>レイワ</t>
    </rPh>
    <rPh sb="5" eb="6">
      <t>ネン</t>
    </rPh>
    <rPh sb="7" eb="8">
      <t>ガツ</t>
    </rPh>
    <rPh sb="9" eb="11">
      <t>カイゴ</t>
    </rPh>
    <rPh sb="12" eb="14">
      <t>カンゴ</t>
    </rPh>
    <rPh sb="14" eb="16">
      <t>ショクイン</t>
    </rPh>
    <rPh sb="17" eb="18">
      <t>カズ</t>
    </rPh>
    <rPh sb="19" eb="21">
      <t>トクヨウ</t>
    </rPh>
    <rPh sb="21" eb="22">
      <t>オヨ</t>
    </rPh>
    <rPh sb="23" eb="25">
      <t>ヘイセツ</t>
    </rPh>
    <rPh sb="25" eb="27">
      <t>タンキ</t>
    </rPh>
    <rPh sb="27" eb="29">
      <t>ニュウショ</t>
    </rPh>
    <rPh sb="30" eb="32">
      <t>ゴウケイ</t>
    </rPh>
    <phoneticPr fontId="2"/>
  </si>
  <si>
    <t>２　令和５年度の平均入所者数（特養及び併設短期入所の合計）</t>
    <rPh sb="2" eb="4">
      <t>レイワ</t>
    </rPh>
    <rPh sb="5" eb="7">
      <t>ネンド</t>
    </rPh>
    <rPh sb="6" eb="7">
      <t>ド</t>
    </rPh>
    <rPh sb="7" eb="9">
      <t>ヘイネンド</t>
    </rPh>
    <rPh sb="8" eb="10">
      <t>ヘイキン</t>
    </rPh>
    <rPh sb="10" eb="13">
      <t>ニュウショシャ</t>
    </rPh>
    <rPh sb="13" eb="14">
      <t>スウ</t>
    </rPh>
    <rPh sb="15" eb="17">
      <t>トクヨウ</t>
    </rPh>
    <rPh sb="17" eb="18">
      <t>オヨ</t>
    </rPh>
    <rPh sb="19" eb="21">
      <t>ヘイセツ</t>
    </rPh>
    <rPh sb="21" eb="23">
      <t>タンキ</t>
    </rPh>
    <rPh sb="23" eb="25">
      <t>ニュウショ</t>
    </rPh>
    <rPh sb="26" eb="28">
      <t>ゴウケイ</t>
    </rPh>
    <phoneticPr fontId="2"/>
  </si>
  <si>
    <t>令和５年度の平均入所者数の算定に当たっては、「指定介護老人福祉施設の</t>
    <rPh sb="0" eb="2">
      <t>レイワ</t>
    </rPh>
    <rPh sb="3" eb="5">
      <t>ネンド</t>
    </rPh>
    <rPh sb="4" eb="5">
      <t>ド</t>
    </rPh>
    <rPh sb="5" eb="7">
      <t>ヘイネンド</t>
    </rPh>
    <rPh sb="6" eb="8">
      <t>ヘイキン</t>
    </rPh>
    <rPh sb="8" eb="11">
      <t>ニュウショシャ</t>
    </rPh>
    <rPh sb="11" eb="12">
      <t>スウ</t>
    </rPh>
    <rPh sb="13" eb="15">
      <t>サンテイ</t>
    </rPh>
    <rPh sb="16" eb="17">
      <t>ア</t>
    </rPh>
    <rPh sb="23" eb="25">
      <t>シテイ</t>
    </rPh>
    <rPh sb="25" eb="27">
      <t>カイゴ</t>
    </rPh>
    <rPh sb="27" eb="29">
      <t>ロウジン</t>
    </rPh>
    <rPh sb="29" eb="31">
      <t>フクシ</t>
    </rPh>
    <rPh sb="31" eb="33">
      <t>シセツ</t>
    </rPh>
    <phoneticPr fontId="2"/>
  </si>
  <si>
    <t>介護職員の常勤換算数</t>
    <rPh sb="0" eb="2">
      <t>カイゴ</t>
    </rPh>
    <rPh sb="2" eb="4">
      <t>ショクイン</t>
    </rPh>
    <rPh sb="5" eb="7">
      <t>ジョウキン</t>
    </rPh>
    <rPh sb="7" eb="9">
      <t>カンサン</t>
    </rPh>
    <rPh sb="9" eb="10">
      <t>スウ</t>
    </rPh>
    <phoneticPr fontId="2"/>
  </si>
  <si>
    <t>《令和６年度４月の看護職員名簿》</t>
    <rPh sb="1" eb="3">
      <t>レイワ</t>
    </rPh>
    <rPh sb="4" eb="6">
      <t>ネンド</t>
    </rPh>
    <rPh sb="7" eb="8">
      <t>ガツ</t>
    </rPh>
    <rPh sb="9" eb="11">
      <t>カンゴ</t>
    </rPh>
    <rPh sb="11" eb="13">
      <t>ショクイン</t>
    </rPh>
    <rPh sb="13" eb="15">
      <t>メイボ</t>
    </rPh>
    <phoneticPr fontId="2"/>
  </si>
  <si>
    <t>《令和６年度４月の介護職員名簿》</t>
    <rPh sb="9" eb="11">
      <t>カイゴ</t>
    </rPh>
    <phoneticPr fontId="2"/>
  </si>
  <si>
    <r>
      <t xml:space="preserve">常勤換算数
</t>
    </r>
    <r>
      <rPr>
        <sz val="8"/>
        <rFont val="HGｺﾞｼｯｸM"/>
        <family val="3"/>
        <charset val="128"/>
      </rPr>
      <t>（手入力）</t>
    </r>
    <rPh sb="0" eb="2">
      <t>ジョウキン</t>
    </rPh>
    <rPh sb="2" eb="4">
      <t>カンサン</t>
    </rPh>
    <rPh sb="4" eb="5">
      <t>スウ</t>
    </rPh>
    <rPh sb="7" eb="8">
      <t>テ</t>
    </rPh>
    <rPh sb="8" eb="10">
      <t>ニュウリョク</t>
    </rPh>
    <phoneticPr fontId="2"/>
  </si>
  <si>
    <t>令和５年度の平均入所者数</t>
    <rPh sb="0" eb="2">
      <t>レイワ</t>
    </rPh>
    <rPh sb="3" eb="5">
      <t>ネンド</t>
    </rPh>
    <rPh sb="4" eb="5">
      <t>ド</t>
    </rPh>
    <rPh sb="5" eb="7">
      <t>ヘイネンド</t>
    </rPh>
    <rPh sb="6" eb="8">
      <t>ヘイキン</t>
    </rPh>
    <rPh sb="8" eb="11">
      <t>ニュウショシャ</t>
    </rPh>
    <rPh sb="11" eb="12">
      <t>スウ</t>
    </rPh>
    <phoneticPr fontId="2"/>
  </si>
  <si>
    <t>介護職員人数</t>
    <rPh sb="0" eb="2">
      <t>カイゴ</t>
    </rPh>
    <rPh sb="2" eb="4">
      <t>ショクイン</t>
    </rPh>
    <rPh sb="4" eb="6">
      <t>ニンズウ</t>
    </rPh>
    <phoneticPr fontId="2"/>
  </si>
  <si>
    <t>常勤人数</t>
    <rPh sb="0" eb="2">
      <t>ジョウキン</t>
    </rPh>
    <rPh sb="2" eb="4">
      <t>ニンズウ</t>
    </rPh>
    <phoneticPr fontId="2"/>
  </si>
  <si>
    <t>非常勤人数</t>
    <rPh sb="0" eb="3">
      <t>ヒジョウキン</t>
    </rPh>
    <rPh sb="3" eb="5">
      <t>ニンズウ</t>
    </rPh>
    <phoneticPr fontId="2"/>
  </si>
  <si>
    <t>喀痰吸引等研修を修了し認定特定行為業務従事者を登録</t>
    <rPh sb="0" eb="7">
      <t>カクタンキュウイントウケンシュウ</t>
    </rPh>
    <rPh sb="8" eb="10">
      <t>シュウリョウ</t>
    </rPh>
    <rPh sb="11" eb="13">
      <t>ニンテイ</t>
    </rPh>
    <rPh sb="13" eb="15">
      <t>トクテイ</t>
    </rPh>
    <rPh sb="15" eb="17">
      <t>コウイ</t>
    </rPh>
    <rPh sb="17" eb="19">
      <t>ギョウム</t>
    </rPh>
    <rPh sb="19" eb="22">
      <t>ジュウジシャ</t>
    </rPh>
    <rPh sb="23" eb="25">
      <t>トウロク</t>
    </rPh>
    <phoneticPr fontId="2"/>
  </si>
  <si>
    <t>喀痰吸引等研修を修了（常勤）</t>
    <rPh sb="11" eb="13">
      <t>ジョウキン</t>
    </rPh>
    <phoneticPr fontId="2"/>
  </si>
  <si>
    <t>喀痰吸引等研修を修了（非常勤）</t>
    <rPh sb="11" eb="12">
      <t>ヒ</t>
    </rPh>
    <rPh sb="12" eb="14">
      <t>ジョウキン</t>
    </rPh>
    <phoneticPr fontId="2"/>
  </si>
  <si>
    <t>喀痰吸引等研修修了登録者人数</t>
    <rPh sb="0" eb="2">
      <t>カクタン</t>
    </rPh>
    <rPh sb="2" eb="4">
      <t>キュウイン</t>
    </rPh>
    <rPh sb="4" eb="5">
      <t>トウ</t>
    </rPh>
    <rPh sb="5" eb="7">
      <t>ケンシュウ</t>
    </rPh>
    <rPh sb="7" eb="9">
      <t>シュウリョウ</t>
    </rPh>
    <rPh sb="9" eb="12">
      <t>トウロクシャ</t>
    </rPh>
    <rPh sb="12" eb="14">
      <t>ニンズウ</t>
    </rPh>
    <phoneticPr fontId="2"/>
  </si>
  <si>
    <t>介護職に占める登録者の割合</t>
    <rPh sb="0" eb="2">
      <t>カイゴ</t>
    </rPh>
    <rPh sb="2" eb="3">
      <t>ショク</t>
    </rPh>
    <rPh sb="4" eb="5">
      <t>シ</t>
    </rPh>
    <rPh sb="7" eb="10">
      <t>トウロクシャ</t>
    </rPh>
    <rPh sb="11" eb="13">
      <t>ワリアイ</t>
    </rPh>
    <phoneticPr fontId="2"/>
  </si>
  <si>
    <t>喀痰吸引等研修を修了し認定特定行為業務従事者の登録の有無</t>
    <rPh sb="0" eb="7">
      <t>カクタンキュウイントウケンシュウ</t>
    </rPh>
    <rPh sb="8" eb="10">
      <t>シュウリョウ</t>
    </rPh>
    <rPh sb="11" eb="13">
      <t>ニンテイ</t>
    </rPh>
    <rPh sb="13" eb="15">
      <t>トクテイ</t>
    </rPh>
    <rPh sb="15" eb="17">
      <t>コウイ</t>
    </rPh>
    <rPh sb="17" eb="19">
      <t>ギョウム</t>
    </rPh>
    <rPh sb="19" eb="22">
      <t>ジュウジシャ</t>
    </rPh>
    <rPh sb="23" eb="25">
      <t>トウロク</t>
    </rPh>
    <rPh sb="26" eb="28">
      <t>ウム</t>
    </rPh>
    <phoneticPr fontId="2"/>
  </si>
  <si>
    <t>介護職員の医療対応力向上</t>
    <rPh sb="0" eb="2">
      <t>カイゴ</t>
    </rPh>
    <rPh sb="2" eb="4">
      <t>ショクイン</t>
    </rPh>
    <rPh sb="5" eb="7">
      <t>イリョウ</t>
    </rPh>
    <rPh sb="7" eb="9">
      <t>タイオウ</t>
    </rPh>
    <rPh sb="9" eb="10">
      <t>リョク</t>
    </rPh>
    <rPh sb="10" eb="12">
      <t>コウジョウ</t>
    </rPh>
    <phoneticPr fontId="2"/>
  </si>
  <si>
    <t>令和６年４月１日現在、介護職員のうち喀痰吸引等研修を修了し、認定特定行為業務従事者の登録をした者の割合</t>
    <phoneticPr fontId="2"/>
  </si>
  <si>
    <t>１　介護職員の医療対応力向上</t>
    <phoneticPr fontId="2"/>
  </si>
  <si>
    <t>１　外国人介護職員の活用</t>
    <rPh sb="2" eb="4">
      <t>ガイコク</t>
    </rPh>
    <rPh sb="4" eb="5">
      <t>ジン</t>
    </rPh>
    <rPh sb="5" eb="7">
      <t>カイゴ</t>
    </rPh>
    <rPh sb="7" eb="9">
      <t>ショクイン</t>
    </rPh>
    <rPh sb="10" eb="12">
      <t>カツヨウ</t>
    </rPh>
    <phoneticPr fontId="2"/>
  </si>
  <si>
    <t>施設が登録特定行為事業者の登録をしており、介護職員のうち、喀痰吸引等研修を修了し、認定特定行為業務従事者の登録をした者が、２割以上いる場合を対象とする。</t>
    <phoneticPr fontId="2"/>
  </si>
  <si>
    <t>外国人介護職員の活用</t>
    <phoneticPr fontId="2"/>
  </si>
  <si>
    <t>介護職員の医療対応力向上</t>
    <phoneticPr fontId="2"/>
  </si>
  <si>
    <t>専門的看護師の配置</t>
    <phoneticPr fontId="2"/>
  </si>
  <si>
    <t>職員定着率の向上①</t>
    <phoneticPr fontId="2"/>
  </si>
  <si>
    <t>職員定着率の向上②</t>
    <phoneticPr fontId="2"/>
  </si>
  <si>
    <t>介護職員のメンタルケア対策の強化</t>
    <phoneticPr fontId="2"/>
  </si>
  <si>
    <t>育児と仕事の両立の支援</t>
    <phoneticPr fontId="2"/>
  </si>
  <si>
    <t>ボランティアコーディネーターの配置</t>
    <phoneticPr fontId="2"/>
  </si>
  <si>
    <t>障害者の雇用</t>
    <phoneticPr fontId="2"/>
  </si>
  <si>
    <t>介護現場のDXの促進</t>
    <phoneticPr fontId="2"/>
  </si>
  <si>
    <t>○　生産性向上に係る委員会を実施したこと(内容含)がわ
　　かる資料
○　２回以上委員会を実施した場合に対象となる。</t>
    <rPh sb="2" eb="5">
      <t>セイサンセイ</t>
    </rPh>
    <rPh sb="5" eb="7">
      <t>コウジョウ</t>
    </rPh>
    <rPh sb="8" eb="9">
      <t>カカ</t>
    </rPh>
    <rPh sb="10" eb="13">
      <t>イインカイ</t>
    </rPh>
    <rPh sb="14" eb="16">
      <t>ジッシ</t>
    </rPh>
    <rPh sb="21" eb="23">
      <t>ナイヨウ</t>
    </rPh>
    <rPh sb="23" eb="24">
      <t>フク</t>
    </rPh>
    <rPh sb="32" eb="34">
      <t>シリョウ</t>
    </rPh>
    <rPh sb="38" eb="39">
      <t>カイ</t>
    </rPh>
    <rPh sb="41" eb="44">
      <t>イインカイ</t>
    </rPh>
    <rPh sb="45" eb="47">
      <t>ジッシ</t>
    </rPh>
    <phoneticPr fontId="2"/>
  </si>
  <si>
    <t>自治会等との
防災訓練の実施</t>
    <phoneticPr fontId="2"/>
  </si>
  <si>
    <t>島しょにおける人材確保
（島しょ地域の施設のみ対象）</t>
    <phoneticPr fontId="2"/>
  </si>
  <si>
    <t>身寄りのない高齢者の受入れ</t>
    <phoneticPr fontId="2"/>
  </si>
  <si>
    <t>透析が必要な要介護者の受け入れ</t>
    <phoneticPr fontId="2"/>
  </si>
  <si>
    <t>社福軽減の実施</t>
    <phoneticPr fontId="2"/>
  </si>
  <si>
    <t>施設の空き情報の適切な提供</t>
    <phoneticPr fontId="2"/>
  </si>
  <si>
    <t>21</t>
    <phoneticPr fontId="2"/>
  </si>
  <si>
    <t>23</t>
    <phoneticPr fontId="2"/>
  </si>
  <si>
    <t>福祉避難所としての訓練等の実施</t>
    <phoneticPr fontId="2"/>
  </si>
  <si>
    <t>22</t>
    <phoneticPr fontId="2"/>
  </si>
  <si>
    <t>次世代への
介護の魅力発信</t>
    <phoneticPr fontId="2"/>
  </si>
  <si>
    <t>地域社会への貢献等</t>
    <phoneticPr fontId="2"/>
  </si>
  <si>
    <t>サービスの向上</t>
    <phoneticPr fontId="2"/>
  </si>
  <si>
    <t>令和６年４月時点（※）において、介護･看護職員の配置が、入所者２人に対して常勤換算で１以上配置している。
（２：１以上配置→入所者１００名の場合５０名以上を配置)</t>
    <rPh sb="0" eb="2">
      <t>レイワ</t>
    </rPh>
    <rPh sb="3" eb="4">
      <t>ネン</t>
    </rPh>
    <rPh sb="5" eb="6">
      <t>ガツ</t>
    </rPh>
    <rPh sb="6" eb="8">
      <t>ジテン</t>
    </rPh>
    <rPh sb="45" eb="47">
      <t>ハイチ</t>
    </rPh>
    <rPh sb="57" eb="59">
      <t>イジョウ</t>
    </rPh>
    <rPh sb="59" eb="61">
      <t>ハイチ</t>
    </rPh>
    <rPh sb="62" eb="65">
      <t>ニュウショシャ</t>
    </rPh>
    <rPh sb="68" eb="69">
      <t>メイ</t>
    </rPh>
    <rPh sb="70" eb="72">
      <t>バアイ</t>
    </rPh>
    <rPh sb="74" eb="75">
      <t>メイ</t>
    </rPh>
    <rPh sb="75" eb="77">
      <t>イジョウ</t>
    </rPh>
    <rPh sb="78" eb="80">
      <t>ハイチ</t>
    </rPh>
    <phoneticPr fontId="1"/>
  </si>
  <si>
    <t>外国人が働きやすい環境を整備し、４月１日現在、１年以上継続雇用している常勤(※)の外国人介護職員がいる。
※雇用形態に関わらず、当該施設の就業規則で定められた常勤の職員が勤務すべき時間数を勤務する者</t>
    <rPh sb="17" eb="18">
      <t>ガツ</t>
    </rPh>
    <rPh sb="19" eb="20">
      <t>ニチ</t>
    </rPh>
    <rPh sb="24" eb="25">
      <t>ネン</t>
    </rPh>
    <phoneticPr fontId="1"/>
  </si>
  <si>
    <t>４月１日現在、介護職員のうち、喀痰吸引等研修を修了し、認定特定行為業務従事者の登録をした者を配置するとともに、介護職員に対し当該研修の受講機会の確保や特定行為業務従事者の登録を支援している。</t>
    <rPh sb="1" eb="2">
      <t>ガツ</t>
    </rPh>
    <rPh sb="3" eb="4">
      <t>ニチ</t>
    </rPh>
    <phoneticPr fontId="1"/>
  </si>
  <si>
    <t>４月１日現在、専門看護師又は認定看護師の資格を有する者、特定行為研修を受けた看護師を配置している。</t>
    <rPh sb="1" eb="2">
      <t>ガツ</t>
    </rPh>
    <rPh sb="3" eb="4">
      <t>ニチ</t>
    </rPh>
    <phoneticPr fontId="1"/>
  </si>
  <si>
    <t>令和６年４月１日時点において、令和５年４月１日時点に在籍していた介護職員の定着率が８５％以上（離職率が１５％以下）</t>
    <rPh sb="0" eb="2">
      <t>レイワ</t>
    </rPh>
    <rPh sb="3" eb="4">
      <t>ネン</t>
    </rPh>
    <rPh sb="5" eb="6">
      <t>ガツ</t>
    </rPh>
    <rPh sb="7" eb="8">
      <t>ニチ</t>
    </rPh>
    <rPh sb="8" eb="10">
      <t>ジテン</t>
    </rPh>
    <rPh sb="15" eb="17">
      <t>レイワ</t>
    </rPh>
    <rPh sb="18" eb="19">
      <t>ネン</t>
    </rPh>
    <rPh sb="20" eb="21">
      <t>ガツ</t>
    </rPh>
    <rPh sb="22" eb="23">
      <t>ニチ</t>
    </rPh>
    <rPh sb="23" eb="25">
      <t>ジテン</t>
    </rPh>
    <phoneticPr fontId="1"/>
  </si>
  <si>
    <t>チューター制度を導入した上で、新規採用職員向けの教育プログラム（施設内研修）を構築している。
ただし、令和６年４月１日～令和７年３月３１日までの間に職員を採用した施設は、教育プログラム（施設内研修）を実施していること。</t>
    <rPh sb="5" eb="7">
      <t>セイド</t>
    </rPh>
    <rPh sb="8" eb="10">
      <t>ドウニュウ</t>
    </rPh>
    <rPh sb="12" eb="13">
      <t>ウエ</t>
    </rPh>
    <rPh sb="15" eb="17">
      <t>シンキ</t>
    </rPh>
    <rPh sb="17" eb="19">
      <t>サイヨウ</t>
    </rPh>
    <rPh sb="19" eb="21">
      <t>ショクイン</t>
    </rPh>
    <rPh sb="21" eb="22">
      <t>ム</t>
    </rPh>
    <rPh sb="39" eb="41">
      <t>コウチク</t>
    </rPh>
    <rPh sb="51" eb="53">
      <t>レイワ</t>
    </rPh>
    <rPh sb="60" eb="62">
      <t>レイワ</t>
    </rPh>
    <rPh sb="63" eb="64">
      <t>ネン</t>
    </rPh>
    <rPh sb="65" eb="66">
      <t>ガツ</t>
    </rPh>
    <rPh sb="68" eb="69">
      <t>ニチ</t>
    </rPh>
    <rPh sb="72" eb="73">
      <t>アイダ</t>
    </rPh>
    <rPh sb="74" eb="76">
      <t>ショクイン</t>
    </rPh>
    <rPh sb="77" eb="79">
      <t>サイヨウ</t>
    </rPh>
    <rPh sb="81" eb="83">
      <t>シセツ</t>
    </rPh>
    <rPh sb="85" eb="87">
      <t>キョウイク</t>
    </rPh>
    <rPh sb="93" eb="95">
      <t>シセツ</t>
    </rPh>
    <rPh sb="95" eb="96">
      <t>ナイ</t>
    </rPh>
    <rPh sb="96" eb="98">
      <t>ケンシュウ</t>
    </rPh>
    <rPh sb="100" eb="102">
      <t>ジッシ</t>
    </rPh>
    <phoneticPr fontId="1"/>
  </si>
  <si>
    <t>精神的負荷が高まっていることを鑑み、介護職員のメンタルケア対策の強化を目的として、外部の専門職（医師、公認心理師、精神保健福祉士等）による相談対応を実施している。</t>
  </si>
  <si>
    <t>育児と仕事の両立を支援するための休暇制度の整備や男性の育児参加を推奨するための取組等を行っている。</t>
  </si>
  <si>
    <t>ボランティアコーディネーターを配置した上で、年間３７日以上ボランティアを受け入れている。</t>
    <rPh sb="15" eb="17">
      <t>ハイチ</t>
    </rPh>
    <rPh sb="19" eb="20">
      <t>ウエ</t>
    </rPh>
    <rPh sb="22" eb="24">
      <t>ネンカン</t>
    </rPh>
    <rPh sb="26" eb="27">
      <t>ニチ</t>
    </rPh>
    <rPh sb="27" eb="29">
      <t>イジョウ</t>
    </rPh>
    <rPh sb="36" eb="37">
      <t>ウ</t>
    </rPh>
    <rPh sb="38" eb="39">
      <t>イ</t>
    </rPh>
    <phoneticPr fontId="1"/>
  </si>
  <si>
    <t>令和６年４月１日時点（※）において、障害者（身体障害者手帳、精神障害者保健福祉手帳、療育手帳を取得されている方）を雇用している。
ただし、あん摩マッサージ指圧師加算の対象者は除く。</t>
    <rPh sb="0" eb="2">
      <t>レイワ</t>
    </rPh>
    <rPh sb="3" eb="4">
      <t>ネン</t>
    </rPh>
    <rPh sb="5" eb="6">
      <t>ガツ</t>
    </rPh>
    <rPh sb="7" eb="8">
      <t>ニチ</t>
    </rPh>
    <rPh sb="8" eb="10">
      <t>ジテン</t>
    </rPh>
    <rPh sb="18" eb="21">
      <t>ショウガイシャ</t>
    </rPh>
    <rPh sb="22" eb="24">
      <t>シンタイ</t>
    </rPh>
    <rPh sb="24" eb="27">
      <t>ショウガイシャ</t>
    </rPh>
    <rPh sb="27" eb="29">
      <t>テチョウ</t>
    </rPh>
    <rPh sb="30" eb="32">
      <t>セイシン</t>
    </rPh>
    <rPh sb="32" eb="35">
      <t>ショウガイシャ</t>
    </rPh>
    <rPh sb="35" eb="37">
      <t>ホケン</t>
    </rPh>
    <rPh sb="37" eb="39">
      <t>フクシ</t>
    </rPh>
    <rPh sb="39" eb="41">
      <t>テチョウ</t>
    </rPh>
    <rPh sb="42" eb="44">
      <t>リョウイク</t>
    </rPh>
    <rPh sb="44" eb="46">
      <t>テチョウ</t>
    </rPh>
    <rPh sb="47" eb="49">
      <t>シュトク</t>
    </rPh>
    <rPh sb="54" eb="55">
      <t>カタ</t>
    </rPh>
    <rPh sb="57" eb="59">
      <t>コヨウ</t>
    </rPh>
    <rPh sb="71" eb="72">
      <t>マ</t>
    </rPh>
    <rPh sb="77" eb="80">
      <t>シアツシ</t>
    </rPh>
    <rPh sb="80" eb="82">
      <t>カサン</t>
    </rPh>
    <rPh sb="83" eb="86">
      <t>タイショウシャ</t>
    </rPh>
    <rPh sb="87" eb="88">
      <t>ノゾ</t>
    </rPh>
    <phoneticPr fontId="1"/>
  </si>
  <si>
    <t>介護ロボット、見守り機器等のテクノロジーの導入や業務改善に向けた取組を進めることで、利用者の安全及び介護サービスの質の確保並びに職員の負担軽減を図っている。</t>
  </si>
  <si>
    <t>福祉避難所以外で、災害時の支援に関する協定を区市町村、自治会又は近隣の特養等と締結した上、施設が主催する防災訓練を連携して実施している。
ただし、「福祉避難所としての訓練等の実施」及び「事業継続計画に基づく訓練の実施」の項目を兼ねる訓練は除く。</t>
    <rPh sb="9" eb="11">
      <t>サイガイ</t>
    </rPh>
    <rPh sb="35" eb="37">
      <t>トクヨウ</t>
    </rPh>
    <rPh sb="74" eb="76">
      <t>フクシ</t>
    </rPh>
    <rPh sb="76" eb="79">
      <t>ヒナンジョ</t>
    </rPh>
    <rPh sb="83" eb="85">
      <t>クンレン</t>
    </rPh>
    <rPh sb="85" eb="86">
      <t>トウ</t>
    </rPh>
    <rPh sb="87" eb="89">
      <t>ジッシ</t>
    </rPh>
    <rPh sb="93" eb="95">
      <t>ジギョウ</t>
    </rPh>
    <rPh sb="95" eb="97">
      <t>ケイゾク</t>
    </rPh>
    <rPh sb="97" eb="99">
      <t>ケイカク</t>
    </rPh>
    <rPh sb="100" eb="101">
      <t>モト</t>
    </rPh>
    <rPh sb="103" eb="105">
      <t>クンレン</t>
    </rPh>
    <rPh sb="106" eb="108">
      <t>ジッシ</t>
    </rPh>
    <phoneticPr fontId="1"/>
  </si>
  <si>
    <t>島しょ地域外に住所を有している職員を採用するとともに、赴任時の旅費や住居手当の一部を負担するなど、職員の定着を図っている。
（令和３年４月１日～令和７年３月３１日の期間に採用した職員）</t>
    <rPh sb="63" eb="65">
      <t>レイワ</t>
    </rPh>
    <rPh sb="66" eb="67">
      <t>ネン</t>
    </rPh>
    <rPh sb="72" eb="74">
      <t>レイワ</t>
    </rPh>
    <rPh sb="75" eb="76">
      <t>ネン</t>
    </rPh>
    <rPh sb="82" eb="84">
      <t>キカン</t>
    </rPh>
    <rPh sb="85" eb="87">
      <t>サイヨウ</t>
    </rPh>
    <rPh sb="89" eb="91">
      <t>ショクイン</t>
    </rPh>
    <phoneticPr fontId="1"/>
  </si>
  <si>
    <t>島しょ地域外における資格取得及び技術向上のための研修に年に延べ７日以上参加している。</t>
    <rPh sb="32" eb="33">
      <t>ニチ</t>
    </rPh>
    <phoneticPr fontId="1"/>
  </si>
  <si>
    <t>令和６年４月１日時点（※）において、身寄りのない高齢者（保証人、身元引受人、契約代理人となる親族等がいない等）を入所者の５％以上受け入れている。</t>
    <rPh sb="0" eb="2">
      <t>レイワ</t>
    </rPh>
    <rPh sb="3" eb="4">
      <t>ネン</t>
    </rPh>
    <rPh sb="5" eb="6">
      <t>ガツ</t>
    </rPh>
    <rPh sb="7" eb="8">
      <t>ニチ</t>
    </rPh>
    <rPh sb="8" eb="10">
      <t>ジテン</t>
    </rPh>
    <rPh sb="56" eb="59">
      <t>ニュウショシャ</t>
    </rPh>
    <phoneticPr fontId="1"/>
  </si>
  <si>
    <t>透析を要する入所者の受入体制を構築した上で、受け入れを実施している。</t>
  </si>
  <si>
    <t>令和６年４月１日（※）時点において、「社会福祉法人等による生計困難者に対する介護保険サービスに係る利用者負担額軽減制度事業実施要綱」（平成１２年５月１日付老発第４７４号の別添２）に基づき、利用者負担額の軽減を実施している。</t>
    <rPh sb="0" eb="2">
      <t>レイワ</t>
    </rPh>
    <rPh sb="3" eb="4">
      <t>ネン</t>
    </rPh>
    <rPh sb="5" eb="6">
      <t>ガツ</t>
    </rPh>
    <rPh sb="7" eb="8">
      <t>ニチ</t>
    </rPh>
    <rPh sb="11" eb="13">
      <t>ジテン</t>
    </rPh>
    <phoneticPr fontId="1"/>
  </si>
  <si>
    <t>他の法人が運営する福祉施設や介護保険事業所と連携した研修や人材交流を年間７回以上又は延べ７日間以上企画して実施している。
ただし、他の研修機関等が企画して実施する研修等への参加を除く。</t>
    <rPh sb="0" eb="1">
      <t>タ</t>
    </rPh>
    <rPh sb="2" eb="4">
      <t>ホウジン</t>
    </rPh>
    <rPh sb="5" eb="7">
      <t>ウンエイ</t>
    </rPh>
    <rPh sb="9" eb="11">
      <t>フクシ</t>
    </rPh>
    <rPh sb="11" eb="13">
      <t>シセツ</t>
    </rPh>
    <rPh sb="14" eb="16">
      <t>カイゴ</t>
    </rPh>
    <rPh sb="16" eb="18">
      <t>ホケン</t>
    </rPh>
    <rPh sb="18" eb="21">
      <t>ジギョウショ</t>
    </rPh>
    <rPh sb="22" eb="24">
      <t>レンケイ</t>
    </rPh>
    <rPh sb="26" eb="28">
      <t>ケンシュウ</t>
    </rPh>
    <rPh sb="29" eb="31">
      <t>ジンザイ</t>
    </rPh>
    <rPh sb="31" eb="33">
      <t>コウリュウ</t>
    </rPh>
    <rPh sb="34" eb="36">
      <t>ネンカン</t>
    </rPh>
    <rPh sb="37" eb="40">
      <t>カイイジョウ</t>
    </rPh>
    <rPh sb="40" eb="41">
      <t>マタ</t>
    </rPh>
    <rPh sb="42" eb="43">
      <t>ノ</t>
    </rPh>
    <rPh sb="45" eb="47">
      <t>ニチカン</t>
    </rPh>
    <rPh sb="47" eb="49">
      <t>イジョウ</t>
    </rPh>
    <rPh sb="49" eb="51">
      <t>キカク</t>
    </rPh>
    <rPh sb="53" eb="55">
      <t>ジッシ</t>
    </rPh>
    <rPh sb="65" eb="66">
      <t>タ</t>
    </rPh>
    <rPh sb="67" eb="69">
      <t>ケンシュウ</t>
    </rPh>
    <rPh sb="69" eb="71">
      <t>キカン</t>
    </rPh>
    <rPh sb="71" eb="72">
      <t>トウ</t>
    </rPh>
    <rPh sb="73" eb="75">
      <t>キカク</t>
    </rPh>
    <rPh sb="77" eb="79">
      <t>ジッシ</t>
    </rPh>
    <rPh sb="81" eb="83">
      <t>ケンシュウ</t>
    </rPh>
    <rPh sb="83" eb="84">
      <t>トウ</t>
    </rPh>
    <rPh sb="86" eb="88">
      <t>サンカ</t>
    </rPh>
    <rPh sb="89" eb="90">
      <t>ノゾ</t>
    </rPh>
    <phoneticPr fontId="1"/>
  </si>
  <si>
    <t>他の法人が運営する福祉施設や介護保険事業所と連携した研修や人材交流を年間４回以上又は延べ４日間以上企画して実施している。
ただし、他の研修機関等が企画して実施する研修等への参加を除く。</t>
    <rPh sb="0" eb="1">
      <t>タ</t>
    </rPh>
    <rPh sb="2" eb="4">
      <t>ホウジン</t>
    </rPh>
    <rPh sb="5" eb="7">
      <t>ウンエイ</t>
    </rPh>
    <rPh sb="9" eb="11">
      <t>フクシ</t>
    </rPh>
    <rPh sb="11" eb="13">
      <t>シセツ</t>
    </rPh>
    <rPh sb="14" eb="16">
      <t>カイゴ</t>
    </rPh>
    <rPh sb="16" eb="18">
      <t>ホケン</t>
    </rPh>
    <rPh sb="18" eb="21">
      <t>ジギョウショ</t>
    </rPh>
    <rPh sb="22" eb="24">
      <t>レンケイ</t>
    </rPh>
    <rPh sb="26" eb="28">
      <t>ケンシュウ</t>
    </rPh>
    <rPh sb="29" eb="31">
      <t>ジンザイ</t>
    </rPh>
    <rPh sb="31" eb="33">
      <t>コウリュウ</t>
    </rPh>
    <rPh sb="34" eb="36">
      <t>ネンカン</t>
    </rPh>
    <rPh sb="37" eb="38">
      <t>カイ</t>
    </rPh>
    <rPh sb="38" eb="40">
      <t>イジョウ</t>
    </rPh>
    <rPh sb="40" eb="41">
      <t>マタ</t>
    </rPh>
    <rPh sb="42" eb="43">
      <t>ノ</t>
    </rPh>
    <rPh sb="45" eb="47">
      <t>ニチカン</t>
    </rPh>
    <rPh sb="47" eb="49">
      <t>イジョウ</t>
    </rPh>
    <rPh sb="49" eb="51">
      <t>キカク</t>
    </rPh>
    <rPh sb="53" eb="55">
      <t>ジッシ</t>
    </rPh>
    <rPh sb="65" eb="66">
      <t>タ</t>
    </rPh>
    <rPh sb="67" eb="69">
      <t>ケンシュウ</t>
    </rPh>
    <rPh sb="69" eb="71">
      <t>キカン</t>
    </rPh>
    <rPh sb="71" eb="72">
      <t>トウ</t>
    </rPh>
    <rPh sb="73" eb="75">
      <t>キカク</t>
    </rPh>
    <rPh sb="77" eb="79">
      <t>ジッシ</t>
    </rPh>
    <rPh sb="81" eb="83">
      <t>ケンシュウ</t>
    </rPh>
    <rPh sb="83" eb="84">
      <t>トウ</t>
    </rPh>
    <rPh sb="86" eb="88">
      <t>サンカ</t>
    </rPh>
    <rPh sb="89" eb="90">
      <t>ノゾ</t>
    </rPh>
    <phoneticPr fontId="1"/>
  </si>
  <si>
    <t>他の法人が運営する福祉施設や介護保険事業所と連携した研修や人材交流を年間１回以上又は延べ１日間以上企画して実施している。
ただし、他の研修機関等が企画して実施する研修等への参加を除く。</t>
    <rPh sb="0" eb="1">
      <t>タ</t>
    </rPh>
    <rPh sb="2" eb="4">
      <t>ホウジン</t>
    </rPh>
    <rPh sb="5" eb="7">
      <t>ウンエイ</t>
    </rPh>
    <rPh sb="9" eb="11">
      <t>フクシ</t>
    </rPh>
    <rPh sb="11" eb="13">
      <t>シセツ</t>
    </rPh>
    <rPh sb="14" eb="16">
      <t>カイゴ</t>
    </rPh>
    <rPh sb="16" eb="18">
      <t>ホケン</t>
    </rPh>
    <rPh sb="18" eb="21">
      <t>ジギョウショ</t>
    </rPh>
    <rPh sb="22" eb="24">
      <t>レンケイ</t>
    </rPh>
    <rPh sb="26" eb="28">
      <t>ケンシュウ</t>
    </rPh>
    <rPh sb="29" eb="31">
      <t>ジンザイ</t>
    </rPh>
    <rPh sb="31" eb="33">
      <t>コウリュウ</t>
    </rPh>
    <rPh sb="34" eb="36">
      <t>ネンカン</t>
    </rPh>
    <rPh sb="37" eb="40">
      <t>カイイジョウ</t>
    </rPh>
    <rPh sb="40" eb="41">
      <t>マタ</t>
    </rPh>
    <rPh sb="42" eb="43">
      <t>ノ</t>
    </rPh>
    <rPh sb="45" eb="49">
      <t>ニチカンイジョウ</t>
    </rPh>
    <rPh sb="49" eb="51">
      <t>キカク</t>
    </rPh>
    <rPh sb="53" eb="55">
      <t>ジッシ</t>
    </rPh>
    <rPh sb="65" eb="66">
      <t>タ</t>
    </rPh>
    <rPh sb="67" eb="69">
      <t>ケンシュウ</t>
    </rPh>
    <rPh sb="69" eb="71">
      <t>キカン</t>
    </rPh>
    <rPh sb="71" eb="72">
      <t>トウ</t>
    </rPh>
    <rPh sb="73" eb="75">
      <t>キカク</t>
    </rPh>
    <rPh sb="77" eb="79">
      <t>ジッシ</t>
    </rPh>
    <rPh sb="81" eb="83">
      <t>ケンシュウ</t>
    </rPh>
    <rPh sb="83" eb="84">
      <t>トウ</t>
    </rPh>
    <rPh sb="86" eb="88">
      <t>サンカ</t>
    </rPh>
    <rPh sb="89" eb="90">
      <t>ノゾ</t>
    </rPh>
    <phoneticPr fontId="1"/>
  </si>
  <si>
    <t>入所を希望する希望者の選択に資するよう、「介護サービス情報の公表」の「空き人数」の項目を定期的に更新している。</t>
  </si>
  <si>
    <t>区市町村から福祉避難所としての指定を受けている施設で福祉避難所を運営するための訓練や備蓄等を行っている。
ただし、「事業継続計画に基づく訓練の実施」及び「自治会等との防災訓練の実施」の項目を兼ねる訓練は除く。</t>
    <rPh sb="65" eb="66">
      <t>モト</t>
    </rPh>
    <rPh sb="68" eb="70">
      <t>クンレン</t>
    </rPh>
    <rPh sb="71" eb="73">
      <t>ジッシ</t>
    </rPh>
    <rPh sb="77" eb="80">
      <t>ジチカイ</t>
    </rPh>
    <rPh sb="80" eb="81">
      <t>トウ</t>
    </rPh>
    <rPh sb="83" eb="85">
      <t>ボウサイ</t>
    </rPh>
    <rPh sb="85" eb="87">
      <t>クンレン</t>
    </rPh>
    <rPh sb="88" eb="90">
      <t>ジッシ</t>
    </rPh>
    <phoneticPr fontId="1"/>
  </si>
  <si>
    <t>職場体験等により小学校・中学校・高校の児童・生徒を受け入れている。</t>
  </si>
  <si>
    <t>施設の職員が主体となり、近隣の高齢者に対する年間３７日以上の配食サービスを実施している。または、介護予防教室・地域サロン・家族介護教室・認知症カフェ・子供食堂・会食サービス等を年９回以上主催している。　
ただし、他の事業や制度により補助されている場合や併設している地域包括支援センターが主催している場合等を除く。</t>
    <rPh sb="22" eb="24">
      <t>ネンカン</t>
    </rPh>
    <rPh sb="26" eb="27">
      <t>ニチ</t>
    </rPh>
    <rPh sb="88" eb="89">
      <t>ネン</t>
    </rPh>
    <rPh sb="90" eb="91">
      <t>カイ</t>
    </rPh>
    <phoneticPr fontId="1"/>
  </si>
  <si>
    <t>介護予防教室・地域サロン・家族介護教室・認知症カフェ・子供食堂・会食サービス等を年３回以上主催している。　
ただし、他の事業や制度により補助されている場合や併設している地域包括支援センターが主催している場合等を除く。</t>
    <rPh sb="40" eb="41">
      <t>ネン</t>
    </rPh>
    <rPh sb="42" eb="43">
      <t>カイ</t>
    </rPh>
    <phoneticPr fontId="1"/>
  </si>
  <si>
    <t>介護予防教室・地域サロン・家族介護教室・認知症カフェ・子供食堂・会食サービス等を年１回以上主催している。　
ただし、他の事業や制度により補助されている場合や併設している地域包括支援センターが主催している場合等を除く。</t>
    <rPh sb="40" eb="41">
      <t>ネン</t>
    </rPh>
    <rPh sb="42" eb="43">
      <t>カイ</t>
    </rPh>
    <phoneticPr fontId="1"/>
  </si>
  <si>
    <t>１　ボランティアコーディネーターの配置等の状況（令和７年３月末時点）</t>
    <rPh sb="17" eb="19">
      <t>ハイチ</t>
    </rPh>
    <rPh sb="19" eb="20">
      <t>トウ</t>
    </rPh>
    <rPh sb="21" eb="23">
      <t>ジョウキョウ</t>
    </rPh>
    <rPh sb="29" eb="30">
      <t>ガツ</t>
    </rPh>
    <rPh sb="30" eb="31">
      <t>マツ</t>
    </rPh>
    <phoneticPr fontId="2"/>
  </si>
  <si>
    <t>令和６年度東京都特別養護老人ホーム経営支援補助金の減額に関する事務処理要綱に定める減額事由に該当したもの。</t>
    <rPh sb="0" eb="2">
      <t>レイワ</t>
    </rPh>
    <rPh sb="3" eb="5">
      <t>ネンド</t>
    </rPh>
    <rPh sb="5" eb="8">
      <t>トウキョウト</t>
    </rPh>
    <rPh sb="8" eb="10">
      <t>トクベツヨ</t>
    </rPh>
    <rPh sb="10" eb="24">
      <t>ウゴロウジンホームケイエイシエンホジョキン</t>
    </rPh>
    <rPh sb="25" eb="27">
      <t>ゲンガク</t>
    </rPh>
    <rPh sb="28" eb="29">
      <t>カン</t>
    </rPh>
    <rPh sb="31" eb="33">
      <t>ジム</t>
    </rPh>
    <rPh sb="33" eb="35">
      <t>ショリ</t>
    </rPh>
    <rPh sb="35" eb="37">
      <t>ヨウコウ</t>
    </rPh>
    <rPh sb="38" eb="39">
      <t>サダ</t>
    </rPh>
    <rPh sb="41" eb="43">
      <t>ゲンガク</t>
    </rPh>
    <rPh sb="43" eb="45">
      <t>ジユウ</t>
    </rPh>
    <rPh sb="46" eb="48">
      <t>ガイトウ</t>
    </rPh>
    <phoneticPr fontId="1"/>
  </si>
  <si>
    <t>１　他の社会福祉法等との連携による人材育成（令和７年３月末時点）</t>
    <rPh sb="2" eb="3">
      <t>タ</t>
    </rPh>
    <rPh sb="4" eb="6">
      <t>シャカイ</t>
    </rPh>
    <rPh sb="6" eb="8">
      <t>フクシ</t>
    </rPh>
    <rPh sb="8" eb="9">
      <t>ホウ</t>
    </rPh>
    <rPh sb="9" eb="10">
      <t>トウ</t>
    </rPh>
    <rPh sb="12" eb="14">
      <t>レンケイ</t>
    </rPh>
    <rPh sb="17" eb="19">
      <t>ジンザイ</t>
    </rPh>
    <rPh sb="19" eb="21">
      <t>イクセイ</t>
    </rPh>
    <phoneticPr fontId="2"/>
  </si>
  <si>
    <t>採用日
（令和５年４月１日以前）</t>
    <rPh sb="0" eb="2">
      <t>サイヨウ</t>
    </rPh>
    <rPh sb="2" eb="3">
      <t>ヒ</t>
    </rPh>
    <rPh sb="5" eb="7">
      <t>レイワ</t>
    </rPh>
    <rPh sb="8" eb="9">
      <t>ネン</t>
    </rPh>
    <rPh sb="9" eb="10">
      <t>ヘイネン</t>
    </rPh>
    <rPh sb="10" eb="11">
      <t>ガツ</t>
    </rPh>
    <rPh sb="12" eb="13">
      <t>ニチ</t>
    </rPh>
    <rPh sb="13" eb="15">
      <t>イゼン</t>
    </rPh>
    <phoneticPr fontId="2"/>
  </si>
  <si>
    <t>されます。（その他は自動計算）。</t>
    <phoneticPr fontId="2"/>
  </si>
  <si>
    <r>
      <rPr>
        <u/>
        <sz val="11"/>
        <color indexed="10"/>
        <rFont val="HGｺﾞｼｯｸM"/>
        <family val="3"/>
        <charset val="128"/>
      </rPr>
      <t>小数点第２位以下は、計算の都度、切り捨てる。</t>
    </r>
    <r>
      <rPr>
        <sz val="11"/>
        <rFont val="HGｺﾞｼｯｸM"/>
        <family val="3"/>
        <charset val="128"/>
      </rPr>
      <t>ただし、令和５年度の平均入</t>
    </r>
    <rPh sb="26" eb="28">
      <t>レイワ</t>
    </rPh>
    <rPh sb="29" eb="31">
      <t>ネンド</t>
    </rPh>
    <rPh sb="30" eb="31">
      <t>ド</t>
    </rPh>
    <rPh sb="31" eb="33">
      <t>ヘイネンド</t>
    </rPh>
    <rPh sb="32" eb="34">
      <t>ヘイキン</t>
    </rPh>
    <rPh sb="34" eb="35">
      <t>ニュウ</t>
    </rPh>
    <phoneticPr fontId="2"/>
  </si>
  <si>
    <t>評価加算実績報告様式２</t>
    <rPh sb="0" eb="2">
      <t>ヒョウカ</t>
    </rPh>
    <rPh sb="2" eb="4">
      <t>カサン</t>
    </rPh>
    <rPh sb="4" eb="6">
      <t>ジッセキ</t>
    </rPh>
    <rPh sb="6" eb="8">
      <t>ホウコク</t>
    </rPh>
    <rPh sb="8" eb="10">
      <t>ヨウシキ</t>
    </rPh>
    <phoneticPr fontId="2"/>
  </si>
  <si>
    <t>努力・実績加算実績</t>
    <rPh sb="0" eb="2">
      <t>キョウギ</t>
    </rPh>
    <rPh sb="7" eb="9">
      <t>ジッセキ</t>
    </rPh>
    <phoneticPr fontId="2"/>
  </si>
  <si>
    <t>評価加算実績報告様式２－１</t>
    <rPh sb="0" eb="2">
      <t>ヒョウカ</t>
    </rPh>
    <rPh sb="2" eb="4">
      <t>カサン</t>
    </rPh>
    <rPh sb="4" eb="6">
      <t>ジッセキ</t>
    </rPh>
    <rPh sb="6" eb="8">
      <t>ホウコク</t>
    </rPh>
    <rPh sb="8" eb="10">
      <t>ヨウシキ</t>
    </rPh>
    <phoneticPr fontId="2"/>
  </si>
  <si>
    <t>・評価加算実績報告様式２－１別添１</t>
    <rPh sb="1" eb="3">
      <t>ヒョウカ</t>
    </rPh>
    <rPh sb="3" eb="5">
      <t>カサン</t>
    </rPh>
    <rPh sb="5" eb="7">
      <t>ジッセキ</t>
    </rPh>
    <rPh sb="7" eb="9">
      <t>ホウコク</t>
    </rPh>
    <rPh sb="9" eb="11">
      <t>ヨウシキ</t>
    </rPh>
    <rPh sb="14" eb="16">
      <t>ベッテン</t>
    </rPh>
    <phoneticPr fontId="2"/>
  </si>
  <si>
    <t>※添付する挙証資料（令和６年度実績報告書提出時）</t>
    <rPh sb="10" eb="12">
      <t>レイワ</t>
    </rPh>
    <rPh sb="13" eb="14">
      <t>ネン</t>
    </rPh>
    <rPh sb="14" eb="15">
      <t>ド</t>
    </rPh>
    <rPh sb="15" eb="17">
      <t>ジッセキ</t>
    </rPh>
    <rPh sb="17" eb="20">
      <t>ホウコクショ</t>
    </rPh>
    <rPh sb="20" eb="22">
      <t>テイシュツ</t>
    </rPh>
    <rPh sb="22" eb="23">
      <t>ジ</t>
    </rPh>
    <phoneticPr fontId="2"/>
  </si>
  <si>
    <t>評価加算実績報告様式２－１・２－３　別添１</t>
    <rPh sb="0" eb="2">
      <t>ヒョウカ</t>
    </rPh>
    <rPh sb="2" eb="4">
      <t>カサン</t>
    </rPh>
    <rPh sb="4" eb="6">
      <t>ジッセキ</t>
    </rPh>
    <rPh sb="6" eb="8">
      <t>ホウコク</t>
    </rPh>
    <rPh sb="8" eb="10">
      <t>ヨウシキ</t>
    </rPh>
    <phoneticPr fontId="2"/>
  </si>
  <si>
    <t>評価加算実績報告様式２－２</t>
    <rPh sb="0" eb="2">
      <t>ヒョウカ</t>
    </rPh>
    <rPh sb="2" eb="4">
      <t>カサン</t>
    </rPh>
    <rPh sb="4" eb="6">
      <t>ジッセキ</t>
    </rPh>
    <rPh sb="6" eb="8">
      <t>ホウコク</t>
    </rPh>
    <rPh sb="8" eb="10">
      <t>ヨウシキ</t>
    </rPh>
    <phoneticPr fontId="2"/>
  </si>
  <si>
    <t>・評価加算実績報告様式２－２別添1</t>
    <rPh sb="1" eb="3">
      <t>ヒョウカ</t>
    </rPh>
    <rPh sb="3" eb="5">
      <t>カサン</t>
    </rPh>
    <rPh sb="5" eb="7">
      <t>ジッセキ</t>
    </rPh>
    <rPh sb="7" eb="9">
      <t>ホウコク</t>
    </rPh>
    <rPh sb="9" eb="11">
      <t>ヨウシキ</t>
    </rPh>
    <rPh sb="14" eb="16">
      <t>ベッテン</t>
    </rPh>
    <phoneticPr fontId="2"/>
  </si>
  <si>
    <t>※添付する挙証資料（令和６年度実績報告書提出時）</t>
    <rPh sb="10" eb="12">
      <t>レイワ</t>
    </rPh>
    <rPh sb="13" eb="14">
      <t>ネン</t>
    </rPh>
    <rPh sb="14" eb="15">
      <t>ド</t>
    </rPh>
    <rPh sb="15" eb="17">
      <t>ジッセキ</t>
    </rPh>
    <rPh sb="17" eb="19">
      <t>ホウコク</t>
    </rPh>
    <rPh sb="19" eb="20">
      <t>ショ</t>
    </rPh>
    <rPh sb="20" eb="22">
      <t>テイシュツ</t>
    </rPh>
    <rPh sb="22" eb="23">
      <t>ジ</t>
    </rPh>
    <phoneticPr fontId="2"/>
  </si>
  <si>
    <t>評価加算実績報告様式２－３</t>
    <rPh sb="0" eb="2">
      <t>ヒョウカ</t>
    </rPh>
    <rPh sb="2" eb="4">
      <t>カサン</t>
    </rPh>
    <rPh sb="4" eb="6">
      <t>ジッセキ</t>
    </rPh>
    <rPh sb="6" eb="8">
      <t>ホウコク</t>
    </rPh>
    <rPh sb="8" eb="10">
      <t>ヨウシキ</t>
    </rPh>
    <phoneticPr fontId="2"/>
  </si>
  <si>
    <t>・評価加算実績報告様式２－３別添1</t>
    <rPh sb="1" eb="3">
      <t>ヒョウカ</t>
    </rPh>
    <rPh sb="3" eb="5">
      <t>カサン</t>
    </rPh>
    <rPh sb="5" eb="7">
      <t>ジッセキ</t>
    </rPh>
    <rPh sb="7" eb="9">
      <t>ホウコク</t>
    </rPh>
    <rPh sb="9" eb="11">
      <t>ヨウシキ</t>
    </rPh>
    <rPh sb="14" eb="16">
      <t>ベッテン</t>
    </rPh>
    <phoneticPr fontId="2"/>
  </si>
  <si>
    <t>評価加算実績報告様式２－４</t>
    <rPh sb="0" eb="2">
      <t>ヒョウカ</t>
    </rPh>
    <rPh sb="2" eb="4">
      <t>カサン</t>
    </rPh>
    <rPh sb="4" eb="6">
      <t>ジッセキ</t>
    </rPh>
    <rPh sb="6" eb="8">
      <t>ホウコク</t>
    </rPh>
    <rPh sb="8" eb="10">
      <t>ヨウシキ</t>
    </rPh>
    <phoneticPr fontId="2"/>
  </si>
  <si>
    <t>・評価加算実績報告様式２－４別添1</t>
    <rPh sb="1" eb="3">
      <t>ヒョウカ</t>
    </rPh>
    <rPh sb="3" eb="5">
      <t>カサン</t>
    </rPh>
    <rPh sb="5" eb="7">
      <t>ジッセキ</t>
    </rPh>
    <rPh sb="7" eb="9">
      <t>ホウコク</t>
    </rPh>
    <rPh sb="9" eb="11">
      <t>ヨウシキ</t>
    </rPh>
    <rPh sb="14" eb="16">
      <t>ベッテン</t>
    </rPh>
    <phoneticPr fontId="2"/>
  </si>
  <si>
    <t>評価加算実績報告様式２－４別添１</t>
    <rPh sb="4" eb="6">
      <t>ジッセキ</t>
    </rPh>
    <rPh sb="6" eb="8">
      <t>ホウコク</t>
    </rPh>
    <rPh sb="8" eb="10">
      <t>ヨウシキ</t>
    </rPh>
    <phoneticPr fontId="2"/>
  </si>
  <si>
    <t>評価加算実績報告様式２－５</t>
    <rPh sb="0" eb="2">
      <t>ヒョウカ</t>
    </rPh>
    <rPh sb="2" eb="4">
      <t>カサン</t>
    </rPh>
    <rPh sb="4" eb="6">
      <t>ジッセキ</t>
    </rPh>
    <rPh sb="6" eb="8">
      <t>ホウコク</t>
    </rPh>
    <rPh sb="8" eb="10">
      <t>ヨウシキ</t>
    </rPh>
    <phoneticPr fontId="2"/>
  </si>
  <si>
    <t>・評価加算実績報告様式２－５別添１</t>
    <rPh sb="1" eb="3">
      <t>ヒョウカ</t>
    </rPh>
    <rPh sb="3" eb="5">
      <t>カサン</t>
    </rPh>
    <rPh sb="5" eb="7">
      <t>ジッセキ</t>
    </rPh>
    <rPh sb="7" eb="9">
      <t>ホウコク</t>
    </rPh>
    <rPh sb="9" eb="11">
      <t>ヨウシキ</t>
    </rPh>
    <rPh sb="14" eb="16">
      <t>ベッテン</t>
    </rPh>
    <phoneticPr fontId="2"/>
  </si>
  <si>
    <t>①、②は「評価加算実績報告様式２－５別添１」を入力することで自動入力</t>
    <rPh sb="5" eb="7">
      <t>ヒョウカ</t>
    </rPh>
    <rPh sb="7" eb="9">
      <t>カサン</t>
    </rPh>
    <rPh sb="9" eb="11">
      <t>ジッセキ</t>
    </rPh>
    <rPh sb="11" eb="13">
      <t>ホウコク</t>
    </rPh>
    <rPh sb="13" eb="15">
      <t>ヨウシキ</t>
    </rPh>
    <rPh sb="18" eb="20">
      <t>ベッテン</t>
    </rPh>
    <rPh sb="23" eb="25">
      <t>ニュウリョク</t>
    </rPh>
    <rPh sb="30" eb="32">
      <t>ジドウ</t>
    </rPh>
    <rPh sb="32" eb="34">
      <t>ニュウリョク</t>
    </rPh>
    <phoneticPr fontId="2"/>
  </si>
  <si>
    <t>評価加算実績報告様式２－５別添１</t>
    <rPh sb="0" eb="2">
      <t>ヒョウカ</t>
    </rPh>
    <rPh sb="2" eb="4">
      <t>カサン</t>
    </rPh>
    <rPh sb="4" eb="6">
      <t>ジッセキ</t>
    </rPh>
    <rPh sb="6" eb="8">
      <t>ホウコク</t>
    </rPh>
    <rPh sb="8" eb="10">
      <t>ヨウシキ</t>
    </rPh>
    <rPh sb="13" eb="15">
      <t>ベッテン</t>
    </rPh>
    <phoneticPr fontId="2"/>
  </si>
  <si>
    <t>評価加算実績報告様式２－６</t>
    <rPh sb="0" eb="2">
      <t>ヒョウカ</t>
    </rPh>
    <rPh sb="2" eb="4">
      <t>カサン</t>
    </rPh>
    <rPh sb="4" eb="6">
      <t>ジッセキ</t>
    </rPh>
    <rPh sb="6" eb="8">
      <t>ホウコク</t>
    </rPh>
    <rPh sb="8" eb="10">
      <t>ヨウシキ</t>
    </rPh>
    <phoneticPr fontId="2"/>
  </si>
  <si>
    <t>・評価加算実績報告様式２－６別添１</t>
    <rPh sb="1" eb="3">
      <t>ヒョウカ</t>
    </rPh>
    <rPh sb="3" eb="5">
      <t>カサン</t>
    </rPh>
    <rPh sb="5" eb="7">
      <t>ジッセキ</t>
    </rPh>
    <rPh sb="7" eb="9">
      <t>ホウコク</t>
    </rPh>
    <rPh sb="9" eb="11">
      <t>ヨウシキ</t>
    </rPh>
    <rPh sb="14" eb="16">
      <t>ベッテン</t>
    </rPh>
    <phoneticPr fontId="2"/>
  </si>
  <si>
    <t>評価加算実績報告様式２－６別添１</t>
    <rPh sb="0" eb="2">
      <t>ヒョウカ</t>
    </rPh>
    <rPh sb="2" eb="4">
      <t>カサン</t>
    </rPh>
    <rPh sb="4" eb="6">
      <t>ジッセキ</t>
    </rPh>
    <rPh sb="6" eb="8">
      <t>ホウコク</t>
    </rPh>
    <rPh sb="8" eb="10">
      <t>ヨウシキ</t>
    </rPh>
    <rPh sb="13" eb="15">
      <t>ベッテン</t>
    </rPh>
    <phoneticPr fontId="2"/>
  </si>
  <si>
    <t>３．実施した研修の概要（日時、参加者及び人数、カリキュラム等）</t>
    <rPh sb="2" eb="4">
      <t>ジッシ</t>
    </rPh>
    <rPh sb="6" eb="7">
      <t>オヨ</t>
    </rPh>
    <rPh sb="8" eb="10">
      <t>ニンズウ</t>
    </rPh>
    <rPh sb="17" eb="18">
      <t>トウ</t>
    </rPh>
    <phoneticPr fontId="2"/>
  </si>
  <si>
    <t>評価加算実績報告様式２－７</t>
    <rPh sb="0" eb="2">
      <t>ヒョウカ</t>
    </rPh>
    <rPh sb="2" eb="4">
      <t>カサン</t>
    </rPh>
    <rPh sb="4" eb="6">
      <t>ジッセキ</t>
    </rPh>
    <rPh sb="6" eb="8">
      <t>ホウコク</t>
    </rPh>
    <rPh sb="8" eb="10">
      <t>ヨウシキ</t>
    </rPh>
    <phoneticPr fontId="2"/>
  </si>
  <si>
    <t>精神的負担が高まっていることを鑑み、外部の専門職（医師、公認心理師、精神保健福祉士等）による相談対応を実施している。</t>
    <rPh sb="0" eb="3">
      <t>セイシンテキ</t>
    </rPh>
    <rPh sb="3" eb="5">
      <t>フタン</t>
    </rPh>
    <rPh sb="6" eb="7">
      <t>タカ</t>
    </rPh>
    <rPh sb="15" eb="16">
      <t>カンガ</t>
    </rPh>
    <rPh sb="18" eb="20">
      <t>ガイブ</t>
    </rPh>
    <rPh sb="21" eb="23">
      <t>センモン</t>
    </rPh>
    <rPh sb="23" eb="24">
      <t>ショク</t>
    </rPh>
    <rPh sb="25" eb="27">
      <t>イシ</t>
    </rPh>
    <rPh sb="28" eb="30">
      <t>コウニン</t>
    </rPh>
    <rPh sb="30" eb="32">
      <t>シンリ</t>
    </rPh>
    <rPh sb="32" eb="33">
      <t>シ</t>
    </rPh>
    <rPh sb="34" eb="36">
      <t>セイシン</t>
    </rPh>
    <rPh sb="36" eb="38">
      <t>ホケン</t>
    </rPh>
    <rPh sb="38" eb="41">
      <t>フクシシ</t>
    </rPh>
    <rPh sb="41" eb="42">
      <t>ナド</t>
    </rPh>
    <rPh sb="46" eb="48">
      <t>ソウダン</t>
    </rPh>
    <rPh sb="48" eb="50">
      <t>タイオウ</t>
    </rPh>
    <rPh sb="51" eb="53">
      <t>ジッシ</t>
    </rPh>
    <phoneticPr fontId="2"/>
  </si>
  <si>
    <t>・評価加算実績報告様式２－７別添１</t>
    <rPh sb="1" eb="3">
      <t>ヒョウカ</t>
    </rPh>
    <rPh sb="3" eb="5">
      <t>カサン</t>
    </rPh>
    <rPh sb="5" eb="7">
      <t>ジッセキ</t>
    </rPh>
    <rPh sb="7" eb="9">
      <t>ホウコク</t>
    </rPh>
    <rPh sb="9" eb="11">
      <t>ヨウシキ</t>
    </rPh>
    <rPh sb="14" eb="16">
      <t>ベッテン</t>
    </rPh>
    <phoneticPr fontId="2"/>
  </si>
  <si>
    <t>評価加算実績報告様式２－８</t>
    <rPh sb="0" eb="2">
      <t>ヒョウカ</t>
    </rPh>
    <rPh sb="2" eb="4">
      <t>カサン</t>
    </rPh>
    <rPh sb="4" eb="6">
      <t>ジッセキ</t>
    </rPh>
    <rPh sb="6" eb="8">
      <t>ホウコク</t>
    </rPh>
    <rPh sb="8" eb="10">
      <t>ヨウシキ</t>
    </rPh>
    <phoneticPr fontId="2"/>
  </si>
  <si>
    <t>１　育児と仕事の両立の支援（令和7年3月末日時点）</t>
    <rPh sb="2" eb="4">
      <t>イクジ</t>
    </rPh>
    <rPh sb="5" eb="7">
      <t>シゴト</t>
    </rPh>
    <rPh sb="8" eb="10">
      <t>リョウリツ</t>
    </rPh>
    <rPh sb="11" eb="13">
      <t>シエン</t>
    </rPh>
    <rPh sb="14" eb="16">
      <t>レイワ</t>
    </rPh>
    <rPh sb="17" eb="18">
      <t>ネン</t>
    </rPh>
    <rPh sb="19" eb="20">
      <t>ガツ</t>
    </rPh>
    <rPh sb="20" eb="21">
      <t>マツ</t>
    </rPh>
    <rPh sb="21" eb="22">
      <t>ニチ</t>
    </rPh>
    <rPh sb="22" eb="24">
      <t>ジテン</t>
    </rPh>
    <phoneticPr fontId="2"/>
  </si>
  <si>
    <t>・評価加算実績報告様式２－８別添１</t>
    <rPh sb="1" eb="3">
      <t>ヒョウカ</t>
    </rPh>
    <rPh sb="3" eb="5">
      <t>カサン</t>
    </rPh>
    <rPh sb="5" eb="7">
      <t>ジッセキ</t>
    </rPh>
    <rPh sb="7" eb="9">
      <t>ホウコク</t>
    </rPh>
    <rPh sb="9" eb="11">
      <t>ヨウシキ</t>
    </rPh>
    <rPh sb="14" eb="16">
      <t>ベッテン</t>
    </rPh>
    <phoneticPr fontId="2"/>
  </si>
  <si>
    <t>評価加実績報告様式２－９</t>
    <rPh sb="0" eb="2">
      <t>ヒョウカ</t>
    </rPh>
    <rPh sb="2" eb="3">
      <t>カ</t>
    </rPh>
    <rPh sb="3" eb="5">
      <t>ジッセキ</t>
    </rPh>
    <rPh sb="5" eb="7">
      <t>ホウコク</t>
    </rPh>
    <rPh sb="7" eb="9">
      <t>ヨウシキ</t>
    </rPh>
    <phoneticPr fontId="2"/>
  </si>
  <si>
    <r>
      <t>※添付する挙証資料（令和６年度</t>
    </r>
    <r>
      <rPr>
        <u/>
        <sz val="9"/>
        <color indexed="10"/>
        <rFont val="HGP創英角ﾎﾟｯﾌﾟ体"/>
        <family val="3"/>
        <charset val="128"/>
      </rPr>
      <t>実績報告書提出時</t>
    </r>
    <r>
      <rPr>
        <sz val="9"/>
        <color indexed="10"/>
        <rFont val="HGP創英角ﾎﾟｯﾌﾟ体"/>
        <family val="3"/>
        <charset val="128"/>
      </rPr>
      <t>）</t>
    </r>
    <rPh sb="15" eb="17">
      <t>ジッセキ</t>
    </rPh>
    <rPh sb="17" eb="19">
      <t>ホウコク</t>
    </rPh>
    <rPh sb="19" eb="20">
      <t>ショ</t>
    </rPh>
    <rPh sb="20" eb="22">
      <t>テイシュツ</t>
    </rPh>
    <phoneticPr fontId="2"/>
  </si>
  <si>
    <t>評価加算実績報告様式２－１０</t>
    <rPh sb="0" eb="2">
      <t>ヒョウカ</t>
    </rPh>
    <rPh sb="2" eb="4">
      <t>カサン</t>
    </rPh>
    <rPh sb="4" eb="6">
      <t>ジッセキ</t>
    </rPh>
    <rPh sb="6" eb="8">
      <t>ホウコク</t>
    </rPh>
    <rPh sb="8" eb="10">
      <t>ヨウシキ</t>
    </rPh>
    <phoneticPr fontId="2"/>
  </si>
  <si>
    <t>・評価加算実績報告様式２－１０別添1</t>
    <rPh sb="1" eb="3">
      <t>ヒョウカ</t>
    </rPh>
    <rPh sb="3" eb="5">
      <t>カサン</t>
    </rPh>
    <rPh sb="5" eb="7">
      <t>ジッセキ</t>
    </rPh>
    <rPh sb="7" eb="9">
      <t>ホウコク</t>
    </rPh>
    <rPh sb="9" eb="11">
      <t>ヨウシキ</t>
    </rPh>
    <rPh sb="15" eb="17">
      <t>ベッテン</t>
    </rPh>
    <phoneticPr fontId="2"/>
  </si>
  <si>
    <t>評価実績報告様式２－１０別添１</t>
    <rPh sb="2" eb="4">
      <t>ジッセキ</t>
    </rPh>
    <rPh sb="4" eb="6">
      <t>ホウコク</t>
    </rPh>
    <rPh sb="6" eb="8">
      <t>ヨウシキ</t>
    </rPh>
    <phoneticPr fontId="2"/>
  </si>
  <si>
    <t>評価加算実績報告様式２－１１</t>
    <rPh sb="0" eb="2">
      <t>ヒョウカ</t>
    </rPh>
    <rPh sb="2" eb="4">
      <t>カサン</t>
    </rPh>
    <rPh sb="4" eb="6">
      <t>ジッセキ</t>
    </rPh>
    <rPh sb="6" eb="8">
      <t>ホウコク</t>
    </rPh>
    <rPh sb="8" eb="10">
      <t>ヨウシキ</t>
    </rPh>
    <phoneticPr fontId="2"/>
  </si>
  <si>
    <t>・評価加算実績報告様式２－１１別添１</t>
    <rPh sb="1" eb="3">
      <t>ヒョウカ</t>
    </rPh>
    <rPh sb="3" eb="5">
      <t>カサン</t>
    </rPh>
    <rPh sb="5" eb="7">
      <t>ジッセキ</t>
    </rPh>
    <rPh sb="7" eb="9">
      <t>ホウコク</t>
    </rPh>
    <rPh sb="9" eb="11">
      <t>ヨウシキ</t>
    </rPh>
    <rPh sb="15" eb="17">
      <t>ベッテン</t>
    </rPh>
    <phoneticPr fontId="2"/>
  </si>
  <si>
    <t>評価加算実績報告様式２－１２</t>
    <rPh sb="0" eb="2">
      <t>ヒョウカ</t>
    </rPh>
    <rPh sb="2" eb="4">
      <t>カサン</t>
    </rPh>
    <rPh sb="4" eb="6">
      <t>ジッセキ</t>
    </rPh>
    <rPh sb="6" eb="8">
      <t>ホウコク</t>
    </rPh>
    <rPh sb="8" eb="10">
      <t>ヨウシキ</t>
    </rPh>
    <phoneticPr fontId="2"/>
  </si>
  <si>
    <t>・評価加算実績報告様式２－１２別添１</t>
    <rPh sb="1" eb="3">
      <t>ヒョウカ</t>
    </rPh>
    <rPh sb="3" eb="5">
      <t>カサン</t>
    </rPh>
    <rPh sb="5" eb="7">
      <t>ジッセキ</t>
    </rPh>
    <rPh sb="7" eb="9">
      <t>ホウコク</t>
    </rPh>
    <rPh sb="9" eb="11">
      <t>ヨウシキ</t>
    </rPh>
    <rPh sb="15" eb="17">
      <t>ベッテン</t>
    </rPh>
    <phoneticPr fontId="2"/>
  </si>
  <si>
    <t>評価加算実績報告様式２－１３</t>
    <rPh sb="0" eb="2">
      <t>ヒョウカ</t>
    </rPh>
    <rPh sb="2" eb="4">
      <t>カサン</t>
    </rPh>
    <rPh sb="4" eb="6">
      <t>ジッセキ</t>
    </rPh>
    <rPh sb="6" eb="8">
      <t>ホウコク</t>
    </rPh>
    <rPh sb="8" eb="10">
      <t>ヨウシキ</t>
    </rPh>
    <phoneticPr fontId="2"/>
  </si>
  <si>
    <t>・評価加算実績報告様式２－１３別添１</t>
    <rPh sb="1" eb="3">
      <t>ヒョウカ</t>
    </rPh>
    <rPh sb="3" eb="5">
      <t>カサン</t>
    </rPh>
    <rPh sb="5" eb="7">
      <t>ジッセキ</t>
    </rPh>
    <rPh sb="7" eb="9">
      <t>ホウコク</t>
    </rPh>
    <rPh sb="9" eb="11">
      <t>ヨウシキ</t>
    </rPh>
    <rPh sb="15" eb="17">
      <t>ベッテン</t>
    </rPh>
    <phoneticPr fontId="2"/>
  </si>
  <si>
    <t>・評価加算実績報告様式２－９別添１</t>
    <rPh sb="5" eb="7">
      <t>ジッセキ</t>
    </rPh>
    <rPh sb="7" eb="9">
      <t>ホウコク</t>
    </rPh>
    <rPh sb="9" eb="11">
      <t>ヨウシキ</t>
    </rPh>
    <phoneticPr fontId="2"/>
  </si>
  <si>
    <t>評価加算実績報告様式２－１４</t>
    <rPh sb="0" eb="2">
      <t>ヒョウカ</t>
    </rPh>
    <rPh sb="2" eb="4">
      <t>カサン</t>
    </rPh>
    <rPh sb="4" eb="6">
      <t>ジッセキ</t>
    </rPh>
    <rPh sb="6" eb="8">
      <t>ホウコク</t>
    </rPh>
    <rPh sb="8" eb="10">
      <t>ヨウシキ</t>
    </rPh>
    <phoneticPr fontId="2"/>
  </si>
  <si>
    <t>・評価加算実績報告様式２－１４別添１</t>
    <rPh sb="1" eb="3">
      <t>ヒョウカ</t>
    </rPh>
    <rPh sb="3" eb="5">
      <t>カサン</t>
    </rPh>
    <rPh sb="5" eb="7">
      <t>ジッセキ</t>
    </rPh>
    <rPh sb="7" eb="9">
      <t>ホウコク</t>
    </rPh>
    <rPh sb="9" eb="11">
      <t>ヨウシキ</t>
    </rPh>
    <rPh sb="15" eb="17">
      <t>ベッテン</t>
    </rPh>
    <phoneticPr fontId="2"/>
  </si>
  <si>
    <t>評価加算実績報告様式２－１５</t>
    <rPh sb="0" eb="2">
      <t>ヒョウカ</t>
    </rPh>
    <rPh sb="2" eb="4">
      <t>カサン</t>
    </rPh>
    <rPh sb="4" eb="6">
      <t>ジッセキ</t>
    </rPh>
    <rPh sb="6" eb="8">
      <t>ホウコク</t>
    </rPh>
    <rPh sb="8" eb="10">
      <t>ヨウシキ</t>
    </rPh>
    <phoneticPr fontId="2"/>
  </si>
  <si>
    <t>・評価加算実績報告様式２－１５別添１</t>
    <rPh sb="1" eb="3">
      <t>ヒョウカ</t>
    </rPh>
    <rPh sb="3" eb="5">
      <t>カサン</t>
    </rPh>
    <rPh sb="5" eb="7">
      <t>ジッセキ</t>
    </rPh>
    <rPh sb="7" eb="9">
      <t>ホウコク</t>
    </rPh>
    <rPh sb="9" eb="11">
      <t>ヨウシキ</t>
    </rPh>
    <rPh sb="15" eb="17">
      <t>ベッテン</t>
    </rPh>
    <phoneticPr fontId="2"/>
  </si>
  <si>
    <t>評価加算実績報告様式２－１５別添１</t>
    <rPh sb="4" eb="6">
      <t>ジッセキ</t>
    </rPh>
    <rPh sb="6" eb="8">
      <t>ホウコク</t>
    </rPh>
    <rPh sb="8" eb="10">
      <t>ヨウシキ</t>
    </rPh>
    <phoneticPr fontId="2"/>
  </si>
  <si>
    <t>評価加算実績報告様式２－１６</t>
    <rPh sb="0" eb="2">
      <t>ヒョウカ</t>
    </rPh>
    <rPh sb="2" eb="4">
      <t>カサン</t>
    </rPh>
    <rPh sb="4" eb="6">
      <t>ジッセキ</t>
    </rPh>
    <rPh sb="6" eb="8">
      <t>ホウコク</t>
    </rPh>
    <rPh sb="8" eb="10">
      <t>ヨウシキ</t>
    </rPh>
    <phoneticPr fontId="2"/>
  </si>
  <si>
    <t>・評価加算実績報告様式２－１６別添１</t>
    <rPh sb="1" eb="3">
      <t>ヒョウカ</t>
    </rPh>
    <rPh sb="3" eb="5">
      <t>カサン</t>
    </rPh>
    <rPh sb="5" eb="7">
      <t>ジッセキ</t>
    </rPh>
    <rPh sb="7" eb="9">
      <t>ホウコク</t>
    </rPh>
    <rPh sb="9" eb="11">
      <t>ヨウシキ</t>
    </rPh>
    <rPh sb="15" eb="17">
      <t>ベッテン</t>
    </rPh>
    <phoneticPr fontId="2"/>
  </si>
  <si>
    <t>評価加算実績報告様式２－１７</t>
    <rPh sb="0" eb="2">
      <t>ヒョウカ</t>
    </rPh>
    <rPh sb="2" eb="4">
      <t>カサン</t>
    </rPh>
    <rPh sb="4" eb="6">
      <t>ジッセキ</t>
    </rPh>
    <rPh sb="6" eb="8">
      <t>ホウコク</t>
    </rPh>
    <rPh sb="8" eb="10">
      <t>ヨウシキ</t>
    </rPh>
    <phoneticPr fontId="2"/>
  </si>
  <si>
    <t>評価加算実績報告様式２－１８</t>
    <rPh sb="0" eb="2">
      <t>ヒョウカ</t>
    </rPh>
    <rPh sb="2" eb="4">
      <t>カサン</t>
    </rPh>
    <rPh sb="4" eb="6">
      <t>ジッセキ</t>
    </rPh>
    <rPh sb="6" eb="8">
      <t>ホウコク</t>
    </rPh>
    <rPh sb="8" eb="10">
      <t>ヨウシキ</t>
    </rPh>
    <phoneticPr fontId="2"/>
  </si>
  <si>
    <t>・評価加算実績報告様式２－１８別添１</t>
    <rPh sb="1" eb="3">
      <t>ヒョウカ</t>
    </rPh>
    <rPh sb="3" eb="5">
      <t>カサン</t>
    </rPh>
    <rPh sb="5" eb="7">
      <t>ジッセキ</t>
    </rPh>
    <rPh sb="7" eb="9">
      <t>ホウコク</t>
    </rPh>
    <rPh sb="9" eb="11">
      <t>ヨウシキ</t>
    </rPh>
    <rPh sb="15" eb="17">
      <t>ベッテン</t>
    </rPh>
    <phoneticPr fontId="2"/>
  </si>
  <si>
    <t>評価加算実績報告様式２－１９</t>
    <rPh sb="0" eb="2">
      <t>ヒョウカ</t>
    </rPh>
    <rPh sb="2" eb="4">
      <t>カサン</t>
    </rPh>
    <rPh sb="4" eb="6">
      <t>ジッセキ</t>
    </rPh>
    <rPh sb="6" eb="8">
      <t>ホウコク</t>
    </rPh>
    <rPh sb="8" eb="10">
      <t>ヨウシキ</t>
    </rPh>
    <phoneticPr fontId="2"/>
  </si>
  <si>
    <t>・評価加算実績報告様式２－１９別添１</t>
    <rPh sb="1" eb="3">
      <t>ヒョウカ</t>
    </rPh>
    <rPh sb="3" eb="5">
      <t>カサン</t>
    </rPh>
    <rPh sb="5" eb="7">
      <t>ジッセキ</t>
    </rPh>
    <rPh sb="7" eb="9">
      <t>ホウコク</t>
    </rPh>
    <rPh sb="9" eb="11">
      <t>ヨウシキ</t>
    </rPh>
    <rPh sb="15" eb="17">
      <t>ベッテン</t>
    </rPh>
    <phoneticPr fontId="2"/>
  </si>
  <si>
    <t>評価加算実績報告様式２－２０</t>
    <rPh sb="0" eb="2">
      <t>ヒョウカ</t>
    </rPh>
    <rPh sb="2" eb="4">
      <t>カサン</t>
    </rPh>
    <rPh sb="4" eb="6">
      <t>ジッセキ</t>
    </rPh>
    <rPh sb="6" eb="8">
      <t>ホウコク</t>
    </rPh>
    <rPh sb="8" eb="10">
      <t>ヨウシキ</t>
    </rPh>
    <phoneticPr fontId="2"/>
  </si>
  <si>
    <t>・評価加算実績報告様式２－２０別添１</t>
    <rPh sb="1" eb="3">
      <t>ヒョウカ</t>
    </rPh>
    <rPh sb="3" eb="5">
      <t>カサン</t>
    </rPh>
    <rPh sb="5" eb="7">
      <t>ジッセキ</t>
    </rPh>
    <rPh sb="7" eb="9">
      <t>ホウコク</t>
    </rPh>
    <rPh sb="9" eb="11">
      <t>ヨウシキ</t>
    </rPh>
    <rPh sb="15" eb="17">
      <t>ベッテン</t>
    </rPh>
    <phoneticPr fontId="2"/>
  </si>
  <si>
    <t>※添付する挙証資料(令和６年度実績報告書提出時）</t>
    <rPh sb="10" eb="12">
      <t>レイワ</t>
    </rPh>
    <rPh sb="13" eb="14">
      <t>ネン</t>
    </rPh>
    <rPh sb="14" eb="15">
      <t>ド</t>
    </rPh>
    <rPh sb="15" eb="17">
      <t>ジッセキ</t>
    </rPh>
    <rPh sb="17" eb="19">
      <t>ホウコク</t>
    </rPh>
    <rPh sb="19" eb="20">
      <t>ショ</t>
    </rPh>
    <rPh sb="20" eb="22">
      <t>テイシュツ</t>
    </rPh>
    <rPh sb="22" eb="23">
      <t>ジ</t>
    </rPh>
    <phoneticPr fontId="2"/>
  </si>
  <si>
    <t>評価加算実績報告様式２－２１</t>
    <rPh sb="0" eb="2">
      <t>ヒョウカ</t>
    </rPh>
    <rPh sb="2" eb="4">
      <t>カサン</t>
    </rPh>
    <rPh sb="4" eb="6">
      <t>ジッセキ</t>
    </rPh>
    <rPh sb="6" eb="8">
      <t>ホウコク</t>
    </rPh>
    <rPh sb="8" eb="10">
      <t>ヨウシキ</t>
    </rPh>
    <phoneticPr fontId="2"/>
  </si>
  <si>
    <t>・評価加算実績報告様式２－２１別添１</t>
    <rPh sb="1" eb="3">
      <t>ヒョウカ</t>
    </rPh>
    <rPh sb="3" eb="5">
      <t>カサン</t>
    </rPh>
    <rPh sb="5" eb="7">
      <t>ジッセキ</t>
    </rPh>
    <rPh sb="7" eb="9">
      <t>ホウコク</t>
    </rPh>
    <rPh sb="9" eb="11">
      <t>ヨウシキ</t>
    </rPh>
    <rPh sb="15" eb="17">
      <t>ベッテン</t>
    </rPh>
    <phoneticPr fontId="2"/>
  </si>
  <si>
    <t>評価加算実績報告様式２－２２</t>
    <rPh sb="0" eb="2">
      <t>ヒョウカ</t>
    </rPh>
    <rPh sb="2" eb="4">
      <t>カサン</t>
    </rPh>
    <rPh sb="4" eb="6">
      <t>ジッセキ</t>
    </rPh>
    <rPh sb="6" eb="8">
      <t>ホウコク</t>
    </rPh>
    <rPh sb="8" eb="10">
      <t>ヨウシキ</t>
    </rPh>
    <phoneticPr fontId="2"/>
  </si>
  <si>
    <t>・評価加算実績報告様式２－２２別添１</t>
    <rPh sb="1" eb="3">
      <t>ヒョウカ</t>
    </rPh>
    <rPh sb="3" eb="5">
      <t>カサン</t>
    </rPh>
    <rPh sb="5" eb="7">
      <t>ジッセキ</t>
    </rPh>
    <rPh sb="7" eb="9">
      <t>ホウコク</t>
    </rPh>
    <rPh sb="9" eb="11">
      <t>ヨウシキ</t>
    </rPh>
    <rPh sb="15" eb="17">
      <t>ベッテン</t>
    </rPh>
    <phoneticPr fontId="2"/>
  </si>
  <si>
    <t>施設職員主体となって開催した
場合に「〇」</t>
    <rPh sb="0" eb="2">
      <t>シセツ</t>
    </rPh>
    <rPh sb="2" eb="4">
      <t>ショクイン</t>
    </rPh>
    <rPh sb="4" eb="6">
      <t>シュタイ</t>
    </rPh>
    <rPh sb="10" eb="12">
      <t>カイサイ</t>
    </rPh>
    <rPh sb="15" eb="17">
      <t>バアイ</t>
    </rPh>
    <phoneticPr fontId="2"/>
  </si>
  <si>
    <t>評価加算実績報告様式２-２２別添１</t>
    <rPh sb="0" eb="2">
      <t>ヒョウカ</t>
    </rPh>
    <rPh sb="2" eb="4">
      <t>カサン</t>
    </rPh>
    <rPh sb="4" eb="6">
      <t>ジッセキ</t>
    </rPh>
    <rPh sb="6" eb="8">
      <t>ホウコク</t>
    </rPh>
    <rPh sb="8" eb="10">
      <t>ヨウシキ</t>
    </rPh>
    <rPh sb="14" eb="15">
      <t>ベツ</t>
    </rPh>
    <rPh sb="15" eb="16">
      <t>ゾ</t>
    </rPh>
    <phoneticPr fontId="2"/>
  </si>
  <si>
    <t>【次世代への介護の魅力発信】</t>
    <phoneticPr fontId="2"/>
  </si>
  <si>
    <t>１．職場体験等の実施（４回以上実施した場合は、そのうちの３回分を記載してください。）</t>
    <rPh sb="2" eb="4">
      <t>ショクバ</t>
    </rPh>
    <rPh sb="4" eb="6">
      <t>タイケン</t>
    </rPh>
    <rPh sb="6" eb="7">
      <t>トウ</t>
    </rPh>
    <rPh sb="8" eb="10">
      <t>ジッシ</t>
    </rPh>
    <rPh sb="12" eb="13">
      <t>カイ</t>
    </rPh>
    <rPh sb="13" eb="15">
      <t>イジョウ</t>
    </rPh>
    <rPh sb="15" eb="17">
      <t>ジッシ</t>
    </rPh>
    <phoneticPr fontId="2"/>
  </si>
  <si>
    <t>学校名</t>
    <rPh sb="0" eb="2">
      <t>ガッコウ</t>
    </rPh>
    <rPh sb="2" eb="3">
      <t>メイ</t>
    </rPh>
    <phoneticPr fontId="2"/>
  </si>
  <si>
    <t>評価加算実績報告様式２-２１別添１</t>
    <rPh sb="0" eb="2">
      <t>ヒョウカ</t>
    </rPh>
    <rPh sb="2" eb="4">
      <t>カサン</t>
    </rPh>
    <rPh sb="4" eb="6">
      <t>ジッセキ</t>
    </rPh>
    <rPh sb="6" eb="8">
      <t>ホウコク</t>
    </rPh>
    <rPh sb="8" eb="10">
      <t>ヨウシキ</t>
    </rPh>
    <rPh sb="14" eb="16">
      <t>ベッテン</t>
    </rPh>
    <phoneticPr fontId="2"/>
  </si>
  <si>
    <t>職場体験等による小学校・中学校・高校の
児童・生徒の受入れ実績</t>
    <rPh sb="0" eb="2">
      <t>ショクバ</t>
    </rPh>
    <rPh sb="2" eb="4">
      <t>タイケン</t>
    </rPh>
    <rPh sb="4" eb="5">
      <t>トウ</t>
    </rPh>
    <rPh sb="8" eb="11">
      <t>ショウガッコウ</t>
    </rPh>
    <rPh sb="12" eb="15">
      <t>チュウガッコウ</t>
    </rPh>
    <rPh sb="16" eb="18">
      <t>コウコウ</t>
    </rPh>
    <rPh sb="20" eb="22">
      <t>ジドウ</t>
    </rPh>
    <rPh sb="23" eb="25">
      <t>セイト</t>
    </rPh>
    <rPh sb="26" eb="28">
      <t>ウケイ</t>
    </rPh>
    <rPh sb="29" eb="31">
      <t>ジッセキ</t>
    </rPh>
    <phoneticPr fontId="2"/>
  </si>
  <si>
    <t>区市町村から福祉避難所としての指定を受けている。</t>
    <rPh sb="0" eb="4">
      <t>クシチョウソン</t>
    </rPh>
    <rPh sb="6" eb="11">
      <t>フクシヒナンジョ</t>
    </rPh>
    <rPh sb="15" eb="17">
      <t>シテイ</t>
    </rPh>
    <rPh sb="18" eb="19">
      <t>ウ</t>
    </rPh>
    <phoneticPr fontId="2"/>
  </si>
  <si>
    <t>【福祉避難所としての訓練等の実施】</t>
    <phoneticPr fontId="2"/>
  </si>
  <si>
    <t>評価加算実績報告様式２-２０別添１</t>
    <rPh sb="0" eb="2">
      <t>ヒョウカ</t>
    </rPh>
    <rPh sb="2" eb="4">
      <t>カサン</t>
    </rPh>
    <rPh sb="4" eb="6">
      <t>ジッセキ</t>
    </rPh>
    <rPh sb="6" eb="8">
      <t>ホウコク</t>
    </rPh>
    <rPh sb="8" eb="10">
      <t>ヨウシキ</t>
    </rPh>
    <rPh sb="14" eb="16">
      <t>ベッテン</t>
    </rPh>
    <phoneticPr fontId="2"/>
  </si>
  <si>
    <t>避難所を運営するための態勢（備蓄や訓練等）を整えている。
※ただし、「事業継続計画に基づく訓練の実施」及び「自治会等との防災訓練の実施」の項目を兼ねる訓練は除く。</t>
    <rPh sb="0" eb="3">
      <t>ヒナンジョ</t>
    </rPh>
    <rPh sb="4" eb="6">
      <t>ウンエイ</t>
    </rPh>
    <rPh sb="11" eb="13">
      <t>タイセイ</t>
    </rPh>
    <rPh sb="22" eb="23">
      <t>トトノ</t>
    </rPh>
    <phoneticPr fontId="2"/>
  </si>
  <si>
    <t>評価加算実績報告様式２－１８別添１</t>
    <rPh sb="0" eb="2">
      <t>ヒョウカ</t>
    </rPh>
    <rPh sb="2" eb="4">
      <t>カサン</t>
    </rPh>
    <rPh sb="4" eb="6">
      <t>ジッセキ</t>
    </rPh>
    <rPh sb="6" eb="8">
      <t>ホウコク</t>
    </rPh>
    <rPh sb="8" eb="10">
      <t>ヨウシキ</t>
    </rPh>
    <rPh sb="14" eb="16">
      <t>ベッテン</t>
    </rPh>
    <phoneticPr fontId="2"/>
  </si>
  <si>
    <t>１．他の社会福祉法人等と連携した研修や人材交流の実施について</t>
    <rPh sb="2" eb="3">
      <t>タ</t>
    </rPh>
    <rPh sb="4" eb="10">
      <t>シャカイフクシホウジン</t>
    </rPh>
    <rPh sb="10" eb="11">
      <t>トウ</t>
    </rPh>
    <rPh sb="12" eb="14">
      <t>レンケイ</t>
    </rPh>
    <rPh sb="16" eb="18">
      <t>ケンシュウ</t>
    </rPh>
    <rPh sb="19" eb="23">
      <t>ジンザイコウリュウ</t>
    </rPh>
    <rPh sb="24" eb="26">
      <t>ジッシ</t>
    </rPh>
    <phoneticPr fontId="2"/>
  </si>
  <si>
    <t>２．講座・サロン等の開催について</t>
    <rPh sb="2" eb="4">
      <t>コウザ</t>
    </rPh>
    <rPh sb="8" eb="9">
      <t>トウ</t>
    </rPh>
    <rPh sb="10" eb="12">
      <t>カイサイ</t>
    </rPh>
    <phoneticPr fontId="2"/>
  </si>
  <si>
    <t>○　透析が必要な要介護者の受入れの実績がわかる資料</t>
    <rPh sb="2" eb="4">
      <t>トウセキ</t>
    </rPh>
    <rPh sb="5" eb="7">
      <t>ヒツヨウ</t>
    </rPh>
    <rPh sb="8" eb="9">
      <t>ヨウ</t>
    </rPh>
    <rPh sb="9" eb="12">
      <t>カイゴシャ</t>
    </rPh>
    <phoneticPr fontId="2"/>
  </si>
  <si>
    <t>評価加算実績報告様式２－１６別添１</t>
    <rPh sb="0" eb="2">
      <t>ヒョウカ</t>
    </rPh>
    <rPh sb="2" eb="4">
      <t>カサン</t>
    </rPh>
    <rPh sb="4" eb="6">
      <t>ジッセキ</t>
    </rPh>
    <rPh sb="6" eb="8">
      <t>ホウコク</t>
    </rPh>
    <rPh sb="8" eb="10">
      <t>ヨウシキ</t>
    </rPh>
    <rPh sb="14" eb="16">
      <t>ベッテン</t>
    </rPh>
    <phoneticPr fontId="2"/>
  </si>
  <si>
    <t>【透析が必要な要介護者の受け入れ】</t>
    <phoneticPr fontId="2"/>
  </si>
  <si>
    <t>対象者</t>
    <rPh sb="0" eb="3">
      <t>タイショウシャ</t>
    </rPh>
    <phoneticPr fontId="2"/>
  </si>
  <si>
    <t>どこへ</t>
    <phoneticPr fontId="2"/>
  </si>
  <si>
    <t>１．送迎記録について任意の１日を記入ください。</t>
    <rPh sb="2" eb="4">
      <t>ソウゲイ</t>
    </rPh>
    <rPh sb="4" eb="6">
      <t>キロク</t>
    </rPh>
    <rPh sb="10" eb="12">
      <t>ニンイ</t>
    </rPh>
    <rPh sb="14" eb="15">
      <t>ニチ</t>
    </rPh>
    <rPh sb="16" eb="18">
      <t>キニュウ</t>
    </rPh>
    <phoneticPr fontId="2"/>
  </si>
  <si>
    <t>評価加算実績報告様式２-１４別添１</t>
    <rPh sb="0" eb="2">
      <t>ヒョウカ</t>
    </rPh>
    <rPh sb="2" eb="4">
      <t>カサン</t>
    </rPh>
    <rPh sb="4" eb="6">
      <t>ジッセキ</t>
    </rPh>
    <rPh sb="6" eb="8">
      <t>ホウコク</t>
    </rPh>
    <rPh sb="8" eb="10">
      <t>ヨウシキ</t>
    </rPh>
    <rPh sb="14" eb="16">
      <t>ベッテン</t>
    </rPh>
    <phoneticPr fontId="2"/>
  </si>
  <si>
    <t>島しょ地域外における資格取得及び技術向上のための研修に年延べ7日以上参加している。</t>
    <rPh sb="0" eb="1">
      <t>トウ</t>
    </rPh>
    <rPh sb="3" eb="5">
      <t>チイキ</t>
    </rPh>
    <rPh sb="5" eb="6">
      <t>ガイ</t>
    </rPh>
    <rPh sb="10" eb="12">
      <t>シカク</t>
    </rPh>
    <rPh sb="12" eb="14">
      <t>シュトク</t>
    </rPh>
    <rPh sb="14" eb="15">
      <t>オヨ</t>
    </rPh>
    <rPh sb="16" eb="18">
      <t>ギジュツ</t>
    </rPh>
    <rPh sb="18" eb="20">
      <t>コウジョウ</t>
    </rPh>
    <rPh sb="24" eb="26">
      <t>ケンシュウ</t>
    </rPh>
    <rPh sb="27" eb="28">
      <t>ネン</t>
    </rPh>
    <rPh sb="28" eb="29">
      <t>ノ</t>
    </rPh>
    <rPh sb="31" eb="32">
      <t>ニチ</t>
    </rPh>
    <rPh sb="32" eb="34">
      <t>イジョウ</t>
    </rPh>
    <rPh sb="34" eb="36">
      <t>サンカ</t>
    </rPh>
    <phoneticPr fontId="2"/>
  </si>
  <si>
    <t>島しょ地域外に住所を有している職員を採用するとともに、赴任時の旅費や居住手当の一部を負担するなど、職員の定着を図っている。
※ただし、対象の職員は、令和３年４月１日～令和７年３月３１日の期間に採用した職員に限る。</t>
    <rPh sb="0" eb="1">
      <t>トウ</t>
    </rPh>
    <rPh sb="3" eb="5">
      <t>チイキ</t>
    </rPh>
    <rPh sb="5" eb="6">
      <t>ガイ</t>
    </rPh>
    <rPh sb="7" eb="9">
      <t>ジュウショ</t>
    </rPh>
    <rPh sb="10" eb="11">
      <t>ユウ</t>
    </rPh>
    <rPh sb="15" eb="17">
      <t>ショクイン</t>
    </rPh>
    <rPh sb="18" eb="20">
      <t>サイヨウ</t>
    </rPh>
    <rPh sb="27" eb="29">
      <t>フニン</t>
    </rPh>
    <rPh sb="29" eb="30">
      <t>ジ</t>
    </rPh>
    <rPh sb="31" eb="33">
      <t>リョヒ</t>
    </rPh>
    <rPh sb="34" eb="36">
      <t>キョジュウ</t>
    </rPh>
    <rPh sb="36" eb="38">
      <t>テアテ</t>
    </rPh>
    <rPh sb="39" eb="41">
      <t>イチブ</t>
    </rPh>
    <rPh sb="42" eb="44">
      <t>フタン</t>
    </rPh>
    <rPh sb="49" eb="51">
      <t>ショクイン</t>
    </rPh>
    <rPh sb="52" eb="54">
      <t>テイチャク</t>
    </rPh>
    <rPh sb="55" eb="56">
      <t>ハカ</t>
    </rPh>
    <rPh sb="68" eb="70">
      <t>タイショウ</t>
    </rPh>
    <rPh sb="71" eb="73">
      <t>ショクイン</t>
    </rPh>
    <rPh sb="75" eb="77">
      <t>レイワ</t>
    </rPh>
    <rPh sb="78" eb="79">
      <t>ネン</t>
    </rPh>
    <rPh sb="80" eb="81">
      <t>ガツ</t>
    </rPh>
    <rPh sb="82" eb="83">
      <t>ニチ</t>
    </rPh>
    <rPh sb="84" eb="86">
      <t>レイワ</t>
    </rPh>
    <rPh sb="87" eb="88">
      <t>ネン</t>
    </rPh>
    <rPh sb="89" eb="90">
      <t>ガツ</t>
    </rPh>
    <rPh sb="92" eb="93">
      <t>ニチ</t>
    </rPh>
    <rPh sb="94" eb="96">
      <t>キカン</t>
    </rPh>
    <rPh sb="97" eb="99">
      <t>サイヨウ</t>
    </rPh>
    <rPh sb="101" eb="103">
      <t>ショクイン</t>
    </rPh>
    <rPh sb="104" eb="105">
      <t>カギ</t>
    </rPh>
    <phoneticPr fontId="2"/>
  </si>
  <si>
    <t>評価加算実績報告様式２-１３別添１</t>
    <rPh sb="0" eb="2">
      <t>ヒョウカ</t>
    </rPh>
    <rPh sb="2" eb="4">
      <t>カサン</t>
    </rPh>
    <rPh sb="4" eb="6">
      <t>ジッセキ</t>
    </rPh>
    <rPh sb="6" eb="8">
      <t>ホウコク</t>
    </rPh>
    <rPh sb="8" eb="10">
      <t>ヨウシキ</t>
    </rPh>
    <rPh sb="14" eb="16">
      <t>ベッテン</t>
    </rPh>
    <phoneticPr fontId="2"/>
  </si>
  <si>
    <t>採用年月日
（令和３年４月１日～令和７年３月３１日
の期間に島しょ地域外から採用した職員）</t>
    <rPh sb="0" eb="5">
      <t>サイヨウネンガッピ</t>
    </rPh>
    <rPh sb="7" eb="9">
      <t>レイワ</t>
    </rPh>
    <rPh sb="10" eb="11">
      <t>ネン</t>
    </rPh>
    <rPh sb="11" eb="12">
      <t>ヘイネン</t>
    </rPh>
    <rPh sb="12" eb="13">
      <t>ガツ</t>
    </rPh>
    <rPh sb="14" eb="15">
      <t>ニチ</t>
    </rPh>
    <rPh sb="16" eb="18">
      <t>レイワ</t>
    </rPh>
    <rPh sb="19" eb="20">
      <t>ネン</t>
    </rPh>
    <rPh sb="21" eb="22">
      <t>ガツ</t>
    </rPh>
    <rPh sb="24" eb="25">
      <t>ニチ</t>
    </rPh>
    <rPh sb="27" eb="29">
      <t>キカン</t>
    </rPh>
    <rPh sb="30" eb="31">
      <t>トウ</t>
    </rPh>
    <rPh sb="33" eb="35">
      <t>チイキ</t>
    </rPh>
    <rPh sb="35" eb="36">
      <t>ガイ</t>
    </rPh>
    <rPh sb="38" eb="40">
      <t>サイヨウ</t>
    </rPh>
    <rPh sb="42" eb="44">
      <t>ショクイン</t>
    </rPh>
    <phoneticPr fontId="2"/>
  </si>
  <si>
    <t>令和６年度の取組</t>
    <rPh sb="0" eb="2">
      <t>レイワ</t>
    </rPh>
    <rPh sb="3" eb="4">
      <t>ネン</t>
    </rPh>
    <rPh sb="4" eb="5">
      <t>ド</t>
    </rPh>
    <rPh sb="6" eb="7">
      <t>ト</t>
    </rPh>
    <rPh sb="7" eb="8">
      <t>ク</t>
    </rPh>
    <phoneticPr fontId="2"/>
  </si>
  <si>
    <t>【自治体等との防災訓練の実施】</t>
    <rPh sb="1" eb="4">
      <t>ジチタイ</t>
    </rPh>
    <rPh sb="4" eb="5">
      <t>トウ</t>
    </rPh>
    <rPh sb="7" eb="11">
      <t>ボウサイクンレン</t>
    </rPh>
    <rPh sb="12" eb="14">
      <t>ジッシ</t>
    </rPh>
    <phoneticPr fontId="2"/>
  </si>
  <si>
    <t>評価加算実績報告様式２-１２別添１</t>
    <rPh sb="0" eb="2">
      <t>ヒョウカ</t>
    </rPh>
    <rPh sb="2" eb="4">
      <t>カサン</t>
    </rPh>
    <rPh sb="4" eb="6">
      <t>ジッセキ</t>
    </rPh>
    <rPh sb="6" eb="8">
      <t>ホウコク</t>
    </rPh>
    <rPh sb="8" eb="10">
      <t>ヨウシキ</t>
    </rPh>
    <rPh sb="14" eb="16">
      <t>ベッテン</t>
    </rPh>
    <phoneticPr fontId="2"/>
  </si>
  <si>
    <t>評価加算実績報告様式２－１１別添１</t>
    <rPh sb="0" eb="2">
      <t>ヒョウカ</t>
    </rPh>
    <rPh sb="2" eb="4">
      <t>カサン</t>
    </rPh>
    <rPh sb="4" eb="6">
      <t>ジッセキ</t>
    </rPh>
    <rPh sb="6" eb="8">
      <t>ホウコク</t>
    </rPh>
    <rPh sb="8" eb="10">
      <t>ヨウシキ</t>
    </rPh>
    <rPh sb="14" eb="16">
      <t>ベッテン</t>
    </rPh>
    <phoneticPr fontId="2"/>
  </si>
  <si>
    <t>【介護現場のDXの促進】</t>
    <phoneticPr fontId="2"/>
  </si>
  <si>
    <t>参加人数</t>
    <rPh sb="0" eb="2">
      <t>サンカ</t>
    </rPh>
    <rPh sb="2" eb="4">
      <t>ニンズウ</t>
    </rPh>
    <phoneticPr fontId="2"/>
  </si>
  <si>
    <t>内容について</t>
    <rPh sb="0" eb="2">
      <t>ナイヨウ</t>
    </rPh>
    <phoneticPr fontId="2"/>
  </si>
  <si>
    <t>別添記入により自動でを入力される。</t>
    <phoneticPr fontId="2"/>
  </si>
  <si>
    <t>①については別添記入により自動でを入力される。</t>
    <phoneticPr fontId="2"/>
  </si>
  <si>
    <t>【ボランティアコーディネーターの配置】</t>
    <phoneticPr fontId="2"/>
  </si>
  <si>
    <t>１．ボランティアの実施について（３８日以上実施した場合は、３７日分を記載してください。）</t>
    <rPh sb="9" eb="11">
      <t>ジッシ</t>
    </rPh>
    <rPh sb="18" eb="19">
      <t>ニチ</t>
    </rPh>
    <rPh sb="31" eb="32">
      <t>ニチ</t>
    </rPh>
    <phoneticPr fontId="2"/>
  </si>
  <si>
    <t>日付</t>
    <rPh sb="0" eb="2">
      <t>ヒヅケ</t>
    </rPh>
    <phoneticPr fontId="2"/>
  </si>
  <si>
    <t>ボランティア内容</t>
    <rPh sb="6" eb="8">
      <t>ナイヨウ</t>
    </rPh>
    <phoneticPr fontId="2"/>
  </si>
  <si>
    <t>評価加算実績報告様式２－９別添１</t>
    <rPh sb="4" eb="6">
      <t>ジッセキ</t>
    </rPh>
    <rPh sb="6" eb="8">
      <t>ホウコク</t>
    </rPh>
    <rPh sb="8" eb="10">
      <t>ヨウシキ</t>
    </rPh>
    <rPh sb="9" eb="10">
      <t>シキ</t>
    </rPh>
    <phoneticPr fontId="2"/>
  </si>
  <si>
    <t>１．生産性向上に係る委員会の実施について（１３回以上実施した場合はその中から１２回分を記載してください）</t>
    <rPh sb="23" eb="26">
      <t>カイイジョウ</t>
    </rPh>
    <rPh sb="26" eb="28">
      <t>ジッシ</t>
    </rPh>
    <rPh sb="30" eb="32">
      <t>バアイ</t>
    </rPh>
    <rPh sb="35" eb="36">
      <t>ナカ</t>
    </rPh>
    <rPh sb="40" eb="41">
      <t>カイ</t>
    </rPh>
    <rPh sb="41" eb="42">
      <t>ブン</t>
    </rPh>
    <rPh sb="43" eb="45">
      <t>キサイ</t>
    </rPh>
    <phoneticPr fontId="2"/>
  </si>
  <si>
    <t>令和６年４月１日～令和７年３月３１日までの受入日数</t>
    <rPh sb="0" eb="2">
      <t>レイワ</t>
    </rPh>
    <rPh sb="3" eb="4">
      <t>ネン</t>
    </rPh>
    <rPh sb="5" eb="6">
      <t>ガツ</t>
    </rPh>
    <rPh sb="7" eb="8">
      <t>ニチ</t>
    </rPh>
    <rPh sb="9" eb="11">
      <t>レイワ</t>
    </rPh>
    <rPh sb="12" eb="13">
      <t>ネン</t>
    </rPh>
    <rPh sb="14" eb="15">
      <t>ガツ</t>
    </rPh>
    <rPh sb="17" eb="18">
      <t>ニチ</t>
    </rPh>
    <rPh sb="21" eb="23">
      <t>ウケイレ</t>
    </rPh>
    <rPh sb="23" eb="25">
      <t>ニッスウ</t>
    </rPh>
    <phoneticPr fontId="2"/>
  </si>
  <si>
    <t>令和６年４月１日から令和７年３月３１日までのボランティアの受入日数</t>
    <rPh sb="0" eb="2">
      <t>レイワ</t>
    </rPh>
    <rPh sb="3" eb="4">
      <t>ネン</t>
    </rPh>
    <rPh sb="4" eb="5">
      <t>ヘイネン</t>
    </rPh>
    <rPh sb="5" eb="6">
      <t>ガツ</t>
    </rPh>
    <rPh sb="7" eb="8">
      <t>ニチ</t>
    </rPh>
    <rPh sb="10" eb="12">
      <t>レイワ</t>
    </rPh>
    <rPh sb="13" eb="14">
      <t>ネン</t>
    </rPh>
    <rPh sb="15" eb="16">
      <t>ガツ</t>
    </rPh>
    <rPh sb="18" eb="19">
      <t>ニチ</t>
    </rPh>
    <rPh sb="29" eb="31">
      <t>ウケイ</t>
    </rPh>
    <rPh sb="31" eb="33">
      <t>ニッスウ</t>
    </rPh>
    <phoneticPr fontId="2"/>
  </si>
  <si>
    <t>【育児と仕事の両立の支援】</t>
    <phoneticPr fontId="2"/>
  </si>
  <si>
    <t>評価実績報告様式２－８別添１</t>
    <rPh sb="2" eb="4">
      <t>ジッセキ</t>
    </rPh>
    <rPh sb="4" eb="6">
      <t>ホウコク</t>
    </rPh>
    <rPh sb="6" eb="8">
      <t>ヨウシキ</t>
    </rPh>
    <phoneticPr fontId="2"/>
  </si>
  <si>
    <t>評価加算実績様式２－７別添１</t>
    <rPh sb="0" eb="2">
      <t>ヒョウカ</t>
    </rPh>
    <rPh sb="2" eb="4">
      <t>カサン</t>
    </rPh>
    <rPh sb="4" eb="6">
      <t>ジッセキ</t>
    </rPh>
    <rPh sb="6" eb="8">
      <t>ヨウシキ</t>
    </rPh>
    <rPh sb="11" eb="13">
      <t>ベッテン</t>
    </rPh>
    <phoneticPr fontId="2"/>
  </si>
  <si>
    <t>評価加算実績報告様式２-１９別添１</t>
    <rPh sb="0" eb="2">
      <t>ヒョウカ</t>
    </rPh>
    <rPh sb="2" eb="4">
      <t>カサン</t>
    </rPh>
    <rPh sb="4" eb="6">
      <t>ジッセキ</t>
    </rPh>
    <rPh sb="6" eb="8">
      <t>ホウコク</t>
    </rPh>
    <rPh sb="8" eb="10">
      <t>ヨウシキ</t>
    </rPh>
    <rPh sb="14" eb="16">
      <t>ベッテン</t>
    </rPh>
    <phoneticPr fontId="2"/>
  </si>
  <si>
    <t>【施設の空き情報の適切な提供】</t>
    <phoneticPr fontId="2"/>
  </si>
  <si>
    <t>月</t>
    <rPh sb="0" eb="1">
      <t>ツキ</t>
    </rPh>
    <phoneticPr fontId="2"/>
  </si>
  <si>
    <t>令和６年７月</t>
    <rPh sb="0" eb="2">
      <t>レイワ</t>
    </rPh>
    <rPh sb="3" eb="4">
      <t>ネン</t>
    </rPh>
    <rPh sb="5" eb="6">
      <t>ガツ</t>
    </rPh>
    <phoneticPr fontId="2"/>
  </si>
  <si>
    <t>令和６年８月</t>
    <rPh sb="0" eb="2">
      <t>レイワ</t>
    </rPh>
    <rPh sb="3" eb="4">
      <t>ネン</t>
    </rPh>
    <rPh sb="5" eb="6">
      <t>ガツ</t>
    </rPh>
    <phoneticPr fontId="2"/>
  </si>
  <si>
    <t>令和６年９月</t>
    <rPh sb="0" eb="2">
      <t>レイワ</t>
    </rPh>
    <rPh sb="3" eb="4">
      <t>ネン</t>
    </rPh>
    <rPh sb="5" eb="6">
      <t>ガツ</t>
    </rPh>
    <phoneticPr fontId="2"/>
  </si>
  <si>
    <t>令和６年１０月</t>
    <rPh sb="0" eb="2">
      <t>レイワ</t>
    </rPh>
    <rPh sb="3" eb="4">
      <t>ネン</t>
    </rPh>
    <rPh sb="6" eb="7">
      <t>ガツ</t>
    </rPh>
    <phoneticPr fontId="2"/>
  </si>
  <si>
    <t>令和６年１１月</t>
    <rPh sb="0" eb="2">
      <t>レイワ</t>
    </rPh>
    <rPh sb="3" eb="4">
      <t>ネン</t>
    </rPh>
    <rPh sb="6" eb="7">
      <t>ガツ</t>
    </rPh>
    <phoneticPr fontId="2"/>
  </si>
  <si>
    <t>令和６年１２月</t>
    <rPh sb="0" eb="2">
      <t>レイワ</t>
    </rPh>
    <rPh sb="3" eb="4">
      <t>ネン</t>
    </rPh>
    <rPh sb="6" eb="7">
      <t>ガツ</t>
    </rPh>
    <phoneticPr fontId="2"/>
  </si>
  <si>
    <t>令和７年１月</t>
    <rPh sb="0" eb="2">
      <t>レイワ</t>
    </rPh>
    <rPh sb="3" eb="4">
      <t>ネン</t>
    </rPh>
    <rPh sb="5" eb="6">
      <t>ガツ</t>
    </rPh>
    <phoneticPr fontId="2"/>
  </si>
  <si>
    <t>令和７年２月</t>
    <rPh sb="0" eb="2">
      <t>レイワ</t>
    </rPh>
    <rPh sb="3" eb="4">
      <t>ネン</t>
    </rPh>
    <rPh sb="5" eb="6">
      <t>ガツ</t>
    </rPh>
    <phoneticPr fontId="2"/>
  </si>
  <si>
    <t>令和７年３月</t>
    <rPh sb="0" eb="2">
      <t>レイワ</t>
    </rPh>
    <rPh sb="3" eb="4">
      <t>ネン</t>
    </rPh>
    <rPh sb="5" eb="6">
      <t>ガツ</t>
    </rPh>
    <phoneticPr fontId="2"/>
  </si>
  <si>
    <t>日</t>
  </si>
  <si>
    <t>日</t>
    <rPh sb="0" eb="1">
      <t>ヒ</t>
    </rPh>
    <phoneticPr fontId="2"/>
  </si>
  <si>
    <t>空き人数の状況</t>
    <rPh sb="0" eb="1">
      <t>ア</t>
    </rPh>
    <rPh sb="2" eb="4">
      <t>ニンズウ</t>
    </rPh>
    <rPh sb="5" eb="7">
      <t>ジョウキョウ</t>
    </rPh>
    <phoneticPr fontId="2"/>
  </si>
  <si>
    <r>
      <t>「介護サービス情報公表システム」の「空き人数」の項目を各月最初に更新した日と空き人数　（</t>
    </r>
    <r>
      <rPr>
        <sz val="12"/>
        <rFont val="HGｺﾞｼｯｸM"/>
        <family val="3"/>
        <charset val="128"/>
      </rPr>
      <t>※令和６年度実績においては７月から）</t>
    </r>
    <rPh sb="20" eb="22">
      <t>ニンズウ</t>
    </rPh>
    <rPh sb="27" eb="28">
      <t>カク</t>
    </rPh>
    <rPh sb="28" eb="29">
      <t>ツキ</t>
    </rPh>
    <rPh sb="29" eb="31">
      <t>サイショ</t>
    </rPh>
    <rPh sb="32" eb="34">
      <t>コウシン</t>
    </rPh>
    <rPh sb="36" eb="37">
      <t>ヒ</t>
    </rPh>
    <rPh sb="38" eb="39">
      <t>ア</t>
    </rPh>
    <rPh sb="40" eb="42">
      <t>ニンズウ</t>
    </rPh>
    <rPh sb="45" eb="47">
      <t>レイワ</t>
    </rPh>
    <rPh sb="48" eb="49">
      <t>ネン</t>
    </rPh>
    <rPh sb="49" eb="50">
      <t>ド</t>
    </rPh>
    <rPh sb="50" eb="52">
      <t>ジッセキ</t>
    </rPh>
    <rPh sb="58" eb="59">
      <t>ガツ</t>
    </rPh>
    <phoneticPr fontId="2"/>
  </si>
  <si>
    <t>施設の職員が主体となり、近隣の高齢者に対する配食サービスを実施する回数
※ただし、他の事業や制度に補助されている場合や併設している地域包括支援センターが主催している場合を除く。</t>
    <rPh sb="0" eb="2">
      <t>シセツ</t>
    </rPh>
    <rPh sb="3" eb="5">
      <t>ショクイン</t>
    </rPh>
    <rPh sb="6" eb="8">
      <t>シュタイ</t>
    </rPh>
    <rPh sb="12" eb="14">
      <t>キンリン</t>
    </rPh>
    <rPh sb="15" eb="18">
      <t>コウレイシャ</t>
    </rPh>
    <rPh sb="19" eb="20">
      <t>タイ</t>
    </rPh>
    <rPh sb="22" eb="24">
      <t>ハイショク</t>
    </rPh>
    <rPh sb="29" eb="31">
      <t>ジッシ</t>
    </rPh>
    <rPh sb="33" eb="35">
      <t>カイスウ</t>
    </rPh>
    <phoneticPr fontId="2"/>
  </si>
  <si>
    <t>施設の職員が主体となり、介護予防教室・地域サロン・家族介護教室・認知症カフェ・子供食堂・会食サービス等を主催する回数
※ただし、他の事業や制度に補助されている場合や併設している地域包括支援センターが主催している場合を除く。</t>
    <rPh sb="56" eb="58">
      <t>カイスウ</t>
    </rPh>
    <rPh sb="83" eb="85">
      <t>ヘイセツ</t>
    </rPh>
    <rPh sb="89" eb="91">
      <t>チイキ</t>
    </rPh>
    <rPh sb="91" eb="93">
      <t>ホウカツ</t>
    </rPh>
    <rPh sb="93" eb="95">
      <t>シエン</t>
    </rPh>
    <rPh sb="100" eb="102">
      <t>シュサイ</t>
    </rPh>
    <rPh sb="106" eb="108">
      <t>バアイ</t>
    </rPh>
    <phoneticPr fontId="2"/>
  </si>
  <si>
    <t>①、②については回数を入力すること（その他は自動計算）。</t>
    <phoneticPr fontId="2"/>
  </si>
  <si>
    <t>育児と仕事の両立を支援するために施設で取り組んでいること</t>
    <rPh sb="0" eb="2">
      <t>イクジ</t>
    </rPh>
    <rPh sb="3" eb="5">
      <t>シゴト</t>
    </rPh>
    <rPh sb="6" eb="8">
      <t>リョウリツ</t>
    </rPh>
    <rPh sb="9" eb="11">
      <t>シエン</t>
    </rPh>
    <rPh sb="16" eb="18">
      <t>シセツ</t>
    </rPh>
    <rPh sb="19" eb="20">
      <t>ト</t>
    </rPh>
    <rPh sb="21" eb="22">
      <t>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</si>
</sst>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_ "/>
    <numFmt numFmtId="177" formatCode="0.0_ "/>
    <numFmt numFmtId="178" formatCode="[$-411]ggge&quot;年&quot;m&quot;月&quot;d&quot;日&quot;;@"/>
    <numFmt numFmtId="179" formatCode="#,##0&quot;歳&quot;"/>
    <numFmt numFmtId="180" formatCode="#,##0&quot;人&quot;"/>
    <numFmt numFmtId="181" formatCode="#,##0&quot;円&quot;"/>
    <numFmt numFmtId="182" formatCode="0_);[Red]\(0\)"/>
    <numFmt numFmtId="183" formatCode="#,##0.0&quot;人&quot;"/>
    <numFmt numFmtId="184" formatCode="#,##0&quot;日&quot;"/>
    <numFmt numFmtId="185" formatCode="#,##0&quot;回&quot;"/>
    <numFmt numFmtId="186" formatCode="0.0%"/>
    <numFmt numFmtId="187" formatCode="0_ "/>
  </numFmts>
  <fonts count="62" x14ac:knownFonts="1">
    <font>
      <sz val="11"/>
      <name val="ＭＳ Ｐゴシック"/>
      <family val="3"/>
      <charset val="128"/>
    </font>
    <font>
      <sz val="11"/>
      <name val="ＭＳ Ｐゴシック"/>
      <family val="3"/>
      <charset val="128"/>
    </font>
    <font>
      <sz val="6"/>
      <name val="ＭＳ Ｐゴシック"/>
      <family val="3"/>
      <charset val="128"/>
    </font>
    <font>
      <sz val="16"/>
      <name val="HGｺﾞｼｯｸM"/>
      <family val="3"/>
      <charset val="128"/>
    </font>
    <font>
      <sz val="11"/>
      <name val="HGｺﾞｼｯｸM"/>
      <family val="3"/>
      <charset val="128"/>
    </font>
    <font>
      <sz val="14"/>
      <name val="HGｺﾞｼｯｸM"/>
      <family val="3"/>
      <charset val="128"/>
    </font>
    <font>
      <sz val="9"/>
      <name val="HGｺﾞｼｯｸM"/>
      <family val="3"/>
      <charset val="128"/>
    </font>
    <font>
      <sz val="12"/>
      <name val="HGｺﾞｼｯｸM"/>
      <family val="3"/>
      <charset val="128"/>
    </font>
    <font>
      <sz val="11"/>
      <color indexed="9"/>
      <name val="HGｺﾞｼｯｸM"/>
      <family val="3"/>
      <charset val="128"/>
    </font>
    <font>
      <u/>
      <sz val="11"/>
      <color indexed="12"/>
      <name val="ＭＳ Ｐゴシック"/>
      <family val="3"/>
      <charset val="128"/>
    </font>
    <font>
      <sz val="11"/>
      <color indexed="10"/>
      <name val="HGｺﾞｼｯｸM"/>
      <family val="3"/>
      <charset val="128"/>
    </font>
    <font>
      <sz val="16"/>
      <color indexed="10"/>
      <name val="HGｺﾞｼｯｸM"/>
      <family val="3"/>
      <charset val="128"/>
    </font>
    <font>
      <sz val="11"/>
      <name val="HGS創英角ﾎﾟｯﾌﾟ体"/>
      <family val="3"/>
      <charset val="128"/>
    </font>
    <font>
      <sz val="10"/>
      <name val="HGｺﾞｼｯｸM"/>
      <family val="3"/>
      <charset val="128"/>
    </font>
    <font>
      <sz val="10"/>
      <name val="ＭＳ Ｐゴシック"/>
      <family val="3"/>
      <charset val="128"/>
    </font>
    <font>
      <u/>
      <sz val="11"/>
      <color indexed="10"/>
      <name val="HGｺﾞｼｯｸM"/>
      <family val="3"/>
      <charset val="128"/>
    </font>
    <font>
      <sz val="11"/>
      <name val="HGP創英角ﾎﾟｯﾌﾟ体"/>
      <family val="3"/>
      <charset val="128"/>
    </font>
    <font>
      <u/>
      <sz val="11"/>
      <name val="HGｺﾞｼｯｸM"/>
      <family val="3"/>
      <charset val="128"/>
    </font>
    <font>
      <b/>
      <sz val="11"/>
      <name val="HGｺﾞｼｯｸM"/>
      <family val="3"/>
      <charset val="128"/>
    </font>
    <font>
      <sz val="6"/>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sz val="18"/>
      <name val="メイリオ"/>
      <family val="3"/>
      <charset val="128"/>
    </font>
    <font>
      <sz val="9"/>
      <name val="ＭＳ Ｐゴシック"/>
      <family val="3"/>
      <charset val="128"/>
    </font>
    <font>
      <b/>
      <sz val="11"/>
      <name val="ＭＳ Ｐゴシック"/>
      <family val="3"/>
      <charset val="128"/>
    </font>
    <font>
      <b/>
      <sz val="9"/>
      <name val="HGｺﾞｼｯｸM"/>
      <family val="3"/>
      <charset val="128"/>
    </font>
    <font>
      <b/>
      <u/>
      <sz val="11"/>
      <name val="HGｺﾞｼｯｸM"/>
      <family val="3"/>
      <charset val="128"/>
    </font>
    <font>
      <b/>
      <sz val="14"/>
      <name val="HGｺﾞｼｯｸM"/>
      <family val="3"/>
      <charset val="128"/>
    </font>
    <font>
      <sz val="14"/>
      <name val="HGS創英角ﾎﾟｯﾌﾟ体"/>
      <family val="3"/>
      <charset val="128"/>
    </font>
    <font>
      <sz val="16"/>
      <name val="HGS創英角ﾎﾟｯﾌﾟ体"/>
      <family val="3"/>
      <charset val="128"/>
    </font>
    <font>
      <b/>
      <sz val="14"/>
      <name val="ＭＳ Ｐゴシック"/>
      <family val="3"/>
      <charset val="128"/>
    </font>
    <font>
      <sz val="11"/>
      <name val="HGSｺﾞｼｯｸM"/>
      <family val="3"/>
      <charset val="128"/>
    </font>
    <font>
      <b/>
      <u/>
      <sz val="11"/>
      <name val="ＭＳ Ｐゴシック"/>
      <family val="3"/>
      <charset val="128"/>
    </font>
    <font>
      <sz val="14"/>
      <name val="HGP創英角ﾎﾟｯﾌﾟ体"/>
      <family val="3"/>
      <charset val="128"/>
    </font>
    <font>
      <sz val="12"/>
      <name val="HGP創英角ﾎﾟｯﾌﾟ体"/>
      <family val="3"/>
      <charset val="128"/>
    </font>
    <font>
      <b/>
      <sz val="11"/>
      <name val="HGP創英角ﾎﾟｯﾌﾟ体"/>
      <family val="3"/>
      <charset val="128"/>
    </font>
    <font>
      <b/>
      <sz val="11"/>
      <name val="HGS創英角ﾎﾟｯﾌﾟ体"/>
      <family val="3"/>
      <charset val="128"/>
    </font>
    <font>
      <sz val="16"/>
      <name val="HGP創英角ﾎﾟｯﾌﾟ体"/>
      <family val="3"/>
      <charset val="128"/>
    </font>
    <font>
      <b/>
      <sz val="12"/>
      <name val="HGｺﾞｼｯｸM"/>
      <family val="3"/>
      <charset val="128"/>
    </font>
    <font>
      <sz val="8"/>
      <name val="HGｺﾞｼｯｸM"/>
      <family val="3"/>
      <charset val="128"/>
    </font>
    <font>
      <sz val="22"/>
      <name val="HGｺﾞｼｯｸM"/>
      <family val="3"/>
      <charset val="128"/>
    </font>
    <font>
      <sz val="11"/>
      <color theme="0"/>
      <name val="ＭＳ Ｐゴシック"/>
      <family val="3"/>
      <charset val="128"/>
    </font>
    <font>
      <u/>
      <sz val="11"/>
      <color rgb="FFFF0000"/>
      <name val="HGｺﾞｼｯｸM"/>
      <family val="3"/>
      <charset val="128"/>
    </font>
    <font>
      <sz val="11"/>
      <color rgb="FFFF0000"/>
      <name val="HGP創英角ﾎﾟｯﾌﾟ体"/>
      <family val="3"/>
      <charset val="128"/>
    </font>
    <font>
      <sz val="11"/>
      <color rgb="FF000000"/>
      <name val="HGP創英角ﾎﾟｯﾌﾟ体"/>
      <family val="3"/>
      <charset val="128"/>
    </font>
    <font>
      <b/>
      <u/>
      <sz val="14"/>
      <color rgb="FFFF0000"/>
      <name val="HGｺﾞｼｯｸM"/>
      <family val="3"/>
      <charset val="128"/>
    </font>
    <font>
      <b/>
      <sz val="14"/>
      <color rgb="FFFF0000"/>
      <name val="HGｺﾞｼｯｸM"/>
      <family val="3"/>
      <charset val="128"/>
    </font>
    <font>
      <b/>
      <u/>
      <sz val="11"/>
      <color rgb="FFFF0000"/>
      <name val="HGｺﾞｼｯｸM"/>
      <family val="3"/>
      <charset val="128"/>
    </font>
    <font>
      <b/>
      <sz val="11"/>
      <color rgb="FFFF0000"/>
      <name val="HGｺﾞｼｯｸM"/>
      <family val="3"/>
      <charset val="128"/>
    </font>
    <font>
      <sz val="11"/>
      <color theme="0" tint="-0.499984740745262"/>
      <name val="HGｺﾞｼｯｸM"/>
      <family val="3"/>
      <charset val="128"/>
    </font>
    <font>
      <sz val="14"/>
      <color theme="0" tint="-0.34998626667073579"/>
      <name val="HGｺﾞｼｯｸM"/>
      <family val="3"/>
      <charset val="128"/>
    </font>
    <font>
      <sz val="11"/>
      <color theme="0" tint="-0.34998626667073579"/>
      <name val="HGｺﾞｼｯｸM"/>
      <family val="3"/>
      <charset val="128"/>
    </font>
    <font>
      <sz val="11"/>
      <color theme="0" tint="-0.249977111117893"/>
      <name val="HGｺﾞｼｯｸM"/>
      <family val="3"/>
      <charset val="128"/>
    </font>
    <font>
      <sz val="11"/>
      <color theme="0" tint="-0.34998626667073579"/>
      <name val="ＭＳ Ｐゴシック"/>
      <family val="3"/>
      <charset val="128"/>
    </font>
    <font>
      <sz val="11"/>
      <color rgb="FFFF0000"/>
      <name val="HGｺﾞｼｯｸM"/>
      <family val="3"/>
      <charset val="128"/>
    </font>
    <font>
      <sz val="14"/>
      <color theme="0" tint="-0.34998626667073579"/>
      <name val="ＭＳ Ｐゴシック"/>
      <family val="3"/>
      <charset val="128"/>
    </font>
    <font>
      <sz val="11"/>
      <color theme="1"/>
      <name val="HGｺﾞｼｯｸM"/>
      <family val="3"/>
      <charset val="128"/>
    </font>
    <font>
      <sz val="12"/>
      <color theme="1"/>
      <name val="HGｺﾞｼｯｸM"/>
      <family val="3"/>
      <charset val="128"/>
    </font>
    <font>
      <sz val="9"/>
      <color rgb="FFFF0000"/>
      <name val="HGP創英角ﾎﾟｯﾌﾟ体"/>
      <family val="3"/>
      <charset val="128"/>
    </font>
    <font>
      <u/>
      <sz val="9"/>
      <color indexed="10"/>
      <name val="HGP創英角ﾎﾟｯﾌﾟ体"/>
      <family val="3"/>
      <charset val="128"/>
    </font>
    <font>
      <sz val="9"/>
      <color indexed="10"/>
      <name val="HGP創英角ﾎﾟｯﾌﾟ体"/>
      <family val="3"/>
      <charset val="128"/>
    </font>
  </fonts>
  <fills count="15">
    <fill>
      <patternFill patternType="none"/>
    </fill>
    <fill>
      <patternFill patternType="gray125"/>
    </fill>
    <fill>
      <patternFill patternType="solid">
        <fgColor indexed="42"/>
        <bgColor indexed="64"/>
      </patternFill>
    </fill>
    <fill>
      <patternFill patternType="solid">
        <fgColor rgb="FFFFFF00"/>
        <bgColor indexed="64"/>
      </patternFill>
    </fill>
    <fill>
      <patternFill patternType="solid">
        <fgColor indexed="65"/>
        <bgColor theme="0"/>
      </patternFill>
    </fill>
    <fill>
      <patternFill patternType="solid">
        <fgColor theme="0"/>
        <bgColor theme="0"/>
      </patternFill>
    </fill>
    <fill>
      <patternFill patternType="solid">
        <fgColor theme="3" tint="0.79998168889431442"/>
        <bgColor indexed="64"/>
      </patternFill>
    </fill>
    <fill>
      <patternFill patternType="solid">
        <fgColor theme="2" tint="-9.9978637043366805E-2"/>
        <bgColor theme="0"/>
      </patternFill>
    </fill>
    <fill>
      <patternFill patternType="solid">
        <fgColor theme="0" tint="-0.14999847407452621"/>
        <bgColor indexed="64"/>
      </patternFill>
    </fill>
    <fill>
      <patternFill patternType="solid">
        <fgColor indexed="13"/>
        <bgColor theme="0"/>
      </patternFill>
    </fill>
    <fill>
      <patternFill patternType="solid">
        <fgColor rgb="FFCCFFCC"/>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4" tint="0.79998168889431442"/>
        <bgColor indexed="64"/>
      </patternFill>
    </fill>
  </fills>
  <borders count="131">
    <border>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double">
        <color indexed="64"/>
      </bottom>
      <diagonal/>
    </border>
    <border>
      <left style="thin">
        <color indexed="64"/>
      </left>
      <right/>
      <top/>
      <bottom style="double">
        <color indexed="64"/>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medium">
        <color indexed="64"/>
      </left>
      <right style="thin">
        <color indexed="64"/>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medium">
        <color indexed="64"/>
      </top>
      <bottom style="thin">
        <color indexed="64"/>
      </bottom>
      <diagonal/>
    </border>
    <border>
      <left style="thin">
        <color indexed="64"/>
      </left>
      <right style="thin">
        <color indexed="64"/>
      </right>
      <top/>
      <bottom style="double">
        <color indexed="64"/>
      </bottom>
      <diagonal/>
    </border>
    <border>
      <left/>
      <right style="medium">
        <color indexed="64"/>
      </right>
      <top style="medium">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thin">
        <color indexed="64"/>
      </top>
      <bottom/>
      <diagonal/>
    </border>
    <border>
      <left/>
      <right/>
      <top/>
      <bottom style="thin">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top style="double">
        <color indexed="64"/>
      </top>
      <bottom/>
      <diagonal/>
    </border>
    <border>
      <left/>
      <right/>
      <top style="slantDashDot">
        <color rgb="FFFF0000"/>
      </top>
      <bottom/>
      <diagonal/>
    </border>
    <border>
      <left/>
      <right style="slantDashDot">
        <color rgb="FFFF0000"/>
      </right>
      <top style="slantDashDot">
        <color rgb="FFFF0000"/>
      </top>
      <bottom/>
      <diagonal/>
    </border>
    <border>
      <left/>
      <right style="slantDashDot">
        <color rgb="FFFF0000"/>
      </right>
      <top/>
      <bottom/>
      <diagonal/>
    </border>
    <border>
      <left/>
      <right/>
      <top/>
      <bottom style="slantDashDot">
        <color rgb="FFFF0000"/>
      </bottom>
      <diagonal/>
    </border>
    <border>
      <left/>
      <right style="slantDashDot">
        <color rgb="FFFF0000"/>
      </right>
      <top/>
      <bottom style="slantDashDot">
        <color rgb="FFFF0000"/>
      </bottom>
      <diagonal/>
    </border>
    <border>
      <left style="slantDashDot">
        <color rgb="FFFF0000"/>
      </left>
      <right/>
      <top style="slantDashDot">
        <color rgb="FFFF0000"/>
      </top>
      <bottom/>
      <diagonal/>
    </border>
    <border>
      <left style="slantDashDot">
        <color rgb="FFFF0000"/>
      </left>
      <right/>
      <top/>
      <bottom/>
      <diagonal/>
    </border>
    <border>
      <left style="slantDashDot">
        <color rgb="FFFF0000"/>
      </left>
      <right/>
      <top/>
      <bottom style="slantDashDot">
        <color rgb="FFFF0000"/>
      </bottom>
      <diagonal/>
    </border>
    <border>
      <left style="thin">
        <color indexed="64"/>
      </left>
      <right style="thin">
        <color indexed="64"/>
      </right>
      <top style="thin">
        <color indexed="64"/>
      </top>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top/>
      <bottom/>
      <diagonal/>
    </border>
    <border>
      <left style="double">
        <color indexed="64"/>
      </left>
      <right/>
      <top/>
      <bottom style="double">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style="thin">
        <color indexed="64"/>
      </left>
      <right/>
      <top style="double">
        <color indexed="64"/>
      </top>
      <bottom/>
      <diagonal/>
    </border>
    <border>
      <left/>
      <right style="medium">
        <color indexed="64"/>
      </right>
      <top style="double">
        <color indexed="64"/>
      </top>
      <bottom/>
      <diagonal/>
    </border>
    <border>
      <left style="thin">
        <color indexed="64"/>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medium">
        <color indexed="64"/>
      </top>
      <bottom style="medium">
        <color indexed="64"/>
      </bottom>
      <diagonal/>
    </border>
    <border>
      <left style="double">
        <color indexed="64"/>
      </left>
      <right/>
      <top style="medium">
        <color indexed="64"/>
      </top>
      <bottom style="thin">
        <color indexed="64"/>
      </bottom>
      <diagonal/>
    </border>
    <border>
      <left style="double">
        <color indexed="64"/>
      </left>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double">
        <color indexed="64"/>
      </right>
      <top/>
      <bottom style="double">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double">
        <color indexed="64"/>
      </bottom>
      <diagonal/>
    </border>
  </borders>
  <cellStyleXfs count="4">
    <xf numFmtId="0" fontId="0" fillId="0" borderId="0">
      <alignment vertical="center"/>
    </xf>
    <xf numFmtId="9" fontId="1" fillId="0" borderId="0" applyFont="0" applyFill="0" applyBorder="0" applyAlignment="0" applyProtection="0">
      <alignment vertical="center"/>
    </xf>
    <xf numFmtId="0" fontId="9" fillId="0" borderId="0" applyNumberFormat="0" applyFill="0" applyBorder="0" applyAlignment="0" applyProtection="0">
      <alignment vertical="top"/>
      <protection locked="0"/>
    </xf>
    <xf numFmtId="38" fontId="1" fillId="0" borderId="0" applyFont="0" applyFill="0" applyBorder="0" applyAlignment="0" applyProtection="0">
      <alignment vertical="center"/>
    </xf>
  </cellStyleXfs>
  <cellXfs count="853">
    <xf numFmtId="0" fontId="0" fillId="0" borderId="0" xfId="0">
      <alignment vertical="center"/>
    </xf>
    <xf numFmtId="0" fontId="4" fillId="0" borderId="0" xfId="0" applyFont="1">
      <alignment vertical="center"/>
    </xf>
    <xf numFmtId="0" fontId="43" fillId="0" borderId="0" xfId="0" applyFont="1">
      <alignment vertical="center"/>
    </xf>
    <xf numFmtId="0" fontId="5" fillId="0" borderId="0" xfId="0" applyFont="1" applyAlignment="1">
      <alignment horizontal="center" vertical="center"/>
    </xf>
    <xf numFmtId="0" fontId="4" fillId="0" borderId="103" xfId="0" applyFont="1" applyBorder="1">
      <alignment vertical="center"/>
    </xf>
    <xf numFmtId="0" fontId="4" fillId="0" borderId="106" xfId="0" applyFont="1" applyBorder="1">
      <alignment vertical="center"/>
    </xf>
    <xf numFmtId="0" fontId="16" fillId="0" borderId="110" xfId="0" applyFont="1" applyBorder="1">
      <alignment vertical="center"/>
    </xf>
    <xf numFmtId="0" fontId="45" fillId="0" borderId="110" xfId="0" applyFont="1" applyBorder="1" applyAlignment="1">
      <alignment horizontal="left" vertical="center" readingOrder="1"/>
    </xf>
    <xf numFmtId="0" fontId="4" fillId="0" borderId="7" xfId="0" applyFont="1" applyBorder="1">
      <alignment vertical="center"/>
    </xf>
    <xf numFmtId="0" fontId="44" fillId="0" borderId="0" xfId="0" applyFont="1">
      <alignment vertical="center"/>
    </xf>
    <xf numFmtId="0" fontId="16" fillId="0" borderId="0" xfId="0" applyFont="1" applyAlignment="1">
      <alignment horizontal="left" vertical="center"/>
    </xf>
    <xf numFmtId="0" fontId="16" fillId="0" borderId="0" xfId="0" applyFont="1">
      <alignment vertical="center"/>
    </xf>
    <xf numFmtId="0" fontId="4" fillId="0" borderId="0" xfId="0" applyFont="1" applyAlignment="1">
      <alignment horizontal="center" vertical="center"/>
    </xf>
    <xf numFmtId="0" fontId="4" fillId="0" borderId="9" xfId="0" applyFont="1" applyBorder="1" applyAlignment="1">
      <alignment horizontal="center" vertical="center"/>
    </xf>
    <xf numFmtId="0" fontId="12" fillId="0" borderId="0" xfId="0" applyFont="1">
      <alignment vertical="center"/>
    </xf>
    <xf numFmtId="0" fontId="0" fillId="0" borderId="0" xfId="0" applyAlignment="1"/>
    <xf numFmtId="0" fontId="4" fillId="0" borderId="10" xfId="0" applyFont="1" applyBorder="1" applyAlignment="1">
      <alignment horizontal="center" vertical="center"/>
    </xf>
    <xf numFmtId="0" fontId="7" fillId="0" borderId="0" xfId="0" applyFont="1">
      <alignment vertical="center"/>
    </xf>
    <xf numFmtId="0" fontId="4" fillId="0" borderId="17" xfId="0" applyFont="1" applyBorder="1" applyAlignment="1">
      <alignment horizontal="center" vertical="center"/>
    </xf>
    <xf numFmtId="0" fontId="24" fillId="0" borderId="0" xfId="0" applyFont="1" applyAlignment="1">
      <alignment horizontal="center" vertical="center"/>
    </xf>
    <xf numFmtId="0" fontId="6" fillId="0" borderId="18" xfId="0" applyFont="1" applyBorder="1" applyAlignment="1">
      <alignment horizontal="center" vertical="center"/>
    </xf>
    <xf numFmtId="0" fontId="6" fillId="0" borderId="10" xfId="0" applyFont="1" applyBorder="1" applyAlignment="1">
      <alignment horizontal="center" vertical="center"/>
    </xf>
    <xf numFmtId="0" fontId="6" fillId="0" borderId="0" xfId="0" applyFont="1" applyAlignment="1">
      <alignment horizontal="center" vertical="center"/>
    </xf>
    <xf numFmtId="0" fontId="4" fillId="0" borderId="0" xfId="0" applyFont="1" applyAlignment="1"/>
    <xf numFmtId="178" fontId="4" fillId="0" borderId="9" xfId="0" applyNumberFormat="1" applyFont="1" applyBorder="1" applyAlignment="1">
      <alignment horizontal="center" vertical="center"/>
    </xf>
    <xf numFmtId="0" fontId="18" fillId="6" borderId="21" xfId="0" applyFont="1" applyFill="1" applyBorder="1" applyAlignment="1">
      <alignment horizontal="center" vertical="center"/>
    </xf>
    <xf numFmtId="0" fontId="25" fillId="0" borderId="0" xfId="0" applyFont="1">
      <alignment vertical="center"/>
    </xf>
    <xf numFmtId="0" fontId="18" fillId="0" borderId="0" xfId="0" applyFont="1">
      <alignment vertical="center"/>
    </xf>
    <xf numFmtId="0" fontId="6" fillId="0" borderId="22" xfId="0" applyFont="1" applyBorder="1" applyAlignment="1">
      <alignment horizontal="center" vertical="center"/>
    </xf>
    <xf numFmtId="0" fontId="0" fillId="0" borderId="0" xfId="0" applyAlignment="1">
      <alignment horizontal="center" vertical="center"/>
    </xf>
    <xf numFmtId="0" fontId="4" fillId="0" borderId="16" xfId="0" applyFont="1" applyBorder="1" applyAlignment="1">
      <alignment horizontal="center" vertical="center"/>
    </xf>
    <xf numFmtId="0" fontId="4" fillId="0" borderId="14" xfId="0" applyFont="1" applyBorder="1" applyAlignment="1">
      <alignment horizontal="center" vertical="center"/>
    </xf>
    <xf numFmtId="0" fontId="26" fillId="3" borderId="23" xfId="0" applyFont="1" applyFill="1" applyBorder="1" applyAlignment="1">
      <alignment horizontal="center" vertical="center"/>
    </xf>
    <xf numFmtId="0" fontId="26" fillId="3" borderId="24" xfId="0" applyFont="1" applyFill="1" applyBorder="1" applyAlignment="1">
      <alignment horizontal="center" vertical="center"/>
    </xf>
    <xf numFmtId="0" fontId="26" fillId="3" borderId="24" xfId="0" applyFont="1" applyFill="1" applyBorder="1" applyAlignment="1">
      <alignment horizontal="center" vertical="center" wrapText="1"/>
    </xf>
    <xf numFmtId="0" fontId="26" fillId="3" borderId="25" xfId="0" applyFont="1" applyFill="1" applyBorder="1" applyAlignment="1">
      <alignment horizontal="center" vertical="center"/>
    </xf>
    <xf numFmtId="0" fontId="4" fillId="0" borderId="18" xfId="0" applyFont="1" applyBorder="1" applyAlignment="1">
      <alignment horizontal="center" vertical="center"/>
    </xf>
    <xf numFmtId="0" fontId="4" fillId="0" borderId="22" xfId="0" applyFont="1" applyBorder="1" applyAlignment="1">
      <alignment horizontal="center" vertical="center"/>
    </xf>
    <xf numFmtId="179" fontId="4" fillId="0" borderId="17" xfId="0" applyNumberFormat="1" applyFont="1" applyBorder="1" applyAlignment="1">
      <alignment horizontal="center" vertical="center"/>
    </xf>
    <xf numFmtId="179" fontId="4" fillId="0" borderId="9" xfId="0" applyNumberFormat="1" applyFont="1" applyBorder="1" applyAlignment="1">
      <alignment horizontal="center" vertical="center"/>
    </xf>
    <xf numFmtId="181" fontId="4" fillId="0" borderId="1" xfId="0" applyNumberFormat="1" applyFont="1" applyBorder="1" applyAlignment="1" applyProtection="1">
      <alignment horizontal="center" vertical="center"/>
      <protection locked="0"/>
    </xf>
    <xf numFmtId="181" fontId="4" fillId="0" borderId="2" xfId="0" applyNumberFormat="1" applyFont="1" applyBorder="1" applyAlignment="1" applyProtection="1">
      <alignment horizontal="center" vertical="center"/>
      <protection locked="0"/>
    </xf>
    <xf numFmtId="178" fontId="4" fillId="0" borderId="20" xfId="0" applyNumberFormat="1" applyFont="1" applyBorder="1" applyAlignment="1" applyProtection="1">
      <alignment horizontal="center" vertical="center"/>
      <protection locked="0"/>
    </xf>
    <xf numFmtId="0" fontId="4" fillId="0" borderId="0" xfId="0" applyFont="1" applyAlignment="1">
      <alignment horizontal="left" vertical="center"/>
    </xf>
    <xf numFmtId="181" fontId="4" fillId="0" borderId="28" xfId="0" applyNumberFormat="1" applyFont="1" applyBorder="1" applyAlignment="1" applyProtection="1">
      <alignment horizontal="center" vertical="center"/>
      <protection locked="0"/>
    </xf>
    <xf numFmtId="181" fontId="4" fillId="0" borderId="3" xfId="0" applyNumberFormat="1" applyFont="1" applyBorder="1" applyAlignment="1" applyProtection="1">
      <alignment horizontal="center" vertical="center"/>
      <protection locked="0"/>
    </xf>
    <xf numFmtId="178" fontId="4" fillId="0" borderId="17" xfId="0" applyNumberFormat="1" applyFont="1" applyBorder="1" applyAlignment="1">
      <alignment horizontal="center" vertical="center"/>
    </xf>
    <xf numFmtId="178" fontId="4" fillId="0" borderId="2" xfId="0" applyNumberFormat="1"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0" xfId="0" applyFont="1">
      <alignment vertical="center"/>
    </xf>
    <xf numFmtId="0" fontId="5" fillId="0" borderId="29" xfId="0" applyFont="1" applyBorder="1">
      <alignment vertical="center"/>
    </xf>
    <xf numFmtId="0" fontId="3" fillId="0" borderId="0" xfId="0" applyFont="1">
      <alignment vertical="center"/>
    </xf>
    <xf numFmtId="0" fontId="3" fillId="0" borderId="0" xfId="0" applyFont="1" applyAlignment="1">
      <alignment horizontal="left" vertical="center"/>
    </xf>
    <xf numFmtId="0" fontId="29" fillId="0" borderId="0" xfId="0" applyFont="1">
      <alignment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0" fontId="3" fillId="0" borderId="0" xfId="0" applyFont="1" applyAlignment="1">
      <alignment horizontal="center" vertical="center"/>
    </xf>
    <xf numFmtId="0" fontId="30" fillId="0" borderId="0" xfId="0" applyFont="1">
      <alignment vertical="center"/>
    </xf>
    <xf numFmtId="0" fontId="28" fillId="6" borderId="23" xfId="0" applyFont="1" applyFill="1" applyBorder="1" applyAlignment="1">
      <alignment horizontal="center" vertical="center"/>
    </xf>
    <xf numFmtId="0" fontId="28" fillId="6" borderId="24" xfId="0" applyFont="1" applyFill="1" applyBorder="1" applyAlignment="1">
      <alignment horizontal="center" vertical="center"/>
    </xf>
    <xf numFmtId="0" fontId="28" fillId="6" borderId="25" xfId="0" applyFont="1" applyFill="1" applyBorder="1" applyAlignment="1">
      <alignment horizontal="center" vertical="center" wrapText="1"/>
    </xf>
    <xf numFmtId="0" fontId="18" fillId="6" borderId="23" xfId="0" applyFont="1" applyFill="1" applyBorder="1" applyAlignment="1">
      <alignment horizontal="center" vertical="center"/>
    </xf>
    <xf numFmtId="0" fontId="18" fillId="6" borderId="24" xfId="0" applyFont="1" applyFill="1" applyBorder="1" applyAlignment="1">
      <alignment horizontal="center" vertical="center"/>
    </xf>
    <xf numFmtId="0" fontId="31" fillId="0" borderId="0" xfId="0" applyFont="1">
      <alignment vertical="center"/>
    </xf>
    <xf numFmtId="0" fontId="5" fillId="0" borderId="0" xfId="0" applyFont="1" applyAlignment="1">
      <alignment horizontal="left" vertical="center"/>
    </xf>
    <xf numFmtId="0" fontId="7" fillId="0" borderId="18" xfId="0" applyFont="1" applyBorder="1" applyAlignment="1">
      <alignment horizontal="center" vertical="center"/>
    </xf>
    <xf numFmtId="178" fontId="7" fillId="0" borderId="17" xfId="0" applyNumberFormat="1" applyFont="1" applyBorder="1" applyAlignment="1" applyProtection="1">
      <alignment horizontal="center" vertical="center"/>
      <protection locked="0"/>
    </xf>
    <xf numFmtId="178" fontId="4" fillId="0" borderId="28" xfId="0" applyNumberFormat="1" applyFont="1" applyBorder="1" applyAlignment="1" applyProtection="1">
      <alignment horizontal="center" vertical="center"/>
      <protection locked="0"/>
    </xf>
    <xf numFmtId="0" fontId="5" fillId="6" borderId="3" xfId="0" applyFont="1" applyFill="1" applyBorder="1" applyAlignment="1">
      <alignment horizontal="center" vertical="center" wrapText="1"/>
    </xf>
    <xf numFmtId="0" fontId="4" fillId="0" borderId="20" xfId="0" applyFont="1" applyBorder="1" applyAlignment="1">
      <alignment horizontal="center" vertical="center"/>
    </xf>
    <xf numFmtId="0" fontId="17" fillId="0" borderId="0" xfId="0" applyFont="1" applyAlignment="1">
      <alignment horizontal="left" vertical="center"/>
    </xf>
    <xf numFmtId="178" fontId="5" fillId="0" borderId="17" xfId="0" applyNumberFormat="1" applyFont="1" applyBorder="1" applyAlignment="1" applyProtection="1">
      <alignment horizontal="center" vertical="center"/>
      <protection locked="0"/>
    </xf>
    <xf numFmtId="181" fontId="5" fillId="0" borderId="2" xfId="0" applyNumberFormat="1" applyFont="1" applyBorder="1" applyAlignment="1" applyProtection="1">
      <alignment horizontal="center" vertical="center"/>
      <protection locked="0"/>
    </xf>
    <xf numFmtId="178" fontId="5" fillId="0" borderId="9" xfId="0" applyNumberFormat="1"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18" xfId="0" applyFont="1" applyBorder="1" applyAlignment="1">
      <alignment horizontal="center" vertical="center"/>
    </xf>
    <xf numFmtId="0" fontId="5" fillId="0" borderId="10" xfId="0" applyFont="1" applyBorder="1" applyAlignment="1">
      <alignment horizontal="center" vertical="center"/>
    </xf>
    <xf numFmtId="181" fontId="5" fillId="0" borderId="14" xfId="0" applyNumberFormat="1" applyFont="1" applyBorder="1" applyAlignment="1" applyProtection="1">
      <alignment horizontal="center" vertical="center"/>
      <protection locked="0"/>
    </xf>
    <xf numFmtId="0" fontId="5" fillId="0" borderId="22" xfId="0" applyFont="1" applyBorder="1" applyAlignment="1">
      <alignment horizontal="center" vertical="center"/>
    </xf>
    <xf numFmtId="0" fontId="5" fillId="0" borderId="20" xfId="0" applyFont="1" applyBorder="1" applyAlignment="1" applyProtection="1">
      <alignment horizontal="center" vertical="center"/>
      <protection locked="0"/>
    </xf>
    <xf numFmtId="178" fontId="5" fillId="0" borderId="20" xfId="0" applyNumberFormat="1"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27" fillId="0" borderId="0" xfId="0" applyFont="1" applyAlignment="1">
      <alignment horizontal="left" vertical="center"/>
    </xf>
    <xf numFmtId="0" fontId="35" fillId="0" borderId="0" xfId="0" applyFont="1">
      <alignment vertical="center"/>
    </xf>
    <xf numFmtId="0" fontId="36" fillId="0" borderId="0" xfId="0" applyFont="1">
      <alignment vertical="center"/>
    </xf>
    <xf numFmtId="0" fontId="37" fillId="0" borderId="0" xfId="0" applyFont="1">
      <alignment vertical="center"/>
    </xf>
    <xf numFmtId="0" fontId="0" fillId="0" borderId="0" xfId="0" applyAlignment="1">
      <alignment horizontal="left" vertical="center"/>
    </xf>
    <xf numFmtId="0" fontId="17" fillId="0" borderId="0" xfId="0" applyFont="1">
      <alignment vertical="center"/>
    </xf>
    <xf numFmtId="0" fontId="45" fillId="0" borderId="0" xfId="0" applyFont="1" applyAlignment="1">
      <alignment horizontal="left" vertical="center" readingOrder="1"/>
    </xf>
    <xf numFmtId="0" fontId="34" fillId="0" borderId="0" xfId="0" applyFont="1">
      <alignment vertical="center"/>
    </xf>
    <xf numFmtId="0" fontId="38" fillId="0" borderId="0" xfId="0" applyFont="1">
      <alignment vertical="center"/>
    </xf>
    <xf numFmtId="0" fontId="14" fillId="0" borderId="0" xfId="0" applyFont="1">
      <alignment vertical="center"/>
    </xf>
    <xf numFmtId="0" fontId="4" fillId="6" borderId="9" xfId="0" applyFont="1" applyFill="1" applyBorder="1" applyAlignment="1">
      <alignment horizontal="center" vertical="center"/>
    </xf>
    <xf numFmtId="0" fontId="27" fillId="0" borderId="0" xfId="0" applyFont="1">
      <alignment vertical="center"/>
    </xf>
    <xf numFmtId="178" fontId="5" fillId="0" borderId="16" xfId="0" applyNumberFormat="1" applyFont="1" applyBorder="1" applyAlignment="1" applyProtection="1">
      <alignment horizontal="center" vertical="center"/>
      <protection locked="0"/>
    </xf>
    <xf numFmtId="178" fontId="5" fillId="0" borderId="14" xfId="0" applyNumberFormat="1" applyFont="1" applyBorder="1" applyAlignment="1" applyProtection="1">
      <alignment horizontal="center" vertical="center"/>
      <protection locked="0"/>
    </xf>
    <xf numFmtId="178" fontId="5" fillId="0" borderId="15" xfId="0" applyNumberFormat="1" applyFont="1" applyBorder="1" applyAlignment="1" applyProtection="1">
      <alignment horizontal="center" vertical="center"/>
      <protection locked="0"/>
    </xf>
    <xf numFmtId="0" fontId="7" fillId="0" borderId="0" xfId="0" applyFont="1" applyAlignment="1">
      <alignment horizontal="left" vertical="center"/>
    </xf>
    <xf numFmtId="0" fontId="4" fillId="0" borderId="17" xfId="0" applyFont="1" applyBorder="1" applyAlignment="1" applyProtection="1">
      <alignment horizontal="center" vertical="center"/>
      <protection locked="0"/>
    </xf>
    <xf numFmtId="0" fontId="5" fillId="0" borderId="21" xfId="0" applyFont="1" applyBorder="1" applyAlignment="1">
      <alignment horizontal="center" vertical="center"/>
    </xf>
    <xf numFmtId="178" fontId="5" fillId="0" borderId="30" xfId="0" applyNumberFormat="1" applyFont="1" applyBorder="1" applyAlignment="1" applyProtection="1">
      <alignment horizontal="center" vertical="center"/>
      <protection locked="0"/>
    </xf>
    <xf numFmtId="181" fontId="5" fillId="0" borderId="44" xfId="0" applyNumberFormat="1" applyFont="1" applyBorder="1" applyAlignment="1" applyProtection="1">
      <alignment horizontal="center" vertical="center"/>
      <protection locked="0"/>
    </xf>
    <xf numFmtId="178" fontId="3" fillId="0" borderId="17" xfId="0" applyNumberFormat="1" applyFont="1" applyBorder="1" applyAlignment="1" applyProtection="1">
      <alignment horizontal="center" vertical="center"/>
      <protection locked="0"/>
    </xf>
    <xf numFmtId="180" fontId="3" fillId="0" borderId="16" xfId="0" applyNumberFormat="1" applyFont="1" applyBorder="1" applyAlignment="1" applyProtection="1">
      <alignment horizontal="center" vertical="center"/>
      <protection locked="0"/>
    </xf>
    <xf numFmtId="178" fontId="3" fillId="0" borderId="20" xfId="0" applyNumberFormat="1" applyFont="1" applyBorder="1" applyAlignment="1" applyProtection="1">
      <alignment horizontal="center" vertical="center"/>
      <protection locked="0"/>
    </xf>
    <xf numFmtId="180" fontId="3" fillId="0" borderId="15" xfId="0" applyNumberFormat="1" applyFont="1" applyBorder="1" applyAlignment="1" applyProtection="1">
      <alignment horizontal="center" vertical="center"/>
      <protection locked="0"/>
    </xf>
    <xf numFmtId="0" fontId="50" fillId="0" borderId="0" xfId="0" applyFont="1">
      <alignment vertical="center"/>
    </xf>
    <xf numFmtId="0" fontId="52" fillId="0" borderId="0" xfId="0" applyFont="1">
      <alignment vertical="center"/>
    </xf>
    <xf numFmtId="0" fontId="28" fillId="6" borderId="45" xfId="0" applyFont="1" applyFill="1" applyBorder="1" applyAlignment="1">
      <alignment horizontal="center" vertical="center"/>
    </xf>
    <xf numFmtId="0" fontId="4" fillId="0" borderId="47" xfId="0" applyFont="1" applyBorder="1" applyAlignment="1">
      <alignment horizontal="center" vertical="center"/>
    </xf>
    <xf numFmtId="178" fontId="7" fillId="0" borderId="9" xfId="0" applyNumberFormat="1" applyFont="1" applyBorder="1" applyAlignment="1" applyProtection="1">
      <alignment horizontal="center" vertical="center"/>
      <protection locked="0"/>
    </xf>
    <xf numFmtId="0" fontId="28" fillId="6" borderId="34" xfId="0" applyFont="1" applyFill="1" applyBorder="1" applyAlignment="1">
      <alignment horizontal="center" vertical="center"/>
    </xf>
    <xf numFmtId="181" fontId="7" fillId="0" borderId="16" xfId="0" applyNumberFormat="1" applyFont="1" applyBorder="1" applyAlignment="1" applyProtection="1">
      <alignment horizontal="left" vertical="center" wrapText="1"/>
      <protection locked="0"/>
    </xf>
    <xf numFmtId="181" fontId="7" fillId="0" borderId="14" xfId="0" applyNumberFormat="1" applyFont="1" applyBorder="1" applyAlignment="1" applyProtection="1">
      <alignment horizontal="left" vertical="center" wrapText="1"/>
      <protection locked="0"/>
    </xf>
    <xf numFmtId="181" fontId="4" fillId="0" borderId="15" xfId="0" applyNumberFormat="1" applyFont="1" applyBorder="1" applyAlignment="1" applyProtection="1">
      <alignment horizontal="center" vertical="center"/>
      <protection locked="0"/>
    </xf>
    <xf numFmtId="178" fontId="3" fillId="0" borderId="17" xfId="0" applyNumberFormat="1" applyFont="1" applyBorder="1" applyAlignment="1" applyProtection="1">
      <alignment horizontal="left" vertical="center" wrapText="1"/>
      <protection locked="0"/>
    </xf>
    <xf numFmtId="181" fontId="5" fillId="0" borderId="1" xfId="0" applyNumberFormat="1" applyFont="1" applyBorder="1" applyAlignment="1" applyProtection="1">
      <alignment horizontal="center" vertical="center"/>
      <protection locked="0"/>
    </xf>
    <xf numFmtId="178" fontId="5" fillId="0" borderId="17" xfId="0" applyNumberFormat="1" applyFont="1" applyBorder="1" applyAlignment="1" applyProtection="1">
      <alignment horizontal="center" vertical="center" wrapText="1"/>
      <protection locked="0"/>
    </xf>
    <xf numFmtId="178" fontId="5" fillId="0" borderId="2" xfId="0" applyNumberFormat="1" applyFont="1" applyBorder="1" applyAlignment="1" applyProtection="1">
      <alignment horizontal="center" vertical="center" wrapText="1"/>
      <protection locked="0"/>
    </xf>
    <xf numFmtId="181" fontId="5" fillId="0" borderId="17" xfId="0" applyNumberFormat="1" applyFont="1" applyBorder="1" applyAlignment="1" applyProtection="1">
      <alignment horizontal="left" vertical="center" wrapText="1"/>
      <protection locked="0"/>
    </xf>
    <xf numFmtId="182" fontId="5" fillId="0" borderId="54" xfId="0" applyNumberFormat="1" applyFont="1" applyBorder="1" applyAlignment="1" applyProtection="1">
      <alignment horizontal="center" vertical="center"/>
      <protection locked="0"/>
    </xf>
    <xf numFmtId="181" fontId="5" fillId="0" borderId="9" xfId="0" applyNumberFormat="1" applyFont="1" applyBorder="1" applyAlignment="1" applyProtection="1">
      <alignment horizontal="left" vertical="center" wrapText="1"/>
      <protection locked="0"/>
    </xf>
    <xf numFmtId="182" fontId="5" fillId="0" borderId="55" xfId="0" applyNumberFormat="1" applyFont="1" applyBorder="1" applyAlignment="1" applyProtection="1">
      <alignment horizontal="center" vertical="center"/>
      <protection locked="0"/>
    </xf>
    <xf numFmtId="181" fontId="5" fillId="0" borderId="9" xfId="0" applyNumberFormat="1" applyFont="1" applyBorder="1" applyAlignment="1" applyProtection="1">
      <alignment horizontal="left" vertical="center"/>
      <protection locked="0"/>
    </xf>
    <xf numFmtId="0" fontId="54" fillId="0" borderId="0" xfId="0" applyFont="1">
      <alignment vertical="center"/>
    </xf>
    <xf numFmtId="0" fontId="42" fillId="0" borderId="0" xfId="0" applyFont="1">
      <alignment vertical="center"/>
    </xf>
    <xf numFmtId="0" fontId="54" fillId="0" borderId="0" xfId="0" applyFont="1" applyProtection="1">
      <alignment vertical="center"/>
      <protection locked="0"/>
    </xf>
    <xf numFmtId="178" fontId="4" fillId="0" borderId="16" xfId="0" applyNumberFormat="1"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0" fillId="0" borderId="0" xfId="0" applyProtection="1">
      <alignment vertical="center"/>
      <protection locked="0"/>
    </xf>
    <xf numFmtId="0" fontId="56" fillId="0" borderId="0" xfId="0" applyFont="1">
      <alignment vertical="center"/>
    </xf>
    <xf numFmtId="0" fontId="54" fillId="0" borderId="0" xfId="0" applyFont="1" applyAlignment="1">
      <alignment horizontal="center" vertical="center"/>
    </xf>
    <xf numFmtId="0" fontId="52" fillId="0" borderId="0" xfId="0" applyFont="1" applyAlignment="1">
      <alignment horizontal="center" vertical="center"/>
    </xf>
    <xf numFmtId="0" fontId="4" fillId="0" borderId="41" xfId="0" applyFont="1" applyBorder="1">
      <alignment vertical="center"/>
    </xf>
    <xf numFmtId="0" fontId="23" fillId="0" borderId="33" xfId="0" applyFont="1" applyBorder="1" applyAlignment="1" applyProtection="1">
      <alignment horizontal="center" vertical="center" wrapText="1"/>
      <protection locked="0"/>
    </xf>
    <xf numFmtId="0" fontId="0" fillId="0" borderId="102" xfId="0" applyBorder="1">
      <alignment vertical="center"/>
    </xf>
    <xf numFmtId="0" fontId="0" fillId="0" borderId="114" xfId="0" applyBorder="1">
      <alignment vertical="center"/>
    </xf>
    <xf numFmtId="0" fontId="4" fillId="0" borderId="42" xfId="0" applyFont="1" applyBorder="1">
      <alignment vertical="center"/>
    </xf>
    <xf numFmtId="0" fontId="16" fillId="0" borderId="42" xfId="0" applyFont="1" applyBorder="1" applyAlignment="1">
      <alignment horizontal="left" vertical="center"/>
    </xf>
    <xf numFmtId="0" fontId="4" fillId="0" borderId="0" xfId="0" applyFont="1" applyProtection="1">
      <alignment vertical="center"/>
      <protection locked="0"/>
    </xf>
    <xf numFmtId="178" fontId="4" fillId="0" borderId="20" xfId="0" applyNumberFormat="1" applyFont="1" applyBorder="1" applyAlignment="1">
      <alignment horizontal="center" vertical="center"/>
    </xf>
    <xf numFmtId="0" fontId="0" fillId="0" borderId="39" xfId="0" applyBorder="1">
      <alignment vertical="center"/>
    </xf>
    <xf numFmtId="0" fontId="0" fillId="0" borderId="8" xfId="0" applyBorder="1">
      <alignment vertical="center"/>
    </xf>
    <xf numFmtId="0" fontId="7" fillId="0" borderId="0" xfId="0" applyFont="1" applyAlignment="1">
      <alignment horizontal="center" vertical="center"/>
    </xf>
    <xf numFmtId="183" fontId="32" fillId="0" borderId="50" xfId="0" applyNumberFormat="1" applyFont="1" applyBorder="1">
      <alignment vertical="center"/>
    </xf>
    <xf numFmtId="178" fontId="4" fillId="12" borderId="9" xfId="0" applyNumberFormat="1" applyFont="1" applyFill="1" applyBorder="1" applyAlignment="1">
      <alignment horizontal="center" vertical="center"/>
    </xf>
    <xf numFmtId="0" fontId="4" fillId="12" borderId="9" xfId="0" applyFont="1" applyFill="1" applyBorder="1" applyAlignment="1">
      <alignment horizontal="center" vertical="center"/>
    </xf>
    <xf numFmtId="0" fontId="4" fillId="0" borderId="9" xfId="0" applyFont="1" applyBorder="1" applyAlignment="1">
      <alignment horizontal="left" vertical="center"/>
    </xf>
    <xf numFmtId="0" fontId="4" fillId="0" borderId="109" xfId="0" applyFont="1" applyBorder="1">
      <alignment vertical="center"/>
    </xf>
    <xf numFmtId="0" fontId="5" fillId="6" borderId="31" xfId="0" applyFont="1" applyFill="1" applyBorder="1" applyAlignment="1">
      <alignment horizontal="center" vertical="center"/>
    </xf>
    <xf numFmtId="0" fontId="5" fillId="6" borderId="21" xfId="0" applyFont="1" applyFill="1" applyBorder="1" applyAlignment="1">
      <alignment horizontal="center" vertical="center"/>
    </xf>
    <xf numFmtId="0" fontId="5" fillId="6" borderId="30" xfId="0" applyFont="1" applyFill="1" applyBorder="1" applyAlignment="1">
      <alignment horizontal="center" vertical="center"/>
    </xf>
    <xf numFmtId="0" fontId="5" fillId="6" borderId="20" xfId="0" applyFont="1" applyFill="1" applyBorder="1" applyAlignment="1">
      <alignment horizontal="center" vertical="center"/>
    </xf>
    <xf numFmtId="0" fontId="52" fillId="13" borderId="0" xfId="0" applyFont="1" applyFill="1" applyAlignment="1">
      <alignment horizontal="center" vertical="center"/>
    </xf>
    <xf numFmtId="0" fontId="5" fillId="6" borderId="126" xfId="0" applyFont="1" applyFill="1" applyBorder="1" applyAlignment="1">
      <alignment horizontal="center" vertical="center"/>
    </xf>
    <xf numFmtId="0" fontId="5" fillId="6" borderId="127" xfId="0" applyFont="1" applyFill="1" applyBorder="1" applyAlignment="1">
      <alignment horizontal="center" vertical="center" wrapText="1"/>
    </xf>
    <xf numFmtId="0" fontId="4" fillId="0" borderId="0" xfId="0" applyFont="1" applyAlignment="1">
      <alignment vertical="top" wrapText="1"/>
    </xf>
    <xf numFmtId="180" fontId="3" fillId="0" borderId="16" xfId="0" applyNumberFormat="1" applyFont="1" applyBorder="1" applyAlignment="1" applyProtection="1">
      <alignment horizontal="right" vertical="center"/>
      <protection locked="0"/>
    </xf>
    <xf numFmtId="180" fontId="3" fillId="0" borderId="15" xfId="0" applyNumberFormat="1" applyFont="1" applyBorder="1" applyAlignment="1" applyProtection="1">
      <alignment horizontal="right" vertical="center"/>
      <protection locked="0"/>
    </xf>
    <xf numFmtId="178" fontId="3" fillId="0" borderId="20" xfId="0" applyNumberFormat="1" applyFont="1" applyBorder="1" applyAlignment="1" applyProtection="1">
      <alignment horizontal="left" vertical="center" wrapText="1"/>
      <protection locked="0"/>
    </xf>
    <xf numFmtId="178" fontId="3" fillId="0" borderId="17" xfId="0" applyNumberFormat="1" applyFont="1" applyBorder="1" applyAlignment="1" applyProtection="1">
      <alignment horizontal="left" vertical="center"/>
      <protection locked="0"/>
    </xf>
    <xf numFmtId="178" fontId="3" fillId="0" borderId="20" xfId="0" applyNumberFormat="1" applyFont="1" applyBorder="1" applyAlignment="1" applyProtection="1">
      <alignment horizontal="left" vertical="center"/>
      <protection locked="0"/>
    </xf>
    <xf numFmtId="0" fontId="5" fillId="0" borderId="57" xfId="0" applyFont="1" applyBorder="1" applyAlignment="1">
      <alignment horizontal="center" vertical="center"/>
    </xf>
    <xf numFmtId="178" fontId="3" fillId="0" borderId="45" xfId="0" applyNumberFormat="1" applyFont="1" applyBorder="1" applyAlignment="1" applyProtection="1">
      <alignment horizontal="center" vertical="center"/>
      <protection locked="0"/>
    </xf>
    <xf numFmtId="180" fontId="3" fillId="0" borderId="47" xfId="0" applyNumberFormat="1" applyFont="1" applyBorder="1" applyAlignment="1" applyProtection="1">
      <alignment horizontal="center" vertical="center"/>
      <protection locked="0"/>
    </xf>
    <xf numFmtId="0" fontId="5" fillId="6" borderId="37" xfId="0" applyFont="1" applyFill="1" applyBorder="1" applyAlignment="1">
      <alignment horizontal="center" vertical="center"/>
    </xf>
    <xf numFmtId="184" fontId="5" fillId="0" borderId="34" xfId="0" applyNumberFormat="1" applyFont="1" applyBorder="1" applyAlignment="1">
      <alignment horizontal="right" vertical="center"/>
    </xf>
    <xf numFmtId="0" fontId="5" fillId="0" borderId="37" xfId="0" applyFont="1" applyBorder="1" applyAlignment="1">
      <alignment horizontal="center" vertical="center"/>
    </xf>
    <xf numFmtId="185" fontId="5" fillId="0" borderId="34" xfId="0" applyNumberFormat="1" applyFont="1" applyBorder="1" applyAlignment="1">
      <alignment horizontal="right" vertical="center"/>
    </xf>
    <xf numFmtId="0" fontId="4" fillId="0" borderId="9" xfId="0" applyFont="1" applyBorder="1" applyAlignment="1">
      <alignment horizontal="right" vertical="center"/>
    </xf>
    <xf numFmtId="0" fontId="4" fillId="0" borderId="20" xfId="0" applyFont="1" applyBorder="1" applyAlignment="1">
      <alignment horizontal="right" vertical="center"/>
    </xf>
    <xf numFmtId="178" fontId="4" fillId="0" borderId="17" xfId="0" applyNumberFormat="1" applyFont="1" applyBorder="1" applyAlignment="1" applyProtection="1">
      <alignment horizontal="left" vertical="center"/>
      <protection locked="0"/>
    </xf>
    <xf numFmtId="178" fontId="4" fillId="0" borderId="45" xfId="0" applyNumberFormat="1" applyFont="1" applyBorder="1" applyAlignment="1" applyProtection="1">
      <alignment horizontal="left" vertical="center"/>
      <protection locked="0"/>
    </xf>
    <xf numFmtId="178" fontId="5" fillId="0" borderId="45" xfId="0" applyNumberFormat="1" applyFont="1" applyBorder="1" applyAlignment="1" applyProtection="1">
      <alignment horizontal="center" vertical="center" wrapText="1"/>
      <protection locked="0"/>
    </xf>
    <xf numFmtId="178" fontId="5" fillId="0" borderId="28" xfId="0" applyNumberFormat="1" applyFont="1" applyBorder="1" applyAlignment="1" applyProtection="1">
      <alignment horizontal="center" vertical="center" wrapText="1"/>
      <protection locked="0"/>
    </xf>
    <xf numFmtId="181" fontId="5" fillId="0" borderId="20" xfId="0" applyNumberFormat="1" applyFont="1" applyBorder="1" applyAlignment="1" applyProtection="1">
      <alignment horizontal="left" vertical="center"/>
      <protection locked="0"/>
    </xf>
    <xf numFmtId="182" fontId="5" fillId="0" borderId="5" xfId="0" applyNumberFormat="1" applyFont="1" applyBorder="1" applyAlignment="1" applyProtection="1">
      <alignment horizontal="center" vertical="center"/>
      <protection locked="0"/>
    </xf>
    <xf numFmtId="0" fontId="18" fillId="6" borderId="25" xfId="0" applyFont="1" applyFill="1" applyBorder="1" applyAlignment="1">
      <alignment horizontal="center" vertical="center" wrapText="1"/>
    </xf>
    <xf numFmtId="180" fontId="4" fillId="0" borderId="16" xfId="0" applyNumberFormat="1" applyFont="1" applyBorder="1" applyAlignment="1">
      <alignment horizontal="center" vertical="center"/>
    </xf>
    <xf numFmtId="180" fontId="4" fillId="0" borderId="14" xfId="0" applyNumberFormat="1" applyFont="1" applyBorder="1" applyAlignment="1">
      <alignment horizontal="center" vertical="center"/>
    </xf>
    <xf numFmtId="179" fontId="4" fillId="0" borderId="20" xfId="0" applyNumberFormat="1" applyFont="1" applyBorder="1" applyAlignment="1">
      <alignment horizontal="center" vertical="center"/>
    </xf>
    <xf numFmtId="180" fontId="4" fillId="0" borderId="15" xfId="0" applyNumberFormat="1" applyFont="1" applyBorder="1" applyAlignment="1">
      <alignment horizontal="center" vertical="center"/>
    </xf>
    <xf numFmtId="178" fontId="4" fillId="0" borderId="9" xfId="0" applyNumberFormat="1" applyFont="1" applyBorder="1" applyAlignment="1">
      <alignment horizontal="center" vertical="center" shrinkToFit="1"/>
    </xf>
    <xf numFmtId="0" fontId="4" fillId="0" borderId="9" xfId="0" applyFont="1" applyBorder="1" applyAlignment="1">
      <alignment horizontal="center" vertical="center" shrinkToFit="1"/>
    </xf>
    <xf numFmtId="178" fontId="4" fillId="0" borderId="9" xfId="0" applyNumberFormat="1" applyFont="1" applyBorder="1" applyAlignment="1">
      <alignment horizontal="left" vertical="center" shrinkToFit="1"/>
    </xf>
    <xf numFmtId="0" fontId="7" fillId="0" borderId="16" xfId="0" applyFont="1" applyBorder="1" applyAlignment="1" applyProtection="1">
      <alignment horizontal="center" vertical="center"/>
      <protection locked="0"/>
    </xf>
    <xf numFmtId="0" fontId="7" fillId="0" borderId="10" xfId="0" applyFont="1" applyBorder="1" applyAlignment="1">
      <alignment horizontal="center" vertical="center"/>
    </xf>
    <xf numFmtId="0" fontId="7" fillId="0" borderId="14" xfId="0" applyFont="1" applyBorder="1" applyAlignment="1" applyProtection="1">
      <alignment horizontal="center" vertical="center"/>
      <protection locked="0"/>
    </xf>
    <xf numFmtId="0" fontId="4" fillId="0" borderId="0" xfId="0" applyFont="1" applyAlignment="1">
      <alignment vertical="top"/>
    </xf>
    <xf numFmtId="183" fontId="32" fillId="0" borderId="0" xfId="0" applyNumberFormat="1" applyFont="1">
      <alignment vertical="center"/>
    </xf>
    <xf numFmtId="0" fontId="4" fillId="0" borderId="2" xfId="0" applyFont="1" applyBorder="1" applyAlignment="1" applyProtection="1">
      <alignment horizontal="center" vertical="center"/>
      <protection locked="0"/>
    </xf>
    <xf numFmtId="186" fontId="4" fillId="0" borderId="34" xfId="0" applyNumberFormat="1" applyFont="1" applyBorder="1" applyAlignment="1">
      <alignment horizontal="right" vertical="center"/>
    </xf>
    <xf numFmtId="0" fontId="5" fillId="0" borderId="0" xfId="0" applyFont="1" applyAlignment="1">
      <alignment horizontal="center" vertical="center" wrapText="1"/>
    </xf>
    <xf numFmtId="0" fontId="4" fillId="4" borderId="0" xfId="0" applyFont="1" applyFill="1">
      <alignment vertical="center"/>
    </xf>
    <xf numFmtId="0" fontId="4" fillId="4" borderId="0" xfId="0" applyFont="1" applyFill="1" applyAlignment="1">
      <alignment horizontal="center" vertical="center"/>
    </xf>
    <xf numFmtId="0" fontId="4" fillId="7" borderId="27" xfId="0" applyFont="1" applyFill="1" applyBorder="1" applyAlignment="1">
      <alignment horizontal="center" vertical="center"/>
    </xf>
    <xf numFmtId="0" fontId="7" fillId="4" borderId="0" xfId="0" applyFont="1" applyFill="1" applyAlignment="1">
      <alignment vertical="center" wrapText="1"/>
    </xf>
    <xf numFmtId="0" fontId="7" fillId="4" borderId="0" xfId="0" applyFont="1" applyFill="1">
      <alignment vertical="center"/>
    </xf>
    <xf numFmtId="49" fontId="13" fillId="4" borderId="51" xfId="0" applyNumberFormat="1" applyFont="1" applyFill="1" applyBorder="1" applyAlignment="1">
      <alignment horizontal="center" vertical="center" wrapText="1"/>
    </xf>
    <xf numFmtId="0" fontId="13" fillId="4" borderId="2" xfId="0" applyFont="1" applyFill="1" applyBorder="1" applyAlignment="1">
      <alignment vertical="center" wrapText="1"/>
    </xf>
    <xf numFmtId="0" fontId="23" fillId="10" borderId="6" xfId="0" applyFont="1" applyFill="1" applyBorder="1" applyAlignment="1">
      <alignment horizontal="center" vertical="center" wrapText="1"/>
    </xf>
    <xf numFmtId="0" fontId="23" fillId="10" borderId="55" xfId="0" applyFont="1" applyFill="1" applyBorder="1" applyAlignment="1">
      <alignment horizontal="center" vertical="center"/>
    </xf>
    <xf numFmtId="49" fontId="13" fillId="4" borderId="56" xfId="0" applyNumberFormat="1" applyFont="1" applyFill="1" applyBorder="1" applyAlignment="1">
      <alignment horizontal="center" vertical="center" wrapText="1"/>
    </xf>
    <xf numFmtId="0" fontId="13" fillId="4" borderId="1" xfId="0" applyFont="1" applyFill="1" applyBorder="1" applyAlignment="1">
      <alignment vertical="center" wrapText="1"/>
    </xf>
    <xf numFmtId="0" fontId="13" fillId="4" borderId="11" xfId="0" applyFont="1" applyFill="1" applyBorder="1" applyAlignment="1">
      <alignment vertical="center" wrapText="1"/>
    </xf>
    <xf numFmtId="0" fontId="23" fillId="10" borderId="54" xfId="0" applyFont="1" applyFill="1" applyBorder="1" applyAlignment="1">
      <alignment horizontal="center" vertical="center"/>
    </xf>
    <xf numFmtId="0" fontId="13" fillId="4" borderId="13" xfId="0" applyFont="1" applyFill="1" applyBorder="1" applyAlignment="1">
      <alignment vertical="center" wrapText="1"/>
    </xf>
    <xf numFmtId="49" fontId="13" fillId="4" borderId="10" xfId="0" applyNumberFormat="1" applyFont="1" applyFill="1" applyBorder="1" applyAlignment="1">
      <alignment horizontal="center" vertical="center" wrapText="1"/>
    </xf>
    <xf numFmtId="0" fontId="23" fillId="10" borderId="129" xfId="0" applyFont="1" applyFill="1" applyBorder="1" applyAlignment="1">
      <alignment horizontal="center" vertical="center" wrapText="1"/>
    </xf>
    <xf numFmtId="0" fontId="23" fillId="10" borderId="100" xfId="0" applyFont="1" applyFill="1" applyBorder="1" applyAlignment="1">
      <alignment horizontal="center" vertical="center"/>
    </xf>
    <xf numFmtId="0" fontId="13" fillId="4" borderId="14" xfId="0" applyFont="1" applyFill="1" applyBorder="1" applyAlignment="1">
      <alignment vertical="center" wrapText="1"/>
    </xf>
    <xf numFmtId="0" fontId="23" fillId="10" borderId="129" xfId="0" applyFont="1" applyFill="1" applyBorder="1" applyAlignment="1">
      <alignment horizontal="center" vertical="center"/>
    </xf>
    <xf numFmtId="49" fontId="13" fillId="4" borderId="22" xfId="0" applyNumberFormat="1" applyFont="1" applyFill="1" applyBorder="1" applyAlignment="1">
      <alignment horizontal="center" vertical="center" wrapText="1"/>
    </xf>
    <xf numFmtId="0" fontId="23" fillId="10" borderId="60" xfId="0" applyFont="1" applyFill="1" applyBorder="1" applyAlignment="1">
      <alignment horizontal="center" vertical="center" wrapText="1"/>
    </xf>
    <xf numFmtId="0" fontId="23" fillId="10" borderId="35" xfId="0" applyFont="1" applyFill="1" applyBorder="1" applyAlignment="1">
      <alignment horizontal="center" vertical="center"/>
    </xf>
    <xf numFmtId="0" fontId="13" fillId="4" borderId="31" xfId="0" applyFont="1" applyFill="1" applyBorder="1" applyAlignment="1">
      <alignment vertical="center" wrapText="1"/>
    </xf>
    <xf numFmtId="0" fontId="23" fillId="10" borderId="84" xfId="0" applyFont="1" applyFill="1" applyBorder="1" applyAlignment="1">
      <alignment horizontal="center" vertical="center" wrapText="1"/>
    </xf>
    <xf numFmtId="0" fontId="13" fillId="0" borderId="1" xfId="0" applyFont="1" applyBorder="1" applyAlignment="1">
      <alignment vertical="center" wrapText="1"/>
    </xf>
    <xf numFmtId="0" fontId="13" fillId="4" borderId="9" xfId="0" applyFont="1" applyFill="1" applyBorder="1" applyAlignment="1">
      <alignment vertical="center" wrapText="1"/>
    </xf>
    <xf numFmtId="0" fontId="13" fillId="4" borderId="15" xfId="0" applyFont="1" applyFill="1" applyBorder="1" applyAlignment="1">
      <alignment vertical="center" wrapText="1"/>
    </xf>
    <xf numFmtId="0" fontId="23" fillId="10" borderId="101" xfId="0" applyFont="1" applyFill="1" applyBorder="1" applyAlignment="1">
      <alignment horizontal="center" vertical="center" wrapText="1"/>
    </xf>
    <xf numFmtId="0" fontId="23" fillId="10" borderId="101" xfId="0" applyFont="1" applyFill="1" applyBorder="1" applyAlignment="1">
      <alignment horizontal="center" vertical="center"/>
    </xf>
    <xf numFmtId="49" fontId="13" fillId="4" borderId="21" xfId="0" applyNumberFormat="1" applyFont="1" applyFill="1" applyBorder="1" applyAlignment="1">
      <alignment horizontal="center" vertical="center" wrapText="1"/>
    </xf>
    <xf numFmtId="0" fontId="13" fillId="4" borderId="17" xfId="0" applyFont="1" applyFill="1" applyBorder="1" applyAlignment="1">
      <alignment vertical="center" wrapText="1"/>
    </xf>
    <xf numFmtId="0" fontId="23" fillId="10" borderId="84" xfId="0" applyFont="1" applyFill="1" applyBorder="1" applyAlignment="1">
      <alignment horizontal="center" vertical="center"/>
    </xf>
    <xf numFmtId="0" fontId="13" fillId="4" borderId="111" xfId="0" applyFont="1" applyFill="1" applyBorder="1" applyAlignment="1">
      <alignment vertical="center" wrapText="1"/>
    </xf>
    <xf numFmtId="0" fontId="13" fillId="4" borderId="20" xfId="0" applyFont="1" applyFill="1" applyBorder="1" applyAlignment="1">
      <alignment vertical="center" wrapText="1"/>
    </xf>
    <xf numFmtId="0" fontId="23" fillId="10" borderId="33" xfId="0" applyFont="1" applyFill="1" applyBorder="1" applyAlignment="1">
      <alignment horizontal="center" vertical="center" wrapText="1"/>
    </xf>
    <xf numFmtId="49" fontId="13" fillId="4" borderId="57" xfId="0" applyNumberFormat="1" applyFont="1" applyFill="1" applyBorder="1" applyAlignment="1">
      <alignment horizontal="center" vertical="center" wrapText="1"/>
    </xf>
    <xf numFmtId="0" fontId="6" fillId="4" borderId="28" xfId="0" applyFont="1" applyFill="1" applyBorder="1" applyAlignment="1">
      <alignment vertical="center" wrapText="1"/>
    </xf>
    <xf numFmtId="0" fontId="23" fillId="10" borderId="34" xfId="0" applyFont="1" applyFill="1" applyBorder="1" applyAlignment="1">
      <alignment horizontal="center" vertical="center"/>
    </xf>
    <xf numFmtId="0" fontId="23" fillId="4" borderId="50" xfId="0" applyFont="1" applyFill="1" applyBorder="1" applyAlignment="1">
      <alignment horizontal="center" vertical="center" wrapText="1"/>
    </xf>
    <xf numFmtId="0" fontId="23" fillId="10" borderId="50" xfId="0" applyFont="1" applyFill="1" applyBorder="1" applyAlignment="1">
      <alignment horizontal="center" vertical="center"/>
    </xf>
    <xf numFmtId="0" fontId="4" fillId="5" borderId="0" xfId="0" applyFont="1" applyFill="1" applyAlignment="1">
      <alignment horizontal="right" vertical="top" wrapText="1"/>
    </xf>
    <xf numFmtId="0" fontId="4" fillId="0" borderId="0" xfId="0" applyFont="1" applyAlignment="1" applyProtection="1">
      <alignment horizontal="center" vertical="center"/>
      <protection locked="0"/>
    </xf>
    <xf numFmtId="0" fontId="35" fillId="0" borderId="0" xfId="0" applyFont="1" applyProtection="1">
      <alignment vertical="center"/>
      <protection locked="0"/>
    </xf>
    <xf numFmtId="0" fontId="7" fillId="0" borderId="0" xfId="0" applyFont="1" applyProtection="1">
      <alignment vertical="center"/>
      <protection locked="0"/>
    </xf>
    <xf numFmtId="0" fontId="12" fillId="0" borderId="0" xfId="0" applyFont="1" applyProtection="1">
      <alignment vertical="center"/>
      <protection locked="0"/>
    </xf>
    <xf numFmtId="0" fontId="4" fillId="0" borderId="40" xfId="0" applyFont="1" applyBorder="1" applyAlignment="1" applyProtection="1">
      <alignment horizontal="center" vertical="center"/>
      <protection locked="0"/>
    </xf>
    <xf numFmtId="0" fontId="4" fillId="0" borderId="50" xfId="0" applyFont="1" applyBorder="1" applyProtection="1">
      <alignment vertical="center"/>
      <protection locked="0"/>
    </xf>
    <xf numFmtId="0" fontId="4" fillId="0" borderId="75" xfId="0" applyFont="1" applyBorder="1" applyAlignment="1" applyProtection="1">
      <alignment horizontal="center" vertical="center"/>
      <protection locked="0"/>
    </xf>
    <xf numFmtId="183" fontId="32" fillId="0" borderId="0" xfId="0" applyNumberFormat="1" applyFont="1" applyProtection="1">
      <alignment vertical="center"/>
      <protection locked="0"/>
    </xf>
    <xf numFmtId="0" fontId="4" fillId="0" borderId="0" xfId="0" applyFont="1" applyAlignment="1" applyProtection="1">
      <alignment horizontal="left" vertical="center"/>
      <protection locked="0"/>
    </xf>
    <xf numFmtId="0" fontId="4" fillId="6" borderId="23" xfId="0" applyFont="1" applyFill="1" applyBorder="1" applyAlignment="1" applyProtection="1">
      <alignment horizontal="center" vertical="center"/>
      <protection locked="0"/>
    </xf>
    <xf numFmtId="0" fontId="4" fillId="6" borderId="24" xfId="0" applyFont="1" applyFill="1" applyBorder="1" applyAlignment="1" applyProtection="1">
      <alignment horizontal="center" vertical="center"/>
      <protection locked="0"/>
    </xf>
    <xf numFmtId="0" fontId="4" fillId="6" borderId="26" xfId="0" applyFont="1" applyFill="1" applyBorder="1" applyAlignment="1" applyProtection="1">
      <alignment horizontal="left" vertical="center" wrapText="1"/>
      <protection locked="0"/>
    </xf>
    <xf numFmtId="0" fontId="4" fillId="6" borderId="25" xfId="0" applyFont="1" applyFill="1" applyBorder="1" applyAlignment="1" applyProtection="1">
      <alignment horizontal="center" vertical="center" wrapText="1"/>
      <protection locked="0"/>
    </xf>
    <xf numFmtId="0" fontId="5" fillId="0" borderId="18"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27" fillId="0" borderId="0" xfId="0" applyFont="1" applyAlignment="1" applyProtection="1">
      <alignment horizontal="left" vertical="center"/>
      <protection locked="0"/>
    </xf>
    <xf numFmtId="0" fontId="5" fillId="0" borderId="0" xfId="0" applyFont="1" applyProtection="1">
      <alignment vertical="center"/>
      <protection locked="0"/>
    </xf>
    <xf numFmtId="0" fontId="51" fillId="0" borderId="0" xfId="0" applyFont="1" applyProtection="1">
      <alignment vertical="center"/>
      <protection locked="0"/>
    </xf>
    <xf numFmtId="0" fontId="4" fillId="0" borderId="103" xfId="0" applyFont="1" applyBorder="1" applyProtection="1">
      <alignment vertical="center"/>
      <protection locked="0"/>
    </xf>
    <xf numFmtId="0" fontId="4" fillId="0" borderId="109" xfId="0" applyFont="1" applyBorder="1" applyProtection="1">
      <alignment vertical="center"/>
      <protection locked="0"/>
    </xf>
    <xf numFmtId="0" fontId="45" fillId="0" borderId="110" xfId="0" applyFont="1" applyBorder="1" applyAlignment="1" applyProtection="1">
      <alignment horizontal="left" vertical="center" readingOrder="1"/>
      <protection locked="0"/>
    </xf>
    <xf numFmtId="0" fontId="4" fillId="0" borderId="106" xfId="0" applyFont="1" applyBorder="1" applyProtection="1">
      <alignment vertical="center"/>
      <protection locked="0"/>
    </xf>
    <xf numFmtId="0" fontId="45" fillId="0" borderId="0" xfId="0" applyFont="1" applyAlignment="1" applyProtection="1">
      <alignment horizontal="left" vertical="center" readingOrder="1"/>
      <protection locked="0"/>
    </xf>
    <xf numFmtId="0" fontId="5" fillId="0" borderId="0" xfId="0" applyFont="1" applyAlignment="1" applyProtection="1">
      <alignment horizontal="center" vertical="center"/>
      <protection locked="0"/>
    </xf>
    <xf numFmtId="0" fontId="4" fillId="0" borderId="7" xfId="0" applyFont="1" applyBorder="1" applyProtection="1">
      <alignment vertical="center"/>
      <protection locked="0"/>
    </xf>
    <xf numFmtId="0" fontId="5" fillId="0" borderId="0" xfId="0" applyFont="1" applyAlignment="1" applyProtection="1">
      <alignment horizontal="center" vertical="center" wrapText="1"/>
      <protection locked="0"/>
    </xf>
    <xf numFmtId="0" fontId="52" fillId="0" borderId="0" xfId="0" applyFont="1" applyProtection="1">
      <alignment vertical="center"/>
      <protection locked="0"/>
    </xf>
    <xf numFmtId="0" fontId="4" fillId="0" borderId="104" xfId="0" applyFont="1" applyBorder="1" applyProtection="1">
      <alignment vertical="center"/>
      <protection locked="0"/>
    </xf>
    <xf numFmtId="0" fontId="16" fillId="0" borderId="0" xfId="0" applyFont="1" applyProtection="1">
      <alignment vertical="center"/>
      <protection locked="0"/>
    </xf>
    <xf numFmtId="0" fontId="24" fillId="0" borderId="0" xfId="0" applyFont="1" applyAlignment="1" applyProtection="1">
      <alignment horizontal="center" vertical="center"/>
      <protection locked="0"/>
    </xf>
    <xf numFmtId="0" fontId="37" fillId="0" borderId="0" xfId="0" applyFont="1" applyProtection="1">
      <alignment vertical="center"/>
      <protection locked="0"/>
    </xf>
    <xf numFmtId="0" fontId="0" fillId="0" borderId="0" xfId="0" applyAlignment="1" applyProtection="1">
      <alignment horizontal="center" vertical="center"/>
      <protection locked="0"/>
    </xf>
    <xf numFmtId="0" fontId="36" fillId="0" borderId="0" xfId="0" applyFont="1" applyProtection="1">
      <alignment vertical="center"/>
      <protection locked="0"/>
    </xf>
    <xf numFmtId="0" fontId="18" fillId="0" borderId="0" xfId="0" applyFont="1" applyProtection="1">
      <alignment vertical="center"/>
      <protection locked="0"/>
    </xf>
    <xf numFmtId="0" fontId="18" fillId="6" borderId="27" xfId="0" applyFont="1" applyFill="1" applyBorder="1" applyAlignment="1" applyProtection="1">
      <alignment horizontal="center" vertical="center"/>
      <protection locked="0"/>
    </xf>
    <xf numFmtId="0" fontId="33" fillId="0" borderId="0" xfId="0" applyFont="1" applyAlignment="1" applyProtection="1">
      <alignment horizontal="left" vertical="center"/>
      <protection locked="0"/>
    </xf>
    <xf numFmtId="0" fontId="26" fillId="6" borderId="23" xfId="0" applyFont="1" applyFill="1" applyBorder="1" applyAlignment="1" applyProtection="1">
      <alignment horizontal="center" vertical="center"/>
      <protection locked="0"/>
    </xf>
    <xf numFmtId="0" fontId="26" fillId="6" borderId="24" xfId="0" applyFont="1" applyFill="1" applyBorder="1" applyAlignment="1" applyProtection="1">
      <alignment horizontal="center" vertical="center"/>
      <protection locked="0"/>
    </xf>
    <xf numFmtId="0" fontId="26" fillId="6" borderId="25" xfId="0" applyFont="1" applyFill="1" applyBorder="1" applyAlignment="1" applyProtection="1">
      <alignment horizontal="center" vertical="center" wrapText="1"/>
      <protection locked="0"/>
    </xf>
    <xf numFmtId="0" fontId="6" fillId="0" borderId="18"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4" fillId="0" borderId="19" xfId="0" applyFont="1" applyBorder="1" applyAlignment="1">
      <alignment horizontal="right" vertical="center"/>
    </xf>
    <xf numFmtId="0" fontId="4" fillId="0" borderId="50" xfId="0" applyFont="1" applyBorder="1" applyAlignment="1">
      <alignment horizontal="right" vertical="center"/>
    </xf>
    <xf numFmtId="180" fontId="4" fillId="0" borderId="6" xfId="0" applyNumberFormat="1" applyFont="1" applyBorder="1" applyAlignment="1">
      <alignment horizontal="right" vertical="center"/>
    </xf>
    <xf numFmtId="180" fontId="4" fillId="0" borderId="35" xfId="0" applyNumberFormat="1" applyFont="1" applyBorder="1" applyAlignment="1">
      <alignment horizontal="right" vertical="center"/>
    </xf>
    <xf numFmtId="0" fontId="7" fillId="0" borderId="0" xfId="0" applyFont="1" applyAlignment="1" applyProtection="1">
      <alignment horizontal="center" vertical="center" wrapText="1"/>
      <protection locked="0"/>
    </xf>
    <xf numFmtId="0" fontId="4" fillId="0" borderId="107" xfId="0" applyFont="1" applyBorder="1" applyProtection="1">
      <alignment vertical="center"/>
      <protection locked="0"/>
    </xf>
    <xf numFmtId="0" fontId="55" fillId="0" borderId="0" xfId="0" applyFont="1" applyProtection="1">
      <alignment vertical="center"/>
      <protection locked="0"/>
    </xf>
    <xf numFmtId="0" fontId="57" fillId="0" borderId="0" xfId="0" applyFont="1" applyProtection="1">
      <alignment vertical="center"/>
      <protection locked="0"/>
    </xf>
    <xf numFmtId="0" fontId="10" fillId="0" borderId="0" xfId="0" applyFont="1" applyProtection="1">
      <alignment vertical="center"/>
      <protection locked="0"/>
    </xf>
    <xf numFmtId="0" fontId="10" fillId="0" borderId="0" xfId="0" applyFont="1" applyAlignment="1" applyProtection="1">
      <alignment horizontal="center" vertical="center" wrapText="1"/>
      <protection locked="0"/>
    </xf>
    <xf numFmtId="0" fontId="11" fillId="0" borderId="0" xfId="0" applyFont="1" applyAlignment="1" applyProtection="1">
      <alignment horizontal="center" vertical="center"/>
      <protection locked="0"/>
    </xf>
    <xf numFmtId="0" fontId="46" fillId="4" borderId="38" xfId="0" applyFont="1" applyFill="1" applyBorder="1" applyProtection="1">
      <alignment vertical="center"/>
      <protection locked="0"/>
    </xf>
    <xf numFmtId="0" fontId="47" fillId="4" borderId="39" xfId="0" applyFont="1" applyFill="1" applyBorder="1" applyProtection="1">
      <alignment vertical="center"/>
      <protection locked="0"/>
    </xf>
    <xf numFmtId="0" fontId="5" fillId="4" borderId="39" xfId="0" applyFont="1" applyFill="1" applyBorder="1" applyProtection="1">
      <alignment vertical="center"/>
      <protection locked="0"/>
    </xf>
    <xf numFmtId="0" fontId="5" fillId="4" borderId="40" xfId="0" applyFont="1" applyFill="1" applyBorder="1" applyProtection="1">
      <alignment vertical="center"/>
      <protection locked="0"/>
    </xf>
    <xf numFmtId="0" fontId="47" fillId="4" borderId="32" xfId="0" applyFont="1" applyFill="1" applyBorder="1" applyProtection="1">
      <alignment vertical="center"/>
      <protection locked="0"/>
    </xf>
    <xf numFmtId="0" fontId="47" fillId="4" borderId="7" xfId="0" applyFont="1" applyFill="1" applyBorder="1" applyProtection="1">
      <alignment vertical="center"/>
      <protection locked="0"/>
    </xf>
    <xf numFmtId="0" fontId="45" fillId="0" borderId="109" xfId="0" applyFont="1" applyBorder="1" applyAlignment="1" applyProtection="1">
      <alignment horizontal="left" vertical="center" readingOrder="1"/>
      <protection locked="0"/>
    </xf>
    <xf numFmtId="0" fontId="4" fillId="0" borderId="105" xfId="0" applyFont="1" applyBorder="1" applyProtection="1">
      <alignment vertical="center"/>
      <protection locked="0"/>
    </xf>
    <xf numFmtId="0" fontId="45" fillId="0" borderId="103" xfId="0" applyFont="1" applyBorder="1" applyAlignment="1" applyProtection="1">
      <alignment horizontal="left" vertical="center" readingOrder="1"/>
      <protection locked="0"/>
    </xf>
    <xf numFmtId="0" fontId="53" fillId="0" borderId="0" xfId="0" applyFont="1" applyProtection="1">
      <alignment vertical="center"/>
      <protection locked="0"/>
    </xf>
    <xf numFmtId="0" fontId="9" fillId="0" borderId="0" xfId="2" applyAlignment="1" applyProtection="1">
      <alignment vertical="center"/>
      <protection locked="0"/>
    </xf>
    <xf numFmtId="0" fontId="46" fillId="4" borderId="41" xfId="0" applyFont="1" applyFill="1" applyBorder="1" applyProtection="1">
      <alignment vertical="center"/>
      <protection locked="0"/>
    </xf>
    <xf numFmtId="0" fontId="47" fillId="4" borderId="0" xfId="0" applyFont="1" applyFill="1" applyProtection="1">
      <alignment vertical="center"/>
      <protection locked="0"/>
    </xf>
    <xf numFmtId="0" fontId="5" fillId="4" borderId="0" xfId="0" applyFont="1" applyFill="1" applyProtection="1">
      <alignment vertical="center"/>
      <protection locked="0"/>
    </xf>
    <xf numFmtId="0" fontId="5" fillId="4" borderId="8" xfId="0" applyFont="1" applyFill="1" applyBorder="1" applyProtection="1">
      <alignment vertical="center"/>
      <protection locked="0"/>
    </xf>
    <xf numFmtId="0" fontId="5" fillId="4" borderId="7" xfId="0" applyFont="1" applyFill="1" applyBorder="1" applyProtection="1">
      <alignment vertical="center"/>
      <protection locked="0"/>
    </xf>
    <xf numFmtId="0" fontId="5" fillId="4" borderId="34" xfId="0" applyFont="1" applyFill="1" applyBorder="1" applyProtection="1">
      <alignment vertical="center"/>
      <protection locked="0"/>
    </xf>
    <xf numFmtId="0" fontId="16" fillId="0" borderId="103" xfId="0" applyFont="1" applyBorder="1" applyProtection="1">
      <alignment vertical="center"/>
      <protection locked="0"/>
    </xf>
    <xf numFmtId="0" fontId="5" fillId="0" borderId="0" xfId="0" applyFont="1" applyAlignment="1" applyProtection="1">
      <alignment vertical="center" wrapText="1"/>
      <protection locked="0"/>
    </xf>
    <xf numFmtId="0" fontId="43" fillId="0" borderId="0" xfId="0" applyFont="1" applyProtection="1">
      <alignment vertical="center"/>
      <protection locked="0"/>
    </xf>
    <xf numFmtId="0" fontId="5" fillId="0" borderId="41" xfId="0" applyFont="1" applyBorder="1" applyAlignment="1" applyProtection="1">
      <alignment horizontal="center" vertical="center" wrapText="1"/>
      <protection locked="0"/>
    </xf>
    <xf numFmtId="0" fontId="48" fillId="4" borderId="38" xfId="0" applyFont="1" applyFill="1" applyBorder="1" applyProtection="1">
      <alignment vertical="center"/>
      <protection locked="0"/>
    </xf>
    <xf numFmtId="0" fontId="48" fillId="4" borderId="39" xfId="0" applyFont="1" applyFill="1" applyBorder="1" applyProtection="1">
      <alignment vertical="center"/>
      <protection locked="0"/>
    </xf>
    <xf numFmtId="0" fontId="48" fillId="4" borderId="40" xfId="0" applyFont="1" applyFill="1" applyBorder="1" applyProtection="1">
      <alignment vertical="center"/>
      <protection locked="0"/>
    </xf>
    <xf numFmtId="0" fontId="48" fillId="4" borderId="41" xfId="0" applyFont="1" applyFill="1" applyBorder="1" applyProtection="1">
      <alignment vertical="center"/>
      <protection locked="0"/>
    </xf>
    <xf numFmtId="0" fontId="48" fillId="4" borderId="0" xfId="0" applyFont="1" applyFill="1" applyProtection="1">
      <alignment vertical="center"/>
      <protection locked="0"/>
    </xf>
    <xf numFmtId="0" fontId="4" fillId="4" borderId="0" xfId="0" applyFont="1" applyFill="1" applyProtection="1">
      <alignment vertical="center"/>
      <protection locked="0"/>
    </xf>
    <xf numFmtId="0" fontId="49" fillId="4" borderId="32" xfId="0" applyFont="1" applyFill="1" applyBorder="1" applyProtection="1">
      <alignment vertical="center"/>
      <protection locked="0"/>
    </xf>
    <xf numFmtId="0" fontId="49" fillId="4" borderId="7" xfId="0" applyFont="1" applyFill="1" applyBorder="1" applyProtection="1">
      <alignment vertical="center"/>
      <protection locked="0"/>
    </xf>
    <xf numFmtId="0" fontId="48" fillId="4" borderId="7" xfId="0" applyFont="1" applyFill="1" applyBorder="1" applyProtection="1">
      <alignment vertical="center"/>
      <protection locked="0"/>
    </xf>
    <xf numFmtId="0" fontId="48" fillId="4" borderId="34" xfId="0" applyFont="1" applyFill="1" applyBorder="1" applyProtection="1">
      <alignment vertical="center"/>
      <protection locked="0"/>
    </xf>
    <xf numFmtId="0" fontId="27" fillId="0" borderId="0" xfId="0" applyFont="1" applyProtection="1">
      <alignment vertical="center"/>
      <protection locked="0"/>
    </xf>
    <xf numFmtId="0" fontId="45" fillId="0" borderId="109" xfId="0" applyFont="1" applyBorder="1" applyAlignment="1" applyProtection="1">
      <alignment vertical="top" readingOrder="1"/>
      <protection locked="0"/>
    </xf>
    <xf numFmtId="0" fontId="45" fillId="0" borderId="0" xfId="0" applyFont="1" applyAlignment="1" applyProtection="1">
      <alignment vertical="top" readingOrder="1"/>
      <protection locked="0"/>
    </xf>
    <xf numFmtId="0" fontId="4" fillId="0" borderId="41" xfId="0" applyFont="1" applyBorder="1" applyProtection="1">
      <alignment vertical="center"/>
      <protection locked="0"/>
    </xf>
    <xf numFmtId="0" fontId="47" fillId="4" borderId="41" xfId="0" applyFont="1" applyFill="1" applyBorder="1" applyProtection="1">
      <alignment vertical="center"/>
      <protection locked="0"/>
    </xf>
    <xf numFmtId="0" fontId="4" fillId="0" borderId="32" xfId="0" applyFont="1" applyBorder="1" applyProtection="1">
      <alignment vertical="center"/>
      <protection locked="0"/>
    </xf>
    <xf numFmtId="0" fontId="4" fillId="0" borderId="42" xfId="0" applyFont="1" applyBorder="1" applyProtection="1">
      <alignment vertical="center"/>
      <protection locked="0"/>
    </xf>
    <xf numFmtId="0" fontId="8" fillId="0" borderId="0" xfId="0" applyFont="1" applyProtection="1">
      <alignment vertical="center"/>
      <protection locked="0"/>
    </xf>
    <xf numFmtId="0" fontId="4" fillId="8" borderId="0" xfId="0" applyFont="1" applyFill="1" applyProtection="1">
      <alignment vertical="center"/>
      <protection locked="0"/>
    </xf>
    <xf numFmtId="0" fontId="59" fillId="0" borderId="108" xfId="0" applyFont="1" applyBorder="1">
      <alignment vertical="center"/>
    </xf>
    <xf numFmtId="0" fontId="59" fillId="0" borderId="108" xfId="0" applyFont="1" applyBorder="1" applyAlignment="1">
      <alignment horizontal="left" vertical="center" readingOrder="1"/>
    </xf>
    <xf numFmtId="0" fontId="59" fillId="0" borderId="108" xfId="0" applyFont="1" applyBorder="1" applyAlignment="1" applyProtection="1">
      <alignment horizontal="left" vertical="center" readingOrder="1"/>
      <protection locked="0"/>
    </xf>
    <xf numFmtId="0" fontId="6" fillId="0" borderId="0" xfId="0" applyFont="1" applyProtection="1">
      <alignment vertical="center"/>
      <protection locked="0"/>
    </xf>
    <xf numFmtId="0" fontId="4" fillId="0" borderId="10" xfId="0" applyFont="1" applyBorder="1" applyAlignment="1" applyProtection="1">
      <alignment horizontal="center" vertical="center"/>
      <protection locked="0"/>
    </xf>
    <xf numFmtId="0" fontId="4" fillId="0" borderId="34" xfId="0" applyFont="1" applyBorder="1" applyAlignment="1">
      <alignment horizontal="center" vertical="center"/>
    </xf>
    <xf numFmtId="0" fontId="17" fillId="0" borderId="39" xfId="0" applyFont="1" applyBorder="1" applyAlignment="1">
      <alignment horizontal="left" vertical="center"/>
    </xf>
    <xf numFmtId="0" fontId="5" fillId="6" borderId="88" xfId="0" applyFont="1" applyFill="1" applyBorder="1" applyAlignment="1">
      <alignment horizontal="center" vertical="center"/>
    </xf>
    <xf numFmtId="0" fontId="5" fillId="6" borderId="43" xfId="0" applyFont="1" applyFill="1" applyBorder="1" applyAlignment="1">
      <alignment horizontal="center" vertical="center"/>
    </xf>
    <xf numFmtId="178" fontId="4" fillId="0" borderId="17" xfId="0" applyNumberFormat="1" applyFont="1" applyBorder="1" applyAlignment="1" applyProtection="1">
      <alignment horizontal="center" vertical="center"/>
      <protection locked="0"/>
    </xf>
    <xf numFmtId="0" fontId="17" fillId="0" borderId="0" xfId="0" applyFont="1" applyAlignment="1" applyProtection="1">
      <alignment horizontal="left" vertical="center"/>
      <protection locked="0"/>
    </xf>
    <xf numFmtId="0" fontId="4" fillId="0" borderId="22"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21" fillId="0" borderId="0" xfId="0" applyFont="1" applyProtection="1">
      <alignment vertical="center"/>
      <protection locked="0"/>
    </xf>
    <xf numFmtId="0" fontId="56" fillId="0" borderId="0" xfId="0" applyFont="1" applyProtection="1">
      <alignment vertical="center"/>
      <protection locked="0"/>
    </xf>
    <xf numFmtId="0" fontId="4" fillId="0" borderId="16" xfId="0" applyFont="1" applyBorder="1" applyAlignment="1" applyProtection="1">
      <alignment horizontal="center" vertical="center"/>
      <protection locked="0"/>
    </xf>
    <xf numFmtId="0" fontId="54" fillId="0" borderId="0" xfId="0" applyFont="1" applyAlignment="1" applyProtection="1">
      <alignment horizontal="center" vertical="center"/>
      <protection locked="0"/>
    </xf>
    <xf numFmtId="184" fontId="4" fillId="0" borderId="34" xfId="0" applyNumberFormat="1" applyFont="1" applyBorder="1" applyAlignment="1">
      <alignment horizontal="center" vertical="center"/>
    </xf>
    <xf numFmtId="0" fontId="4" fillId="14" borderId="37" xfId="0" applyFont="1" applyFill="1" applyBorder="1" applyAlignment="1" applyProtection="1">
      <alignment horizontal="center" vertical="center"/>
      <protection locked="0"/>
    </xf>
    <xf numFmtId="0" fontId="5" fillId="14" borderId="20" xfId="0" applyFont="1" applyFill="1" applyBorder="1" applyAlignment="1" applyProtection="1">
      <alignment horizontal="center" vertical="center"/>
      <protection locked="0"/>
    </xf>
    <xf numFmtId="0" fontId="5" fillId="14" borderId="3" xfId="0" applyFont="1" applyFill="1" applyBorder="1" applyAlignment="1" applyProtection="1">
      <alignment horizontal="center" vertical="center" wrapText="1"/>
      <protection locked="0"/>
    </xf>
    <xf numFmtId="0" fontId="4" fillId="14" borderId="21" xfId="0" applyFont="1" applyFill="1" applyBorder="1" applyAlignment="1" applyProtection="1">
      <alignment horizontal="center" vertical="center"/>
      <protection locked="0"/>
    </xf>
    <xf numFmtId="0" fontId="4" fillId="14" borderId="30" xfId="0" applyFont="1" applyFill="1" applyBorder="1" applyAlignment="1" applyProtection="1">
      <alignment horizontal="center" vertical="center"/>
      <protection locked="0"/>
    </xf>
    <xf numFmtId="0" fontId="4" fillId="14" borderId="31" xfId="0" applyFont="1" applyFill="1" applyBorder="1" applyAlignment="1" applyProtection="1">
      <alignment horizontal="center" vertical="center"/>
      <protection locked="0"/>
    </xf>
    <xf numFmtId="178" fontId="3" fillId="0" borderId="17" xfId="0" applyNumberFormat="1" applyFont="1" applyBorder="1" applyAlignment="1" applyProtection="1">
      <alignment horizontal="center" vertical="center" wrapText="1"/>
      <protection locked="0"/>
    </xf>
    <xf numFmtId="180" fontId="3" fillId="0" borderId="17" xfId="0" applyNumberFormat="1" applyFont="1" applyBorder="1" applyAlignment="1" applyProtection="1">
      <alignment horizontal="center" vertical="center"/>
      <protection locked="0"/>
    </xf>
    <xf numFmtId="0" fontId="5" fillId="0" borderId="51" xfId="0" applyFont="1" applyBorder="1" applyAlignment="1">
      <alignment horizontal="center" vertical="center"/>
    </xf>
    <xf numFmtId="178" fontId="3" fillId="0" borderId="9" xfId="0" applyNumberFormat="1" applyFont="1" applyBorder="1" applyAlignment="1" applyProtection="1">
      <alignment horizontal="center" vertical="center"/>
      <protection locked="0"/>
    </xf>
    <xf numFmtId="180" fontId="3" fillId="0" borderId="9" xfId="0" applyNumberFormat="1" applyFont="1" applyBorder="1" applyAlignment="1" applyProtection="1">
      <alignment horizontal="center" vertical="center"/>
      <protection locked="0"/>
    </xf>
    <xf numFmtId="180" fontId="3" fillId="0" borderId="20" xfId="0" applyNumberFormat="1" applyFont="1" applyBorder="1" applyAlignment="1" applyProtection="1">
      <alignment horizontal="center" vertical="center"/>
      <protection locked="0"/>
    </xf>
    <xf numFmtId="0" fontId="4" fillId="0" borderId="57" xfId="0" applyFont="1" applyBorder="1" applyAlignment="1">
      <alignment horizontal="center" vertical="center"/>
    </xf>
    <xf numFmtId="178" fontId="5" fillId="0" borderId="9" xfId="0" applyNumberFormat="1" applyFont="1" applyBorder="1" applyAlignment="1" applyProtection="1">
      <alignment horizontal="center" vertical="center" wrapText="1"/>
      <protection locked="0"/>
    </xf>
    <xf numFmtId="182" fontId="5" fillId="0" borderId="14" xfId="0" applyNumberFormat="1" applyFont="1" applyBorder="1" applyAlignment="1" applyProtection="1">
      <alignment horizontal="center" vertical="center"/>
      <protection locked="0"/>
    </xf>
    <xf numFmtId="178" fontId="5" fillId="0" borderId="20" xfId="0" applyNumberFormat="1" applyFont="1" applyBorder="1" applyAlignment="1" applyProtection="1">
      <alignment horizontal="center" vertical="center" wrapText="1"/>
      <protection locked="0"/>
    </xf>
    <xf numFmtId="182" fontId="5" fillId="0" borderId="15" xfId="0" applyNumberFormat="1" applyFont="1" applyBorder="1" applyAlignment="1" applyProtection="1">
      <alignment horizontal="center" vertical="center"/>
      <protection locked="0"/>
    </xf>
    <xf numFmtId="0" fontId="34" fillId="0" borderId="0" xfId="0" applyFont="1" applyProtection="1">
      <alignment vertical="center"/>
      <protection locked="0"/>
    </xf>
    <xf numFmtId="0" fontId="29" fillId="0" borderId="0" xfId="0" applyFont="1" applyProtection="1">
      <alignment vertical="center"/>
      <protection locked="0"/>
    </xf>
    <xf numFmtId="0" fontId="5" fillId="0" borderId="0" xfId="0" applyFont="1" applyAlignment="1" applyProtection="1">
      <alignment horizontal="left" vertical="center"/>
      <protection locked="0"/>
    </xf>
    <xf numFmtId="178" fontId="5" fillId="0" borderId="45" xfId="0" applyNumberFormat="1" applyFont="1" applyBorder="1" applyAlignment="1" applyProtection="1">
      <alignment horizontal="center" vertical="center"/>
      <protection locked="0"/>
    </xf>
    <xf numFmtId="181" fontId="5" fillId="0" borderId="47" xfId="0" applyNumberFormat="1" applyFont="1" applyBorder="1" applyAlignment="1" applyProtection="1">
      <alignment horizontal="left" vertical="center" wrapText="1"/>
      <protection locked="0"/>
    </xf>
    <xf numFmtId="181" fontId="5" fillId="0" borderId="15" xfId="0" applyNumberFormat="1" applyFont="1" applyBorder="1" applyAlignment="1" applyProtection="1">
      <alignment horizontal="center" vertical="center"/>
      <protection locked="0"/>
    </xf>
    <xf numFmtId="0" fontId="5" fillId="0" borderId="0" xfId="0" applyFont="1" applyAlignment="1">
      <alignment horizontal="left" vertical="center" wrapText="1"/>
    </xf>
    <xf numFmtId="181" fontId="5" fillId="0" borderId="16" xfId="0" applyNumberFormat="1" applyFont="1" applyBorder="1" applyAlignment="1" applyProtection="1">
      <alignment horizontal="center" vertical="center"/>
      <protection locked="0"/>
    </xf>
    <xf numFmtId="0" fontId="5" fillId="6" borderId="130" xfId="0" applyFont="1" applyFill="1" applyBorder="1" applyAlignment="1">
      <alignment horizontal="center" vertical="center" wrapText="1"/>
    </xf>
    <xf numFmtId="181" fontId="5" fillId="0" borderId="3" xfId="0" applyNumberFormat="1" applyFont="1" applyBorder="1" applyAlignment="1" applyProtection="1">
      <alignment horizontal="center" vertical="center"/>
      <protection locked="0"/>
    </xf>
    <xf numFmtId="178" fontId="5" fillId="0" borderId="9" xfId="0" applyNumberFormat="1" applyFont="1" applyBorder="1" applyAlignment="1" applyProtection="1">
      <alignment horizontal="left" vertical="center" wrapText="1"/>
      <protection locked="0"/>
    </xf>
    <xf numFmtId="0" fontId="26" fillId="3" borderId="27" xfId="0" applyFont="1" applyFill="1" applyBorder="1" applyAlignment="1">
      <alignment horizontal="center" vertical="center"/>
    </xf>
    <xf numFmtId="0" fontId="4" fillId="0" borderId="33" xfId="0" applyFont="1" applyBorder="1" applyAlignment="1">
      <alignment horizontal="left" vertical="center"/>
    </xf>
    <xf numFmtId="181" fontId="4" fillId="0" borderId="15" xfId="0" applyNumberFormat="1" applyFont="1" applyBorder="1" applyAlignment="1" applyProtection="1">
      <alignment horizontal="left" vertical="center"/>
      <protection locked="0"/>
    </xf>
    <xf numFmtId="0" fontId="5" fillId="0" borderId="64" xfId="0" applyFont="1" applyBorder="1" applyAlignment="1">
      <alignment horizontal="center" vertical="center"/>
    </xf>
    <xf numFmtId="0" fontId="5" fillId="12" borderId="21" xfId="0" applyFont="1" applyFill="1" applyBorder="1" applyAlignment="1">
      <alignment horizontal="center" vertical="center"/>
    </xf>
    <xf numFmtId="187" fontId="5" fillId="0" borderId="96" xfId="0" applyNumberFormat="1" applyFont="1" applyBorder="1" applyAlignment="1">
      <alignment horizontal="right" vertical="center"/>
    </xf>
    <xf numFmtId="182" fontId="5" fillId="0" borderId="1" xfId="0" applyNumberFormat="1" applyFont="1" applyBorder="1" applyProtection="1">
      <alignment vertical="center"/>
      <protection locked="0"/>
    </xf>
    <xf numFmtId="0" fontId="5" fillId="0" borderId="54" xfId="0" applyFont="1" applyBorder="1" applyAlignment="1">
      <alignment horizontal="center" vertical="center"/>
    </xf>
    <xf numFmtId="182" fontId="5" fillId="0" borderId="3" xfId="0" applyNumberFormat="1" applyFont="1" applyBorder="1" applyProtection="1">
      <alignment vertical="center"/>
      <protection locked="0"/>
    </xf>
    <xf numFmtId="0" fontId="5" fillId="0" borderId="66" xfId="0" applyFont="1" applyBorder="1" applyAlignment="1">
      <alignment horizontal="center" vertical="center"/>
    </xf>
    <xf numFmtId="187" fontId="5" fillId="0" borderId="7" xfId="0" applyNumberFormat="1" applyFont="1" applyBorder="1" applyAlignment="1">
      <alignment horizontal="right" vertical="center"/>
    </xf>
    <xf numFmtId="0" fontId="5" fillId="0" borderId="34" xfId="0" applyFont="1" applyBorder="1" applyAlignment="1">
      <alignment horizontal="center" vertical="center"/>
    </xf>
    <xf numFmtId="0" fontId="5" fillId="0" borderId="65" xfId="0" applyFont="1" applyBorder="1" applyAlignment="1">
      <alignment horizontal="center" vertical="center"/>
    </xf>
    <xf numFmtId="182" fontId="5" fillId="0" borderId="9" xfId="0" applyNumberFormat="1" applyFont="1" applyBorder="1" applyAlignment="1" applyProtection="1">
      <alignment horizontal="center" vertical="center" wrapText="1"/>
      <protection locked="0"/>
    </xf>
    <xf numFmtId="182" fontId="0" fillId="0" borderId="0" xfId="0" applyNumberFormat="1" applyProtection="1">
      <alignment vertical="center"/>
      <protection locked="0"/>
    </xf>
    <xf numFmtId="181" fontId="5" fillId="0" borderId="20" xfId="0" applyNumberFormat="1" applyFont="1" applyBorder="1" applyAlignment="1" applyProtection="1">
      <alignment horizontal="left" vertical="center" wrapText="1"/>
      <protection locked="0"/>
    </xf>
    <xf numFmtId="0" fontId="0" fillId="0" borderId="16"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181" fontId="4" fillId="0" borderId="1" xfId="0" applyNumberFormat="1" applyFont="1" applyBorder="1" applyAlignment="1" applyProtection="1">
      <alignment horizontal="left" vertical="center" wrapText="1"/>
      <protection locked="0"/>
    </xf>
    <xf numFmtId="0" fontId="5" fillId="0" borderId="9"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23" fillId="10" borderId="101" xfId="0" applyFont="1" applyFill="1" applyBorder="1" applyAlignment="1">
      <alignment horizontal="center" vertical="center"/>
    </xf>
    <xf numFmtId="0" fontId="23" fillId="10" borderId="60" xfId="0" applyFont="1" applyFill="1" applyBorder="1" applyAlignment="1">
      <alignment horizontal="center" vertical="center"/>
    </xf>
    <xf numFmtId="0" fontId="23" fillId="10" borderId="33" xfId="0" applyFont="1" applyFill="1" applyBorder="1" applyAlignment="1">
      <alignment horizontal="center" vertical="center"/>
    </xf>
    <xf numFmtId="0" fontId="4" fillId="6" borderId="68" xfId="0" applyFont="1" applyFill="1" applyBorder="1" applyAlignment="1">
      <alignment horizontal="center" vertical="center" wrapText="1"/>
    </xf>
    <xf numFmtId="0" fontId="4" fillId="6" borderId="69"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64"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65" xfId="0" applyFont="1" applyFill="1" applyBorder="1" applyAlignment="1">
      <alignment horizontal="center" vertical="center" wrapText="1"/>
    </xf>
    <xf numFmtId="0" fontId="3" fillId="9" borderId="72" xfId="0" applyFont="1" applyFill="1" applyBorder="1" applyAlignment="1">
      <alignment horizontal="center" vertical="center"/>
    </xf>
    <xf numFmtId="0" fontId="3" fillId="9" borderId="39" xfId="0" applyFont="1" applyFill="1" applyBorder="1" applyAlignment="1">
      <alignment horizontal="center" vertical="center"/>
    </xf>
    <xf numFmtId="0" fontId="3" fillId="9" borderId="73" xfId="0" applyFont="1" applyFill="1" applyBorder="1" applyAlignment="1">
      <alignment horizontal="center" vertical="center"/>
    </xf>
    <xf numFmtId="0" fontId="3" fillId="9" borderId="43" xfId="0" applyFont="1" applyFill="1" applyBorder="1" applyAlignment="1">
      <alignment horizontal="center" vertical="center"/>
    </xf>
    <xf numFmtId="0" fontId="3" fillId="9" borderId="42" xfId="0" applyFont="1" applyFill="1" applyBorder="1" applyAlignment="1">
      <alignment horizontal="center" vertical="center"/>
    </xf>
    <xf numFmtId="0" fontId="3" fillId="9" borderId="74" xfId="0" applyFont="1" applyFill="1" applyBorder="1" applyAlignment="1">
      <alignment horizontal="center" vertical="center"/>
    </xf>
    <xf numFmtId="0" fontId="4" fillId="4" borderId="13" xfId="0" applyFont="1" applyFill="1" applyBorder="1" applyAlignment="1">
      <alignment horizontal="center" vertical="center" wrapText="1"/>
    </xf>
    <xf numFmtId="0" fontId="4" fillId="4" borderId="62" xfId="0" applyFont="1" applyFill="1" applyBorder="1" applyAlignment="1">
      <alignment horizontal="center" vertical="center" wrapText="1"/>
    </xf>
    <xf numFmtId="0" fontId="4" fillId="4" borderId="28" xfId="0" applyFont="1" applyFill="1" applyBorder="1" applyAlignment="1">
      <alignment horizontal="center" vertical="center" wrapText="1"/>
    </xf>
    <xf numFmtId="0" fontId="4" fillId="4" borderId="66"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67" xfId="0" applyFont="1" applyFill="1" applyBorder="1" applyAlignment="1">
      <alignment horizontal="center" vertical="center" wrapText="1"/>
    </xf>
    <xf numFmtId="0" fontId="4" fillId="5" borderId="39" xfId="0" applyFont="1" applyFill="1" applyBorder="1" applyAlignment="1">
      <alignment horizontal="left" vertical="top" wrapText="1"/>
    </xf>
    <xf numFmtId="0" fontId="5" fillId="9" borderId="58" xfId="0" applyFont="1" applyFill="1" applyBorder="1" applyAlignment="1">
      <alignment horizontal="center" vertical="center" wrapText="1"/>
    </xf>
    <xf numFmtId="0" fontId="5" fillId="9" borderId="59" xfId="0" applyFont="1" applyFill="1" applyBorder="1" applyAlignment="1">
      <alignment horizontal="center" vertical="center" wrapText="1"/>
    </xf>
    <xf numFmtId="49" fontId="7" fillId="4" borderId="75" xfId="0" applyNumberFormat="1" applyFont="1" applyFill="1" applyBorder="1" applyAlignment="1">
      <alignment horizontal="center" vertical="center" wrapText="1"/>
    </xf>
    <xf numFmtId="49" fontId="7" fillId="4" borderId="76" xfId="0" applyNumberFormat="1" applyFont="1" applyFill="1" applyBorder="1" applyAlignment="1">
      <alignment horizontal="center" vertical="center" wrapText="1"/>
    </xf>
    <xf numFmtId="49" fontId="13" fillId="4" borderId="56" xfId="0" applyNumberFormat="1" applyFont="1" applyFill="1" applyBorder="1" applyAlignment="1">
      <alignment horizontal="center" vertical="center" wrapText="1"/>
    </xf>
    <xf numFmtId="49" fontId="13" fillId="4" borderId="51" xfId="0" applyNumberFormat="1" applyFont="1" applyFill="1" applyBorder="1" applyAlignment="1">
      <alignment horizontal="center" vertical="center" wrapText="1"/>
    </xf>
    <xf numFmtId="49" fontId="13" fillId="4" borderId="57" xfId="0" applyNumberFormat="1"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63"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4" fillId="4" borderId="61" xfId="0" applyFont="1" applyFill="1" applyBorder="1" applyAlignment="1">
      <alignment horizontal="center" vertical="center" wrapText="1"/>
    </xf>
    <xf numFmtId="0" fontId="4" fillId="4" borderId="52" xfId="0" applyFont="1" applyFill="1" applyBorder="1" applyAlignment="1">
      <alignment horizontal="center" vertical="center" wrapText="1"/>
    </xf>
    <xf numFmtId="0" fontId="4" fillId="4" borderId="60" xfId="0" applyFont="1" applyFill="1" applyBorder="1" applyAlignment="1">
      <alignment horizontal="center" vertical="center"/>
    </xf>
    <xf numFmtId="0" fontId="4" fillId="4" borderId="33" xfId="0" applyFont="1" applyFill="1" applyBorder="1" applyAlignment="1">
      <alignment horizontal="center" vertical="center"/>
    </xf>
    <xf numFmtId="0" fontId="4" fillId="4" borderId="9" xfId="0" applyFont="1" applyFill="1" applyBorder="1" applyAlignment="1">
      <alignment horizontal="center" vertical="center" wrapText="1"/>
    </xf>
    <xf numFmtId="0" fontId="41" fillId="4" borderId="0" xfId="0" applyFont="1" applyFill="1" applyAlignment="1">
      <alignment horizontal="center" vertical="center" wrapText="1"/>
    </xf>
    <xf numFmtId="0" fontId="3" fillId="9" borderId="36" xfId="0" applyFont="1" applyFill="1" applyBorder="1" applyAlignment="1">
      <alignment horizontal="center" vertical="center"/>
    </xf>
    <xf numFmtId="0" fontId="3" fillId="9" borderId="71" xfId="0" applyFont="1" applyFill="1" applyBorder="1" applyAlignment="1">
      <alignment horizontal="center" vertical="center"/>
    </xf>
    <xf numFmtId="0" fontId="5" fillId="4" borderId="38" xfId="0" applyFont="1" applyFill="1" applyBorder="1" applyAlignment="1">
      <alignment horizontal="center" vertical="center"/>
    </xf>
    <xf numFmtId="0" fontId="5" fillId="4" borderId="39" xfId="0" applyFont="1" applyFill="1" applyBorder="1" applyAlignment="1">
      <alignment horizontal="center" vertical="center"/>
    </xf>
    <xf numFmtId="0" fontId="5" fillId="4" borderId="40" xfId="0" applyFont="1" applyFill="1" applyBorder="1" applyAlignment="1">
      <alignment horizontal="center" vertical="center"/>
    </xf>
    <xf numFmtId="0" fontId="5" fillId="4" borderId="41" xfId="0" applyFont="1" applyFill="1" applyBorder="1" applyAlignment="1">
      <alignment horizontal="center" vertical="center"/>
    </xf>
    <xf numFmtId="0" fontId="5" fillId="4" borderId="0" xfId="0" applyFont="1" applyFill="1" applyAlignment="1">
      <alignment horizontal="center" vertical="center"/>
    </xf>
    <xf numFmtId="0" fontId="5" fillId="4" borderId="8" xfId="0" applyFont="1" applyFill="1" applyBorder="1" applyAlignment="1">
      <alignment horizontal="center" vertical="center"/>
    </xf>
    <xf numFmtId="0" fontId="5" fillId="4" borderId="32"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34" xfId="0" applyFont="1" applyFill="1" applyBorder="1" applyAlignment="1">
      <alignment horizontal="center" vertical="center"/>
    </xf>
    <xf numFmtId="0" fontId="4" fillId="4" borderId="70" xfId="0" applyFont="1" applyFill="1" applyBorder="1" applyAlignment="1">
      <alignment horizontal="center" vertical="center" wrapText="1"/>
    </xf>
    <xf numFmtId="0" fontId="39" fillId="0" borderId="4" xfId="0" applyFont="1" applyBorder="1" applyAlignment="1">
      <alignment horizontal="center" vertical="center" wrapText="1"/>
    </xf>
    <xf numFmtId="0" fontId="39" fillId="0" borderId="4" xfId="0" applyFont="1" applyBorder="1" applyAlignment="1">
      <alignment horizontal="center" vertical="center"/>
    </xf>
    <xf numFmtId="0" fontId="39" fillId="0" borderId="122" xfId="0" applyFont="1" applyBorder="1" applyAlignment="1">
      <alignment horizontal="center" vertical="center"/>
    </xf>
    <xf numFmtId="0" fontId="7" fillId="0" borderId="17" xfId="0" applyFont="1" applyBorder="1" applyAlignment="1">
      <alignment horizontal="center" vertical="center" wrapText="1"/>
    </xf>
    <xf numFmtId="0" fontId="7" fillId="0" borderId="52" xfId="0" applyFont="1" applyBorder="1" applyAlignment="1">
      <alignment horizontal="center" vertical="center" wrapText="1"/>
    </xf>
    <xf numFmtId="38" fontId="5" fillId="10" borderId="111" xfId="3" applyFont="1" applyFill="1" applyBorder="1" applyAlignment="1" applyProtection="1">
      <alignment vertical="center" wrapText="1"/>
    </xf>
    <xf numFmtId="0" fontId="5" fillId="0" borderId="112" xfId="0" applyFont="1" applyBorder="1" applyAlignment="1" applyProtection="1">
      <alignment horizontal="center" vertical="center" wrapText="1"/>
      <protection locked="0"/>
    </xf>
    <xf numFmtId="0" fontId="5" fillId="0" borderId="88" xfId="0" applyFont="1" applyBorder="1" applyAlignment="1" applyProtection="1">
      <alignment horizontal="center" vertical="center" wrapText="1"/>
      <protection locked="0"/>
    </xf>
    <xf numFmtId="0" fontId="5" fillId="0" borderId="113" xfId="0" applyFont="1" applyBorder="1" applyAlignment="1" applyProtection="1">
      <alignment horizontal="center" vertical="center" wrapText="1"/>
      <protection locked="0"/>
    </xf>
    <xf numFmtId="38" fontId="4" fillId="0" borderId="117" xfId="3" applyFont="1" applyFill="1" applyBorder="1" applyAlignment="1" applyProtection="1">
      <alignment horizontal="center" vertical="center" wrapText="1"/>
    </xf>
    <xf numFmtId="38" fontId="4" fillId="0" borderId="121" xfId="3" applyFont="1" applyFill="1" applyBorder="1" applyAlignment="1" applyProtection="1">
      <alignment horizontal="center" vertical="center" wrapText="1"/>
    </xf>
    <xf numFmtId="0" fontId="41" fillId="0" borderId="0" xfId="0" applyFont="1" applyAlignment="1">
      <alignment horizontal="center" vertical="center"/>
    </xf>
    <xf numFmtId="0" fontId="39" fillId="0" borderId="96" xfId="0" applyFont="1" applyBorder="1" applyAlignment="1">
      <alignment horizontal="center" vertical="center"/>
    </xf>
    <xf numFmtId="0" fontId="39" fillId="0" borderId="77" xfId="0" applyFont="1" applyBorder="1" applyAlignment="1">
      <alignment horizontal="center" vertical="center"/>
    </xf>
    <xf numFmtId="38" fontId="5" fillId="0" borderId="81" xfId="3" applyFont="1" applyBorder="1" applyAlignment="1" applyProtection="1">
      <alignment horizontal="center" vertical="center" shrinkToFit="1"/>
      <protection locked="0"/>
    </xf>
    <xf numFmtId="38" fontId="5" fillId="0" borderId="78" xfId="3" applyFont="1" applyBorder="1" applyAlignment="1" applyProtection="1">
      <alignment horizontal="center" vertical="center" shrinkToFit="1"/>
      <protection locked="0"/>
    </xf>
    <xf numFmtId="38" fontId="5" fillId="0" borderId="79" xfId="3" applyFont="1" applyBorder="1" applyAlignment="1" applyProtection="1">
      <alignment horizontal="center" vertical="center" shrinkToFit="1"/>
      <protection locked="0"/>
    </xf>
    <xf numFmtId="38" fontId="5" fillId="0" borderId="115" xfId="3" applyFont="1" applyBorder="1" applyAlignment="1" applyProtection="1">
      <alignment horizontal="center" vertical="center" shrinkToFit="1"/>
      <protection locked="0"/>
    </xf>
    <xf numFmtId="38" fontId="5" fillId="0" borderId="42" xfId="3" applyFont="1" applyBorder="1" applyAlignment="1" applyProtection="1">
      <alignment horizontal="center" vertical="center" shrinkToFit="1"/>
      <protection locked="0"/>
    </xf>
    <xf numFmtId="0" fontId="5" fillId="2" borderId="49" xfId="0" applyFont="1" applyFill="1" applyBorder="1" applyAlignment="1">
      <alignment horizontal="center" vertical="center"/>
    </xf>
    <xf numFmtId="0" fontId="5" fillId="2" borderId="76" xfId="0" applyFont="1" applyFill="1" applyBorder="1" applyAlignment="1">
      <alignment horizontal="center" vertical="center"/>
    </xf>
    <xf numFmtId="0" fontId="5" fillId="2" borderId="89" xfId="0" applyFont="1" applyFill="1" applyBorder="1" applyAlignment="1">
      <alignment horizontal="center" vertical="center"/>
    </xf>
    <xf numFmtId="0" fontId="4" fillId="0" borderId="57" xfId="0" applyFont="1" applyBorder="1" applyAlignment="1">
      <alignment horizontal="center" vertical="center" wrapText="1"/>
    </xf>
    <xf numFmtId="0" fontId="4" fillId="0" borderId="45" xfId="0" applyFont="1" applyBorder="1" applyAlignment="1">
      <alignment horizontal="center" vertical="center" wrapText="1"/>
    </xf>
    <xf numFmtId="0" fontId="5" fillId="2" borderId="67"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77" xfId="0" applyFont="1" applyFill="1" applyBorder="1" applyAlignment="1">
      <alignment horizontal="right" vertical="center" wrapText="1"/>
    </xf>
    <xf numFmtId="0" fontId="5" fillId="2" borderId="55" xfId="0" applyFont="1" applyFill="1" applyBorder="1" applyAlignment="1">
      <alignment horizontal="right" vertical="center" wrapText="1"/>
    </xf>
    <xf numFmtId="0" fontId="5" fillId="10" borderId="9" xfId="0" applyFont="1" applyFill="1" applyBorder="1" applyAlignment="1">
      <alignment horizontal="right" vertical="center" wrapText="1"/>
    </xf>
    <xf numFmtId="0" fontId="5" fillId="0" borderId="81" xfId="0" applyFont="1" applyBorder="1" applyAlignment="1" applyProtection="1">
      <alignment horizontal="right" vertical="center"/>
      <protection locked="0"/>
    </xf>
    <xf numFmtId="0" fontId="5" fillId="0" borderId="78" xfId="0" applyFont="1" applyBorder="1" applyAlignment="1" applyProtection="1">
      <alignment horizontal="right" vertical="center"/>
      <protection locked="0"/>
    </xf>
    <xf numFmtId="0" fontId="5" fillId="0" borderId="79" xfId="0" applyFont="1" applyBorder="1" applyAlignment="1" applyProtection="1">
      <alignment horizontal="right" vertical="center"/>
      <protection locked="0"/>
    </xf>
    <xf numFmtId="0" fontId="4" fillId="0" borderId="75" xfId="0" applyFont="1" applyBorder="1" applyAlignment="1">
      <alignment vertical="center" wrapText="1"/>
    </xf>
    <xf numFmtId="0" fontId="4" fillId="0" borderId="76" xfId="0" applyFont="1" applyBorder="1" applyAlignment="1">
      <alignment vertical="center" wrapText="1"/>
    </xf>
    <xf numFmtId="0" fontId="4" fillId="0" borderId="82" xfId="0" applyFont="1" applyBorder="1" applyAlignment="1">
      <alignment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 xfId="0" applyFont="1" applyBorder="1" applyAlignment="1">
      <alignment horizontal="center" vertical="center" wrapText="1"/>
    </xf>
    <xf numFmtId="0" fontId="4" fillId="0" borderId="83" xfId="0" applyFont="1" applyBorder="1" applyAlignment="1">
      <alignment horizontal="center" vertical="center" wrapText="1"/>
    </xf>
    <xf numFmtId="0" fontId="4" fillId="0" borderId="80" xfId="0" applyFont="1" applyBorder="1" applyAlignment="1">
      <alignment horizontal="center" vertical="center" wrapText="1"/>
    </xf>
    <xf numFmtId="0" fontId="4" fillId="0" borderId="67" xfId="0" applyFont="1" applyBorder="1" applyAlignment="1">
      <alignment horizontal="center" vertical="center" wrapText="1"/>
    </xf>
    <xf numFmtId="0" fontId="5" fillId="2" borderId="20"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4" xfId="0" applyFont="1" applyFill="1" applyBorder="1" applyAlignment="1">
      <alignment horizontal="right" vertical="center" wrapText="1"/>
    </xf>
    <xf numFmtId="0" fontId="5" fillId="2" borderId="5" xfId="0" applyFont="1" applyFill="1" applyBorder="1" applyAlignment="1">
      <alignment horizontal="right" vertical="center" wrapText="1"/>
    </xf>
    <xf numFmtId="0" fontId="4" fillId="0" borderId="22"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 xfId="0" applyFont="1" applyBorder="1" applyAlignment="1">
      <alignment horizontal="center" vertical="center" wrapText="1"/>
    </xf>
    <xf numFmtId="0" fontId="5" fillId="10" borderId="97" xfId="0" applyFont="1" applyFill="1" applyBorder="1" applyAlignment="1">
      <alignment horizontal="center" vertical="center" wrapText="1"/>
    </xf>
    <xf numFmtId="0" fontId="5" fillId="10" borderId="98" xfId="0" applyFont="1" applyFill="1" applyBorder="1" applyAlignment="1">
      <alignment horizontal="center" vertical="center" wrapText="1"/>
    </xf>
    <xf numFmtId="0" fontId="5" fillId="10" borderId="99" xfId="0" applyFont="1" applyFill="1" applyBorder="1" applyAlignment="1">
      <alignment horizontal="center" vertical="center" wrapText="1"/>
    </xf>
    <xf numFmtId="0" fontId="5" fillId="0" borderId="123" xfId="0" applyFont="1" applyBorder="1" applyAlignment="1">
      <alignment horizontal="center" vertical="center"/>
    </xf>
    <xf numFmtId="0" fontId="5" fillId="0" borderId="76" xfId="0" applyFont="1" applyBorder="1" applyAlignment="1">
      <alignment horizontal="center" vertical="center"/>
    </xf>
    <xf numFmtId="0" fontId="5" fillId="0" borderId="89" xfId="0" applyFont="1" applyBorder="1" applyAlignment="1">
      <alignment horizontal="center" vertical="center"/>
    </xf>
    <xf numFmtId="176" fontId="5" fillId="2" borderId="12" xfId="0" applyNumberFormat="1" applyFont="1" applyFill="1" applyBorder="1" applyAlignment="1">
      <alignment horizontal="right" vertical="center"/>
    </xf>
    <xf numFmtId="176" fontId="5" fillId="2" borderId="80" xfId="0" applyNumberFormat="1" applyFont="1" applyFill="1" applyBorder="1" applyAlignment="1">
      <alignment horizontal="right" vertical="center"/>
    </xf>
    <xf numFmtId="0" fontId="4" fillId="0" borderId="38" xfId="0" applyFont="1" applyBorder="1" applyAlignment="1">
      <alignment horizontal="center" vertical="center" wrapText="1"/>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4" fillId="0" borderId="32" xfId="0" applyFont="1" applyBorder="1" applyAlignment="1">
      <alignment horizontal="center" vertical="center"/>
    </xf>
    <xf numFmtId="0" fontId="4" fillId="0" borderId="7" xfId="0" applyFont="1" applyBorder="1" applyAlignment="1">
      <alignment horizontal="center" vertical="center"/>
    </xf>
    <xf numFmtId="0" fontId="4" fillId="0" borderId="34" xfId="0" applyFont="1" applyBorder="1" applyAlignment="1">
      <alignment horizontal="center" vertical="center"/>
    </xf>
    <xf numFmtId="0" fontId="5" fillId="0" borderId="0" xfId="0" applyFont="1" applyAlignment="1">
      <alignment horizontal="center" vertical="center"/>
    </xf>
    <xf numFmtId="0" fontId="4" fillId="0" borderId="72"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21" xfId="0" applyFont="1" applyBorder="1" applyAlignment="1">
      <alignment horizontal="right" vertical="center"/>
    </xf>
    <xf numFmtId="0" fontId="4" fillId="0" borderId="30" xfId="0" applyFont="1" applyBorder="1" applyAlignment="1">
      <alignment horizontal="right" vertical="center"/>
    </xf>
    <xf numFmtId="0" fontId="4" fillId="0" borderId="84" xfId="0" applyFont="1" applyBorder="1" applyAlignment="1" applyProtection="1">
      <alignment horizontal="center" vertical="center"/>
      <protection locked="0"/>
    </xf>
    <xf numFmtId="0" fontId="4" fillId="0" borderId="35" xfId="0" applyFont="1" applyBorder="1" applyAlignment="1" applyProtection="1">
      <alignment horizontal="center" vertical="center"/>
      <protection locked="0"/>
    </xf>
    <xf numFmtId="0" fontId="13" fillId="0" borderId="0" xfId="0" applyFont="1" applyAlignment="1" applyProtection="1">
      <alignment horizontal="left" vertical="center" wrapText="1"/>
      <protection locked="0"/>
    </xf>
    <xf numFmtId="0" fontId="14" fillId="0" borderId="0" xfId="0" applyFont="1" applyAlignment="1" applyProtection="1">
      <alignment horizontal="left" vertical="center" wrapText="1"/>
      <protection locked="0"/>
    </xf>
    <xf numFmtId="0" fontId="5" fillId="3" borderId="48" xfId="0" applyFont="1" applyFill="1" applyBorder="1" applyAlignment="1" applyProtection="1">
      <alignment horizontal="center" vertical="center"/>
      <protection locked="0"/>
    </xf>
    <xf numFmtId="0" fontId="5" fillId="3" borderId="19" xfId="0" applyFont="1" applyFill="1" applyBorder="1" applyAlignment="1" applyProtection="1">
      <alignment horizontal="center" vertical="center"/>
      <protection locked="0"/>
    </xf>
    <xf numFmtId="0" fontId="5" fillId="3" borderId="75" xfId="0" applyFont="1" applyFill="1" applyBorder="1" applyAlignment="1" applyProtection="1">
      <alignment horizontal="center" vertical="center"/>
      <protection locked="0"/>
    </xf>
    <xf numFmtId="0" fontId="5" fillId="3" borderId="76" xfId="0" applyFont="1" applyFill="1" applyBorder="1" applyAlignment="1" applyProtection="1">
      <alignment horizontal="center" vertical="center"/>
      <protection locked="0"/>
    </xf>
    <xf numFmtId="0" fontId="5" fillId="3" borderId="85" xfId="0" applyFont="1" applyFill="1" applyBorder="1" applyAlignment="1" applyProtection="1">
      <alignment horizontal="center" vertical="center"/>
      <protection locked="0"/>
    </xf>
    <xf numFmtId="0" fontId="4" fillId="0" borderId="38" xfId="0" applyFont="1" applyBorder="1" applyAlignment="1">
      <alignment horizontal="center" vertical="center"/>
    </xf>
    <xf numFmtId="0" fontId="4" fillId="0" borderId="21" xfId="0" applyFont="1" applyBorder="1" applyAlignment="1">
      <alignment horizontal="center" vertical="center"/>
    </xf>
    <xf numFmtId="0" fontId="4" fillId="0" borderId="30" xfId="0" applyFont="1" applyBorder="1" applyAlignment="1">
      <alignment horizontal="center" vertical="center"/>
    </xf>
    <xf numFmtId="0" fontId="4" fillId="0" borderId="30" xfId="0" applyFont="1" applyBorder="1" applyAlignment="1">
      <alignment horizontal="left" vertical="center" wrapText="1"/>
    </xf>
    <xf numFmtId="0" fontId="4" fillId="0" borderId="12" xfId="0" applyFont="1" applyBorder="1" applyAlignment="1">
      <alignment horizontal="left" vertical="center" wrapText="1"/>
    </xf>
    <xf numFmtId="182" fontId="5" fillId="10" borderId="12" xfId="0" applyNumberFormat="1" applyFont="1" applyFill="1" applyBorder="1" applyAlignment="1">
      <alignment horizontal="right" vertical="center" wrapText="1"/>
    </xf>
    <xf numFmtId="182" fontId="5" fillId="10" borderId="80" xfId="0" applyNumberFormat="1" applyFont="1" applyFill="1" applyBorder="1" applyAlignment="1">
      <alignment horizontal="right" vertical="center" wrapText="1"/>
    </xf>
    <xf numFmtId="182" fontId="5" fillId="10" borderId="67" xfId="0" applyNumberFormat="1" applyFont="1" applyFill="1" applyBorder="1" applyAlignment="1">
      <alignment horizontal="right" vertical="center" wrapText="1"/>
    </xf>
    <xf numFmtId="182" fontId="5" fillId="10" borderId="39" xfId="0" applyNumberFormat="1" applyFont="1" applyFill="1" applyBorder="1" applyAlignment="1">
      <alignment horizontal="center" vertical="center" wrapText="1"/>
    </xf>
    <xf numFmtId="182" fontId="5" fillId="10" borderId="40" xfId="0" applyNumberFormat="1" applyFont="1" applyFill="1" applyBorder="1" applyAlignment="1">
      <alignment horizontal="center" vertical="center" wrapText="1"/>
    </xf>
    <xf numFmtId="0" fontId="7" fillId="0" borderId="10" xfId="0" applyFont="1" applyBorder="1" applyAlignment="1">
      <alignment horizontal="center" vertical="center" wrapText="1"/>
    </xf>
    <xf numFmtId="0" fontId="7" fillId="0" borderId="9" xfId="0" applyFont="1" applyBorder="1" applyAlignment="1">
      <alignment horizontal="center" vertical="center" wrapText="1"/>
    </xf>
    <xf numFmtId="0" fontId="5" fillId="2" borderId="9"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7" fillId="0" borderId="22" xfId="0" applyFont="1" applyBorder="1" applyAlignment="1">
      <alignment horizontal="center" vertical="center" wrapText="1"/>
    </xf>
    <xf numFmtId="0" fontId="7" fillId="0" borderId="20" xfId="0" applyFont="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7" fillId="0" borderId="0" xfId="0" applyFont="1" applyAlignment="1">
      <alignment horizontal="left" vertical="top" wrapText="1"/>
    </xf>
    <xf numFmtId="0" fontId="17" fillId="0" borderId="39" xfId="0" applyFont="1" applyBorder="1" applyAlignment="1">
      <alignment horizontal="left" vertical="center"/>
    </xf>
    <xf numFmtId="0" fontId="4" fillId="0" borderId="0" xfId="0" applyFont="1" applyAlignment="1">
      <alignment horizontal="left" vertical="center" wrapText="1"/>
    </xf>
    <xf numFmtId="0" fontId="7" fillId="0" borderId="10"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22" xfId="0" applyFont="1" applyBorder="1" applyAlignment="1" applyProtection="1">
      <alignment horizontal="center" vertical="center" wrapText="1"/>
      <protection locked="0"/>
    </xf>
    <xf numFmtId="0" fontId="7" fillId="0" borderId="20" xfId="0" applyFont="1" applyBorder="1" applyAlignment="1" applyProtection="1">
      <alignment horizontal="center" vertical="center" wrapText="1"/>
      <protection locked="0"/>
    </xf>
    <xf numFmtId="0" fontId="18" fillId="0" borderId="0" xfId="0" applyFont="1" applyAlignment="1" applyProtection="1">
      <alignment horizontal="left" vertical="top" wrapText="1"/>
      <protection locked="0"/>
    </xf>
    <xf numFmtId="0" fontId="27" fillId="0" borderId="0" xfId="0" applyFont="1" applyAlignment="1" applyProtection="1">
      <alignment horizontal="left" vertical="top" wrapText="1"/>
      <protection locked="0"/>
    </xf>
    <xf numFmtId="10" fontId="5" fillId="10" borderId="12" xfId="0" applyNumberFormat="1" applyFont="1" applyFill="1" applyBorder="1" applyAlignment="1">
      <alignment horizontal="center" vertical="center" wrapText="1"/>
    </xf>
    <xf numFmtId="10" fontId="5" fillId="10" borderId="80" xfId="0" applyNumberFormat="1" applyFont="1" applyFill="1" applyBorder="1" applyAlignment="1">
      <alignment horizontal="center" vertical="center" wrapText="1"/>
    </xf>
    <xf numFmtId="10" fontId="5" fillId="10" borderId="68" xfId="0" applyNumberFormat="1" applyFont="1" applyFill="1" applyBorder="1" applyAlignment="1">
      <alignment horizontal="center" vertical="center" wrapText="1"/>
    </xf>
    <xf numFmtId="0" fontId="4" fillId="0" borderId="38" xfId="0" applyFont="1" applyBorder="1" applyAlignment="1" applyProtection="1">
      <alignment horizontal="center" vertical="center"/>
      <protection locked="0"/>
    </xf>
    <xf numFmtId="0" fontId="4" fillId="0" borderId="39" xfId="0" applyFont="1" applyBorder="1" applyAlignment="1" applyProtection="1">
      <alignment horizontal="center" vertical="center"/>
      <protection locked="0"/>
    </xf>
    <xf numFmtId="0" fontId="4" fillId="0" borderId="40" xfId="0" applyFont="1" applyBorder="1" applyAlignment="1" applyProtection="1">
      <alignment horizontal="center" vertical="center"/>
      <protection locked="0"/>
    </xf>
    <xf numFmtId="0" fontId="4" fillId="0" borderId="41"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30"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0" xfId="0" applyFont="1" applyAlignment="1">
      <alignment horizontal="left" vertical="top" wrapText="1"/>
    </xf>
    <xf numFmtId="9" fontId="5" fillId="2" borderId="2" xfId="0" applyNumberFormat="1" applyFont="1" applyFill="1" applyBorder="1" applyAlignment="1">
      <alignment horizontal="center" vertical="center" wrapText="1"/>
    </xf>
    <xf numFmtId="9" fontId="5" fillId="2" borderId="96" xfId="0" applyNumberFormat="1" applyFont="1" applyFill="1" applyBorder="1" applyAlignment="1">
      <alignment horizontal="center" vertical="center" wrapText="1"/>
    </xf>
    <xf numFmtId="9" fontId="5" fillId="2" borderId="54" xfId="0" applyNumberFormat="1" applyFont="1" applyFill="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5" fillId="0" borderId="110" xfId="0" applyFont="1" applyBorder="1" applyAlignment="1" applyProtection="1">
      <alignment horizontal="left" vertical="center" wrapText="1" readingOrder="1"/>
      <protection locked="0"/>
    </xf>
    <xf numFmtId="0" fontId="45" fillId="0" borderId="106" xfId="0" applyFont="1" applyBorder="1" applyAlignment="1" applyProtection="1">
      <alignment horizontal="left" vertical="center" wrapText="1" readingOrder="1"/>
      <protection locked="0"/>
    </xf>
    <xf numFmtId="58" fontId="4" fillId="0" borderId="30" xfId="0" applyNumberFormat="1"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5" fillId="10" borderId="30" xfId="0" applyFont="1" applyFill="1" applyBorder="1" applyAlignment="1">
      <alignment horizontal="center" vertical="center" wrapText="1"/>
    </xf>
    <xf numFmtId="0" fontId="5" fillId="10" borderId="31" xfId="0" applyFont="1" applyFill="1" applyBorder="1" applyAlignment="1">
      <alignment horizontal="center" vertical="center" wrapText="1"/>
    </xf>
    <xf numFmtId="0" fontId="5" fillId="10" borderId="9" xfId="0" applyFont="1" applyFill="1" applyBorder="1" applyAlignment="1">
      <alignment horizontal="center" vertical="center" wrapText="1"/>
    </xf>
    <xf numFmtId="0" fontId="5" fillId="10" borderId="14" xfId="0"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4" fillId="0" borderId="77" xfId="0" applyFont="1" applyBorder="1" applyAlignment="1" applyProtection="1">
      <alignment horizontal="center" vertical="center" wrapText="1"/>
      <protection locked="0"/>
    </xf>
    <xf numFmtId="0" fontId="5" fillId="10" borderId="30" xfId="0" applyFont="1" applyFill="1" applyBorder="1" applyAlignment="1">
      <alignment horizontal="right" vertical="center" wrapText="1"/>
    </xf>
    <xf numFmtId="0" fontId="4" fillId="3" borderId="23" xfId="0" applyFont="1" applyFill="1" applyBorder="1" applyAlignment="1">
      <alignment horizontal="center" vertical="center"/>
    </xf>
    <xf numFmtId="0" fontId="4" fillId="3" borderId="24" xfId="0" applyFont="1" applyFill="1" applyBorder="1" applyAlignment="1">
      <alignment horizontal="center" vertical="center"/>
    </xf>
    <xf numFmtId="9" fontId="4" fillId="0" borderId="57" xfId="1" applyFont="1" applyBorder="1" applyAlignment="1" applyProtection="1">
      <alignment horizontal="center" vertical="center"/>
    </xf>
    <xf numFmtId="9" fontId="4" fillId="0" borderId="45" xfId="1" applyFont="1" applyBorder="1" applyAlignment="1" applyProtection="1">
      <alignment horizontal="center" vertical="center"/>
    </xf>
    <xf numFmtId="0" fontId="4" fillId="3" borderId="75" xfId="0" applyFont="1" applyFill="1" applyBorder="1" applyAlignment="1">
      <alignment horizontal="center" vertical="center"/>
    </xf>
    <xf numFmtId="0" fontId="4" fillId="3" borderId="85" xfId="0" applyFont="1" applyFill="1" applyBorder="1" applyAlignment="1">
      <alignment horizontal="center" vertical="center"/>
    </xf>
    <xf numFmtId="0" fontId="18" fillId="6" borderId="22" xfId="0" applyFont="1" applyFill="1" applyBorder="1" applyAlignment="1" applyProtection="1">
      <alignment horizontal="center" vertical="center" wrapText="1"/>
      <protection locked="0"/>
    </xf>
    <xf numFmtId="0" fontId="18" fillId="6" borderId="3" xfId="0" applyFont="1" applyFill="1" applyBorder="1" applyAlignment="1" applyProtection="1">
      <alignment horizontal="center" vertical="center" wrapText="1"/>
      <protection locked="0"/>
    </xf>
    <xf numFmtId="0" fontId="18" fillId="6" borderId="83" xfId="0" applyFont="1" applyFill="1" applyBorder="1" applyAlignment="1" applyProtection="1">
      <alignment horizontal="center" vertical="center"/>
      <protection locked="0"/>
    </xf>
    <xf numFmtId="0" fontId="18" fillId="6" borderId="68" xfId="0" applyFont="1" applyFill="1" applyBorder="1" applyAlignment="1" applyProtection="1">
      <alignment horizontal="center" vertical="center"/>
      <protection locked="0"/>
    </xf>
    <xf numFmtId="0" fontId="47" fillId="4" borderId="7" xfId="0" applyFont="1" applyFill="1" applyBorder="1" applyAlignment="1" applyProtection="1">
      <alignment horizontal="left" vertical="center" wrapText="1"/>
      <protection locked="0"/>
    </xf>
    <xf numFmtId="0" fontId="47" fillId="4" borderId="34" xfId="0" applyFont="1" applyFill="1" applyBorder="1" applyAlignment="1" applyProtection="1">
      <alignment horizontal="left" vertical="center" wrapText="1"/>
      <protection locked="0"/>
    </xf>
    <xf numFmtId="0" fontId="5" fillId="2" borderId="116" xfId="0" applyFont="1" applyFill="1" applyBorder="1" applyAlignment="1">
      <alignment horizontal="center" vertical="center" wrapText="1"/>
    </xf>
    <xf numFmtId="0" fontId="5" fillId="2" borderId="90" xfId="0" applyFont="1" applyFill="1" applyBorder="1" applyAlignment="1">
      <alignment horizontal="center" vertical="center" wrapText="1"/>
    </xf>
    <xf numFmtId="0" fontId="5" fillId="2" borderId="121"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4" fillId="0" borderId="92"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46" xfId="0" applyFont="1" applyBorder="1" applyAlignment="1" applyProtection="1">
      <alignment horizontal="left" vertical="center" wrapText="1"/>
      <protection locked="0"/>
    </xf>
    <xf numFmtId="0" fontId="4" fillId="0" borderId="83" xfId="0" applyFont="1" applyBorder="1" applyAlignment="1" applyProtection="1">
      <alignment vertical="center" wrapText="1"/>
      <protection locked="0"/>
    </xf>
    <xf numFmtId="0" fontId="4" fillId="0" borderId="80" xfId="0" applyFont="1" applyBorder="1" applyAlignment="1" applyProtection="1">
      <alignment vertical="center" wrapText="1"/>
      <protection locked="0"/>
    </xf>
    <xf numFmtId="0" fontId="4" fillId="0" borderId="87" xfId="0" applyFont="1" applyBorder="1" applyAlignment="1" applyProtection="1">
      <alignment vertical="center" wrapText="1"/>
      <protection locked="0"/>
    </xf>
    <xf numFmtId="0" fontId="5" fillId="0" borderId="81" xfId="0" applyFont="1" applyBorder="1" applyAlignment="1" applyProtection="1">
      <alignment horizontal="center" vertical="center" wrapText="1"/>
      <protection locked="0"/>
    </xf>
    <xf numFmtId="0" fontId="5" fillId="0" borderId="78" xfId="0" applyFont="1" applyBorder="1" applyAlignment="1" applyProtection="1">
      <alignment horizontal="center" vertical="center" wrapText="1"/>
      <protection locked="0"/>
    </xf>
    <xf numFmtId="0" fontId="5" fillId="0" borderId="79" xfId="0" applyFont="1" applyBorder="1" applyAlignment="1" applyProtection="1">
      <alignment horizontal="center" vertical="center" wrapText="1"/>
      <protection locked="0"/>
    </xf>
    <xf numFmtId="0" fontId="4" fillId="0" borderId="86" xfId="0" applyFont="1" applyBorder="1" applyAlignment="1" applyProtection="1">
      <alignment horizontal="left" vertical="center" wrapText="1"/>
      <protection locked="0"/>
    </xf>
    <xf numFmtId="0" fontId="4" fillId="0" borderId="77" xfId="0" applyFont="1" applyBorder="1" applyAlignment="1" applyProtection="1">
      <alignment horizontal="left" vertical="center" wrapText="1"/>
      <protection locked="0"/>
    </xf>
    <xf numFmtId="0" fontId="4" fillId="0" borderId="1" xfId="0" applyFont="1" applyBorder="1" applyAlignment="1">
      <alignment horizontal="center" vertical="center"/>
    </xf>
    <xf numFmtId="0" fontId="4" fillId="0" borderId="65" xfId="0" applyFont="1" applyBorder="1" applyAlignment="1">
      <alignment horizontal="center" vertical="center"/>
    </xf>
    <xf numFmtId="178" fontId="4" fillId="0" borderId="1" xfId="0" applyNumberFormat="1" applyFont="1" applyBorder="1" applyAlignment="1">
      <alignment horizontal="center" vertical="center"/>
    </xf>
    <xf numFmtId="178" fontId="4" fillId="0" borderId="65" xfId="0" applyNumberFormat="1" applyFont="1" applyBorder="1" applyAlignment="1">
      <alignment horizontal="center" vertical="center"/>
    </xf>
    <xf numFmtId="0" fontId="4" fillId="0" borderId="38" xfId="0" applyFont="1" applyBorder="1" applyAlignment="1">
      <alignment horizontal="left" vertical="top" wrapText="1"/>
    </xf>
    <xf numFmtId="0" fontId="4" fillId="0" borderId="39" xfId="0" applyFont="1" applyBorder="1" applyAlignment="1">
      <alignment horizontal="left" vertical="top" wrapText="1"/>
    </xf>
    <xf numFmtId="0" fontId="4" fillId="0" borderId="40" xfId="0" applyFont="1" applyBorder="1" applyAlignment="1">
      <alignment horizontal="left" vertical="top" wrapText="1"/>
    </xf>
    <xf numFmtId="0" fontId="4" fillId="0" borderId="41" xfId="0" applyFont="1" applyBorder="1" applyAlignment="1">
      <alignment horizontal="left" vertical="top" wrapText="1"/>
    </xf>
    <xf numFmtId="0" fontId="4" fillId="0" borderId="8" xfId="0" applyFont="1" applyBorder="1" applyAlignment="1">
      <alignment horizontal="left" vertical="top" wrapText="1"/>
    </xf>
    <xf numFmtId="0" fontId="4" fillId="0" borderId="32" xfId="0" applyFont="1" applyBorder="1" applyAlignment="1">
      <alignment horizontal="left" vertical="top" wrapText="1"/>
    </xf>
    <xf numFmtId="0" fontId="4" fillId="0" borderId="7" xfId="0" applyFont="1" applyBorder="1" applyAlignment="1">
      <alignment horizontal="left" vertical="top" wrapText="1"/>
    </xf>
    <xf numFmtId="0" fontId="4" fillId="0" borderId="34" xfId="0" applyFont="1" applyBorder="1" applyAlignment="1">
      <alignment horizontal="left" vertical="top" wrapText="1"/>
    </xf>
    <xf numFmtId="0" fontId="4" fillId="0" borderId="39" xfId="0" applyFont="1" applyBorder="1" applyAlignment="1">
      <alignment horizontal="left" vertical="top"/>
    </xf>
    <xf numFmtId="0" fontId="4" fillId="0" borderId="40" xfId="0" applyFont="1" applyBorder="1" applyAlignment="1">
      <alignment horizontal="left" vertical="top"/>
    </xf>
    <xf numFmtId="0" fontId="4" fillId="0" borderId="0" xfId="0" applyFont="1" applyAlignment="1">
      <alignment horizontal="left" vertical="top"/>
    </xf>
    <xf numFmtId="0" fontId="4" fillId="0" borderId="8" xfId="0" applyFont="1" applyBorder="1" applyAlignment="1">
      <alignment horizontal="left" vertical="top"/>
    </xf>
    <xf numFmtId="0" fontId="4" fillId="0" borderId="41" xfId="0" applyFont="1" applyBorder="1" applyAlignment="1">
      <alignment horizontal="left" vertical="top"/>
    </xf>
    <xf numFmtId="0" fontId="4" fillId="0" borderId="32" xfId="0" applyFont="1" applyBorder="1" applyAlignment="1">
      <alignment horizontal="left" vertical="top"/>
    </xf>
    <xf numFmtId="0" fontId="4" fillId="0" borderId="7" xfId="0" applyFont="1" applyBorder="1" applyAlignment="1">
      <alignment horizontal="left" vertical="top"/>
    </xf>
    <xf numFmtId="0" fontId="4" fillId="0" borderId="34" xfId="0" applyFont="1" applyBorder="1" applyAlignment="1">
      <alignment horizontal="left" vertical="top"/>
    </xf>
    <xf numFmtId="178" fontId="4" fillId="12" borderId="9" xfId="0" applyNumberFormat="1" applyFont="1" applyFill="1" applyBorder="1" applyAlignment="1">
      <alignment horizontal="center" vertical="center" shrinkToFit="1"/>
    </xf>
    <xf numFmtId="0" fontId="4" fillId="12" borderId="9" xfId="0" applyFont="1" applyFill="1" applyBorder="1" applyAlignment="1">
      <alignment horizontal="center" vertical="center"/>
    </xf>
    <xf numFmtId="0" fontId="7" fillId="0" borderId="38"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28" fillId="6" borderId="36" xfId="0" applyFont="1" applyFill="1" applyBorder="1" applyAlignment="1">
      <alignment horizontal="center" vertical="center"/>
    </xf>
    <xf numFmtId="0" fontId="28" fillId="6" borderId="57" xfId="0" applyFont="1" applyFill="1" applyBorder="1" applyAlignment="1">
      <alignment horizontal="center" vertical="center"/>
    </xf>
    <xf numFmtId="0" fontId="28" fillId="6" borderId="26" xfId="0" applyFont="1" applyFill="1" applyBorder="1" applyAlignment="1">
      <alignment horizontal="center" vertical="center"/>
    </xf>
    <xf numFmtId="0" fontId="28" fillId="6" borderId="37" xfId="0" applyFont="1" applyFill="1" applyBorder="1" applyAlignment="1">
      <alignment horizontal="center" vertical="center"/>
    </xf>
    <xf numFmtId="0" fontId="7" fillId="0" borderId="39" xfId="0" applyFont="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0" fontId="7" fillId="0" borderId="41"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32"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5" fillId="0" borderId="81" xfId="0" applyFont="1" applyBorder="1" applyAlignment="1" applyProtection="1">
      <alignment horizontal="right" vertical="center" wrapText="1"/>
      <protection locked="0"/>
    </xf>
    <xf numFmtId="0" fontId="5" fillId="0" borderId="78" xfId="0" applyFont="1" applyBorder="1" applyAlignment="1" applyProtection="1">
      <alignment horizontal="right" vertical="center" wrapText="1"/>
      <protection locked="0"/>
    </xf>
    <xf numFmtId="0" fontId="5" fillId="0" borderId="118" xfId="0" applyFont="1" applyBorder="1" applyAlignment="1" applyProtection="1">
      <alignment horizontal="center" vertical="center" wrapText="1"/>
      <protection locked="0"/>
    </xf>
    <xf numFmtId="0" fontId="5" fillId="0" borderId="91" xfId="0" applyFont="1" applyBorder="1" applyAlignment="1" applyProtection="1">
      <alignment horizontal="center" vertical="center" wrapText="1"/>
      <protection locked="0"/>
    </xf>
    <xf numFmtId="0" fontId="4" fillId="0" borderId="3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9" xfId="0" applyFont="1" applyBorder="1" applyAlignment="1" applyProtection="1">
      <alignment vertical="center" wrapText="1"/>
      <protection locked="0"/>
    </xf>
    <xf numFmtId="0" fontId="4" fillId="0" borderId="1" xfId="0" applyFont="1" applyBorder="1" applyAlignment="1" applyProtection="1">
      <alignment vertical="center" wrapText="1"/>
      <protection locked="0"/>
    </xf>
    <xf numFmtId="0" fontId="5" fillId="2" borderId="17"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7" fillId="0" borderId="0" xfId="0" applyFont="1" applyAlignment="1">
      <alignment horizontal="left" vertical="center"/>
    </xf>
    <xf numFmtId="0" fontId="25" fillId="0" borderId="39" xfId="0" applyFont="1" applyBorder="1" applyAlignment="1">
      <alignment horizontal="left" vertical="center"/>
    </xf>
    <xf numFmtId="0" fontId="4" fillId="0" borderId="9" xfId="0" applyFont="1" applyBorder="1" applyAlignment="1">
      <alignment horizontal="center" vertical="center"/>
    </xf>
    <xf numFmtId="0" fontId="4" fillId="0" borderId="14" xfId="0" applyFont="1" applyBorder="1" applyAlignment="1">
      <alignment horizontal="center" vertical="center"/>
    </xf>
    <xf numFmtId="0" fontId="4" fillId="0" borderId="20" xfId="0" applyFont="1" applyBorder="1" applyAlignment="1">
      <alignment horizontal="center" vertical="center"/>
    </xf>
    <xf numFmtId="0" fontId="4" fillId="0" borderId="15" xfId="0" applyFont="1" applyBorder="1" applyAlignment="1">
      <alignment horizontal="center" vertical="center"/>
    </xf>
    <xf numFmtId="0" fontId="18" fillId="6" borderId="12" xfId="0" applyFont="1" applyFill="1" applyBorder="1" applyAlignment="1">
      <alignment horizontal="center" vertical="center"/>
    </xf>
    <xf numFmtId="0" fontId="18" fillId="6" borderId="67" xfId="0" applyFont="1" applyFill="1" applyBorder="1" applyAlignment="1">
      <alignment horizontal="center" vertical="center"/>
    </xf>
    <xf numFmtId="0" fontId="18" fillId="6" borderId="30" xfId="0" applyFont="1" applyFill="1" applyBorder="1" applyAlignment="1">
      <alignment horizontal="center" vertical="center"/>
    </xf>
    <xf numFmtId="0" fontId="18" fillId="6" borderId="31" xfId="0" applyFont="1" applyFill="1" applyBorder="1" applyAlignment="1">
      <alignment horizontal="center" vertical="center"/>
    </xf>
    <xf numFmtId="0" fontId="4" fillId="0" borderId="77" xfId="0" applyFont="1" applyBorder="1" applyAlignment="1">
      <alignment horizontal="center" vertical="center"/>
    </xf>
    <xf numFmtId="0" fontId="4" fillId="0" borderId="55" xfId="0" applyFont="1" applyBorder="1" applyAlignment="1">
      <alignment horizontal="center" vertical="center"/>
    </xf>
    <xf numFmtId="0" fontId="0" fillId="0" borderId="31" xfId="0" applyBorder="1" applyAlignment="1">
      <alignment horizontal="center" vertical="center"/>
    </xf>
    <xf numFmtId="0" fontId="0" fillId="0" borderId="15" xfId="0" applyBorder="1" applyAlignment="1">
      <alignment horizontal="center" vertical="center"/>
    </xf>
    <xf numFmtId="178" fontId="4" fillId="0" borderId="3" xfId="0" applyNumberFormat="1" applyFont="1" applyBorder="1" applyAlignment="1">
      <alignment horizontal="center" vertical="center"/>
    </xf>
    <xf numFmtId="178" fontId="4" fillId="0" borderId="46" xfId="0" applyNumberFormat="1" applyFont="1" applyBorder="1" applyAlignment="1">
      <alignment horizontal="center" vertical="center"/>
    </xf>
    <xf numFmtId="0" fontId="0" fillId="0" borderId="21" xfId="0" applyBorder="1" applyAlignment="1">
      <alignment horizontal="center" vertical="center"/>
    </xf>
    <xf numFmtId="0" fontId="0" fillId="0" borderId="30" xfId="0" applyBorder="1" applyAlignment="1">
      <alignment horizontal="center" vertical="center"/>
    </xf>
    <xf numFmtId="0" fontId="0" fillId="0" borderId="22" xfId="0" applyBorder="1" applyAlignment="1">
      <alignment horizontal="center" vertical="center"/>
    </xf>
    <xf numFmtId="0" fontId="0" fillId="0" borderId="20" xfId="0" applyBorder="1" applyAlignment="1">
      <alignment horizontal="center" vertical="center"/>
    </xf>
    <xf numFmtId="0" fontId="0" fillId="0" borderId="30" xfId="0" applyBorder="1" applyAlignment="1">
      <alignment horizontal="right" vertical="center"/>
    </xf>
    <xf numFmtId="0" fontId="0" fillId="0" borderId="20" xfId="0" applyBorder="1" applyAlignment="1">
      <alignment horizontal="right" vertical="center"/>
    </xf>
    <xf numFmtId="0" fontId="4" fillId="0" borderId="9" xfId="0" applyFont="1" applyBorder="1" applyAlignment="1">
      <alignment horizontal="left" vertical="center"/>
    </xf>
    <xf numFmtId="0" fontId="4" fillId="0" borderId="14" xfId="0" applyFont="1" applyBorder="1" applyAlignment="1">
      <alignment horizontal="left" vertical="center"/>
    </xf>
    <xf numFmtId="0" fontId="0" fillId="0" borderId="21" xfId="0" applyBorder="1" applyAlignment="1">
      <alignment horizontal="left" vertical="center" wrapText="1"/>
    </xf>
    <xf numFmtId="0" fontId="0" fillId="0" borderId="30" xfId="0" applyBorder="1" applyAlignment="1">
      <alignment horizontal="left" vertical="center" wrapText="1"/>
    </xf>
    <xf numFmtId="0" fontId="0" fillId="0" borderId="22" xfId="0" applyBorder="1" applyAlignment="1">
      <alignment horizontal="left" vertical="center" wrapText="1"/>
    </xf>
    <xf numFmtId="0" fontId="0" fillId="0" borderId="20" xfId="0" applyBorder="1" applyAlignment="1">
      <alignment horizontal="left" vertical="center" wrapText="1"/>
    </xf>
    <xf numFmtId="0" fontId="4" fillId="6" borderId="9" xfId="0" applyFont="1" applyFill="1" applyBorder="1" applyAlignment="1">
      <alignment horizontal="center" vertical="center"/>
    </xf>
    <xf numFmtId="0" fontId="4" fillId="6" borderId="9" xfId="0" applyFont="1" applyFill="1" applyBorder="1" applyAlignment="1">
      <alignment horizontal="center" vertical="center" wrapText="1"/>
    </xf>
    <xf numFmtId="0" fontId="4" fillId="11" borderId="9" xfId="0" applyFont="1" applyFill="1" applyBorder="1" applyAlignment="1">
      <alignment horizontal="center" vertical="center"/>
    </xf>
    <xf numFmtId="0" fontId="47" fillId="4" borderId="0" xfId="0" applyFont="1" applyFill="1" applyAlignment="1" applyProtection="1">
      <alignment horizontal="left" vertical="center" wrapText="1"/>
      <protection locked="0"/>
    </xf>
    <xf numFmtId="0" fontId="47" fillId="4" borderId="8" xfId="0" applyFont="1" applyFill="1" applyBorder="1" applyAlignment="1" applyProtection="1">
      <alignment horizontal="left" vertical="center" wrapText="1"/>
      <protection locked="0"/>
    </xf>
    <xf numFmtId="0" fontId="4" fillId="0" borderId="83" xfId="0" applyFont="1" applyBorder="1" applyAlignment="1" applyProtection="1">
      <alignment horizontal="left" vertical="center" wrapText="1"/>
      <protection locked="0"/>
    </xf>
    <xf numFmtId="0" fontId="4" fillId="0" borderId="80" xfId="0" applyFont="1" applyBorder="1" applyAlignment="1" applyProtection="1">
      <alignment horizontal="left" vertical="center" wrapText="1"/>
      <protection locked="0"/>
    </xf>
    <xf numFmtId="0" fontId="4" fillId="0" borderId="87" xfId="0" applyFont="1" applyBorder="1" applyAlignment="1" applyProtection="1">
      <alignment horizontal="left" vertical="center" wrapText="1"/>
      <protection locked="0"/>
    </xf>
    <xf numFmtId="0" fontId="5" fillId="10" borderId="81" xfId="0" applyFont="1" applyFill="1" applyBorder="1" applyAlignment="1">
      <alignment horizontal="right" vertical="center" wrapText="1"/>
    </xf>
    <xf numFmtId="0" fontId="5" fillId="10" borderId="78" xfId="0" applyFont="1" applyFill="1" applyBorder="1" applyAlignment="1">
      <alignment horizontal="right" vertical="center" wrapText="1"/>
    </xf>
    <xf numFmtId="0" fontId="5" fillId="10" borderId="79" xfId="0" applyFont="1" applyFill="1" applyBorder="1" applyAlignment="1">
      <alignment horizontal="right" vertical="center" wrapText="1"/>
    </xf>
    <xf numFmtId="0" fontId="5" fillId="0" borderId="80" xfId="0" applyFont="1" applyBorder="1" applyAlignment="1" applyProtection="1">
      <alignment horizontal="center" vertical="center" wrapText="1"/>
      <protection locked="0"/>
    </xf>
    <xf numFmtId="0" fontId="5" fillId="0" borderId="68" xfId="0" applyFont="1" applyBorder="1" applyAlignment="1" applyProtection="1">
      <alignment horizontal="center" vertical="center" wrapText="1"/>
      <protection locked="0"/>
    </xf>
    <xf numFmtId="0" fontId="7" fillId="0" borderId="86" xfId="0" applyFont="1" applyBorder="1" applyAlignment="1" applyProtection="1">
      <alignment horizontal="center" vertical="center" wrapText="1"/>
      <protection locked="0"/>
    </xf>
    <xf numFmtId="0" fontId="7" fillId="0" borderId="77" xfId="0" applyFont="1" applyBorder="1" applyAlignment="1" applyProtection="1">
      <alignment horizontal="center" vertical="center" wrapText="1"/>
      <protection locked="0"/>
    </xf>
    <xf numFmtId="0" fontId="7" fillId="0" borderId="65" xfId="0" applyFont="1" applyBorder="1" applyAlignment="1" applyProtection="1">
      <alignment horizontal="center" vertical="center" wrapText="1"/>
      <protection locked="0"/>
    </xf>
    <xf numFmtId="0" fontId="5" fillId="10" borderId="17" xfId="0" applyFont="1" applyFill="1" applyBorder="1" applyAlignment="1">
      <alignment horizontal="center" vertical="center" wrapText="1"/>
    </xf>
    <xf numFmtId="0" fontId="5" fillId="10" borderId="16" xfId="0" applyFont="1" applyFill="1" applyBorder="1" applyAlignment="1">
      <alignment horizontal="center" vertical="center" wrapText="1"/>
    </xf>
    <xf numFmtId="0" fontId="4" fillId="14" borderId="84" xfId="0" applyFont="1" applyFill="1" applyBorder="1" applyAlignment="1" applyProtection="1">
      <alignment horizontal="center" vertical="center"/>
      <protection locked="0"/>
    </xf>
    <xf numFmtId="0" fontId="4" fillId="14" borderId="35" xfId="0" applyFont="1" applyFill="1" applyBorder="1" applyAlignment="1" applyProtection="1">
      <alignment horizontal="center" vertical="center"/>
      <protection locked="0"/>
    </xf>
    <xf numFmtId="0" fontId="5" fillId="14" borderId="21" xfId="0" applyFont="1" applyFill="1" applyBorder="1" applyAlignment="1" applyProtection="1">
      <alignment horizontal="center" vertical="center"/>
      <protection locked="0"/>
    </xf>
    <xf numFmtId="0" fontId="5" fillId="14" borderId="10" xfId="0" applyFont="1" applyFill="1" applyBorder="1" applyAlignment="1" applyProtection="1">
      <alignment horizontal="center" vertical="center"/>
      <protection locked="0"/>
    </xf>
    <xf numFmtId="0" fontId="5" fillId="14" borderId="30" xfId="0" applyFont="1" applyFill="1" applyBorder="1" applyAlignment="1" applyProtection="1">
      <alignment horizontal="center" vertical="center"/>
      <protection locked="0"/>
    </xf>
    <xf numFmtId="0" fontId="5" fillId="14" borderId="9" xfId="0" applyFont="1" applyFill="1" applyBorder="1" applyAlignment="1" applyProtection="1">
      <alignment horizontal="center" vertical="center"/>
      <protection locked="0"/>
    </xf>
    <xf numFmtId="0" fontId="4" fillId="0" borderId="57" xfId="0" applyFont="1" applyBorder="1" applyAlignment="1" applyProtection="1">
      <alignment horizontal="center" vertical="center" wrapText="1"/>
      <protection locked="0"/>
    </xf>
    <xf numFmtId="0" fontId="4" fillId="0" borderId="45" xfId="0" applyFont="1" applyBorder="1" applyAlignment="1" applyProtection="1">
      <alignment horizontal="center" vertical="center" wrapText="1"/>
      <protection locked="0"/>
    </xf>
    <xf numFmtId="0" fontId="4" fillId="0" borderId="28" xfId="0" applyFont="1" applyBorder="1" applyAlignment="1" applyProtection="1">
      <alignment horizontal="center" vertical="center" wrapText="1"/>
      <protection locked="0"/>
    </xf>
    <xf numFmtId="0" fontId="57" fillId="0" borderId="83" xfId="0" applyFont="1" applyBorder="1" applyAlignment="1" applyProtection="1">
      <alignment vertical="center" wrapText="1"/>
      <protection locked="0"/>
    </xf>
    <xf numFmtId="0" fontId="57" fillId="0" borderId="80" xfId="0" applyFont="1" applyBorder="1" applyAlignment="1" applyProtection="1">
      <alignment vertical="center" wrapText="1"/>
      <protection locked="0"/>
    </xf>
    <xf numFmtId="0" fontId="57" fillId="0" borderId="87" xfId="0" applyFont="1" applyBorder="1" applyAlignment="1" applyProtection="1">
      <alignment vertical="center" wrapText="1"/>
      <protection locked="0"/>
    </xf>
    <xf numFmtId="0" fontId="3" fillId="2" borderId="28"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34" xfId="0" applyFont="1" applyFill="1" applyBorder="1" applyAlignment="1">
      <alignment horizontal="center" vertical="center"/>
    </xf>
    <xf numFmtId="0" fontId="5" fillId="6" borderId="61" xfId="0" applyFont="1" applyFill="1" applyBorder="1" applyAlignment="1">
      <alignment horizontal="center" vertical="center"/>
    </xf>
    <xf numFmtId="0" fontId="5" fillId="6" borderId="88" xfId="0" applyFont="1" applyFill="1" applyBorder="1" applyAlignment="1">
      <alignment horizontal="center" vertical="center"/>
    </xf>
    <xf numFmtId="0" fontId="5" fillId="6" borderId="72" xfId="0" applyFont="1" applyFill="1" applyBorder="1" applyAlignment="1">
      <alignment horizontal="center" vertical="center" wrapText="1"/>
    </xf>
    <xf numFmtId="0" fontId="5" fillId="6" borderId="43" xfId="0" applyFont="1" applyFill="1" applyBorder="1" applyAlignment="1">
      <alignment horizontal="center" vertical="center"/>
    </xf>
    <xf numFmtId="0" fontId="5" fillId="6" borderId="30" xfId="0" applyFont="1" applyFill="1" applyBorder="1" applyAlignment="1">
      <alignment horizontal="center" vertical="center"/>
    </xf>
    <xf numFmtId="0" fontId="5" fillId="6" borderId="31" xfId="0" applyFont="1" applyFill="1" applyBorder="1" applyAlignment="1">
      <alignment horizontal="center" vertical="center"/>
    </xf>
    <xf numFmtId="0" fontId="5" fillId="0" borderId="0" xfId="0" applyFont="1" applyAlignment="1">
      <alignment horizontal="left" vertical="center"/>
    </xf>
    <xf numFmtId="0" fontId="5" fillId="6" borderId="36" xfId="0" applyFont="1" applyFill="1" applyBorder="1" applyAlignment="1">
      <alignment horizontal="center" vertical="center"/>
    </xf>
    <xf numFmtId="0" fontId="5" fillId="6" borderId="71" xfId="0" applyFont="1" applyFill="1" applyBorder="1" applyAlignment="1">
      <alignment horizontal="center" vertical="center"/>
    </xf>
    <xf numFmtId="0" fontId="5" fillId="6" borderId="12" xfId="0" applyFont="1" applyFill="1" applyBorder="1" applyAlignment="1">
      <alignment horizontal="center" vertical="center"/>
    </xf>
    <xf numFmtId="0" fontId="5" fillId="6" borderId="80" xfId="0" applyFont="1" applyFill="1" applyBorder="1" applyAlignment="1">
      <alignment horizontal="center" vertical="center"/>
    </xf>
    <xf numFmtId="0" fontId="5" fillId="6" borderId="68" xfId="0" applyFont="1" applyFill="1" applyBorder="1" applyAlignment="1">
      <alignment horizontal="center" vertical="center"/>
    </xf>
    <xf numFmtId="0" fontId="5" fillId="0" borderId="79" xfId="0" applyFont="1" applyBorder="1" applyAlignment="1" applyProtection="1">
      <alignment horizontal="right" vertical="center" wrapText="1"/>
      <protection locked="0"/>
    </xf>
    <xf numFmtId="0" fontId="5" fillId="0" borderId="114"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6" borderId="15" xfId="0" applyFont="1" applyFill="1" applyBorder="1" applyAlignment="1">
      <alignment horizontal="center" vertical="center"/>
    </xf>
    <xf numFmtId="0" fontId="5" fillId="0" borderId="7" xfId="0" applyFont="1" applyBorder="1" applyAlignment="1">
      <alignment horizontal="left" vertical="center" wrapText="1"/>
    </xf>
    <xf numFmtId="0" fontId="5" fillId="0" borderId="7" xfId="0" applyFont="1" applyBorder="1" applyAlignment="1">
      <alignment horizontal="left" vertical="center"/>
    </xf>
    <xf numFmtId="0" fontId="5" fillId="6" borderId="21" xfId="0" applyFont="1" applyFill="1" applyBorder="1" applyAlignment="1">
      <alignment horizontal="center" vertical="center"/>
    </xf>
    <xf numFmtId="0" fontId="5" fillId="6" borderId="22" xfId="0" applyFont="1" applyFill="1" applyBorder="1" applyAlignment="1">
      <alignment horizontal="center" vertical="center"/>
    </xf>
    <xf numFmtId="0" fontId="5" fillId="6" borderId="20" xfId="0" applyFont="1" applyFill="1" applyBorder="1" applyAlignment="1">
      <alignment horizontal="center" vertical="center"/>
    </xf>
    <xf numFmtId="0" fontId="5" fillId="6" borderId="28" xfId="0" applyFont="1" applyFill="1" applyBorder="1" applyAlignment="1">
      <alignment horizontal="center" vertical="center" wrapText="1"/>
    </xf>
    <xf numFmtId="0" fontId="4" fillId="0" borderId="9" xfId="0" applyFont="1" applyBorder="1" applyAlignment="1" applyProtection="1">
      <alignment horizontal="center" vertical="center" wrapText="1"/>
      <protection locked="0"/>
    </xf>
    <xf numFmtId="177" fontId="5" fillId="2" borderId="2" xfId="0" applyNumberFormat="1" applyFont="1" applyFill="1" applyBorder="1" applyAlignment="1">
      <alignment horizontal="center" vertical="center" wrapText="1"/>
    </xf>
    <xf numFmtId="177" fontId="5" fillId="2" borderId="96" xfId="0" applyNumberFormat="1" applyFont="1" applyFill="1" applyBorder="1" applyAlignment="1">
      <alignment horizontal="center" vertical="center" wrapText="1"/>
    </xf>
    <xf numFmtId="0" fontId="5" fillId="2" borderId="77" xfId="0" applyFont="1" applyFill="1" applyBorder="1" applyAlignment="1">
      <alignment horizontal="center" vertical="center" wrapText="1"/>
    </xf>
    <xf numFmtId="0" fontId="5" fillId="2" borderId="55" xfId="0" applyFont="1" applyFill="1" applyBorder="1" applyAlignment="1">
      <alignment horizontal="center" vertical="center" wrapText="1"/>
    </xf>
    <xf numFmtId="0" fontId="5" fillId="10" borderId="90" xfId="0" applyFont="1" applyFill="1" applyBorder="1" applyAlignment="1">
      <alignment horizontal="center" vertical="center" wrapText="1"/>
    </xf>
    <xf numFmtId="0" fontId="5" fillId="10" borderId="91" xfId="0" applyFont="1" applyFill="1" applyBorder="1" applyAlignment="1">
      <alignment horizontal="center" vertical="center" wrapText="1"/>
    </xf>
    <xf numFmtId="0" fontId="5" fillId="0" borderId="124" xfId="0" applyFont="1" applyBorder="1" applyAlignment="1" applyProtection="1">
      <alignment horizontal="center" vertical="center" wrapText="1"/>
      <protection locked="0"/>
    </xf>
    <xf numFmtId="0" fontId="5" fillId="10" borderId="0" xfId="0" applyFont="1" applyFill="1" applyAlignment="1">
      <alignment horizontal="center" vertical="center" wrapText="1"/>
    </xf>
    <xf numFmtId="0" fontId="13" fillId="0" borderId="0" xfId="0" applyFont="1" applyAlignment="1">
      <alignment horizontal="left" vertical="center" wrapText="1"/>
    </xf>
    <xf numFmtId="0" fontId="5" fillId="0" borderId="115" xfId="0" applyFont="1" applyBorder="1" applyAlignment="1" applyProtection="1">
      <alignment horizontal="center" vertical="center" wrapText="1"/>
      <protection locked="0"/>
    </xf>
    <xf numFmtId="0" fontId="5" fillId="0" borderId="42" xfId="0" applyFont="1" applyBorder="1" applyAlignment="1" applyProtection="1">
      <alignment horizontal="center" vertical="center" wrapText="1"/>
      <protection locked="0"/>
    </xf>
    <xf numFmtId="0" fontId="5" fillId="0" borderId="128" xfId="0" applyFont="1" applyBorder="1" applyAlignment="1" applyProtection="1">
      <alignment horizontal="center" vertical="center" wrapText="1"/>
      <protection locked="0"/>
    </xf>
    <xf numFmtId="0" fontId="5" fillId="10" borderId="116" xfId="0" applyFont="1" applyFill="1" applyBorder="1" applyAlignment="1">
      <alignment horizontal="center" vertical="center" wrapText="1"/>
    </xf>
    <xf numFmtId="0" fontId="5" fillId="10" borderId="121" xfId="0" applyFont="1" applyFill="1" applyBorder="1" applyAlignment="1">
      <alignment horizontal="center" vertical="center" wrapText="1"/>
    </xf>
    <xf numFmtId="0" fontId="5" fillId="6" borderId="57" xfId="0" applyFont="1" applyFill="1" applyBorder="1" applyAlignment="1">
      <alignment horizontal="center" vertical="center"/>
    </xf>
    <xf numFmtId="0" fontId="5" fillId="6" borderId="45" xfId="0" applyFont="1" applyFill="1" applyBorder="1" applyAlignment="1">
      <alignment horizontal="center" vertical="center"/>
    </xf>
    <xf numFmtId="0" fontId="5" fillId="6" borderId="44" xfId="0" applyFont="1" applyFill="1" applyBorder="1" applyAlignment="1">
      <alignment horizontal="center" vertical="center"/>
    </xf>
    <xf numFmtId="0" fontId="5" fillId="6" borderId="47" xfId="0" applyFont="1" applyFill="1" applyBorder="1" applyAlignment="1">
      <alignment horizontal="center" vertical="center"/>
    </xf>
    <xf numFmtId="0" fontId="44" fillId="0" borderId="108" xfId="0" applyFont="1" applyBorder="1" applyAlignment="1" applyProtection="1">
      <alignment horizontal="center" vertical="center"/>
      <protection locked="0"/>
    </xf>
    <xf numFmtId="0" fontId="44" fillId="0" borderId="103" xfId="0" applyFont="1" applyBorder="1" applyAlignment="1" applyProtection="1">
      <alignment horizontal="center" vertical="center"/>
      <protection locked="0"/>
    </xf>
    <xf numFmtId="0" fontId="44" fillId="0" borderId="104" xfId="0" applyFont="1" applyBorder="1" applyAlignment="1" applyProtection="1">
      <alignment horizontal="center" vertical="center"/>
      <protection locked="0"/>
    </xf>
    <xf numFmtId="0" fontId="44" fillId="0" borderId="110" xfId="0" applyFont="1" applyBorder="1" applyAlignment="1" applyProtection="1">
      <alignment horizontal="center" vertical="center"/>
      <protection locked="0"/>
    </xf>
    <xf numFmtId="0" fontId="44" fillId="0" borderId="106" xfId="0" applyFont="1" applyBorder="1" applyAlignment="1" applyProtection="1">
      <alignment horizontal="center" vertical="center"/>
      <protection locked="0"/>
    </xf>
    <xf numFmtId="0" fontId="44" fillId="0" borderId="107" xfId="0" applyFont="1" applyBorder="1" applyAlignment="1" applyProtection="1">
      <alignment horizontal="center" vertical="center"/>
      <protection locked="0"/>
    </xf>
    <xf numFmtId="0" fontId="28" fillId="6" borderId="61" xfId="0" applyFont="1" applyFill="1" applyBorder="1" applyAlignment="1">
      <alignment horizontal="center" vertical="center"/>
    </xf>
    <xf numFmtId="0" fontId="28" fillId="6" borderId="45" xfId="0" applyFont="1" applyFill="1" applyBorder="1" applyAlignment="1">
      <alignment horizontal="center" vertical="center"/>
    </xf>
    <xf numFmtId="0" fontId="28" fillId="6" borderId="44" xfId="0" applyFont="1" applyFill="1" applyBorder="1" applyAlignment="1">
      <alignment horizontal="center" vertical="center"/>
    </xf>
    <xf numFmtId="0" fontId="28" fillId="6" borderId="47" xfId="0" applyFont="1" applyFill="1" applyBorder="1" applyAlignment="1">
      <alignment horizontal="center" vertical="center"/>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41" xfId="0" applyFont="1" applyBorder="1" applyAlignment="1">
      <alignment horizontal="left" vertical="center" wrapText="1"/>
    </xf>
    <xf numFmtId="0" fontId="4" fillId="0" borderId="8" xfId="0" applyFont="1" applyBorder="1" applyAlignment="1">
      <alignment horizontal="left" vertical="center" wrapText="1"/>
    </xf>
    <xf numFmtId="0" fontId="4" fillId="0" borderId="32" xfId="0" applyFont="1" applyBorder="1" applyAlignment="1">
      <alignment horizontal="left" vertical="center" wrapText="1"/>
    </xf>
    <xf numFmtId="0" fontId="4" fillId="0" borderId="7" xfId="0" applyFont="1" applyBorder="1" applyAlignment="1">
      <alignment horizontal="left" vertical="center" wrapText="1"/>
    </xf>
    <xf numFmtId="0" fontId="4" fillId="0" borderId="34" xfId="0" applyFont="1" applyBorder="1" applyAlignment="1">
      <alignment horizontal="left" vertical="center" wrapText="1"/>
    </xf>
    <xf numFmtId="0" fontId="4" fillId="0" borderId="30" xfId="0" applyFont="1" applyBorder="1" applyAlignment="1" applyProtection="1">
      <alignment vertical="center" wrapText="1"/>
      <protection locked="0"/>
    </xf>
    <xf numFmtId="0" fontId="4" fillId="0" borderId="12" xfId="0" applyFont="1" applyBorder="1" applyAlignment="1" applyProtection="1">
      <alignment vertical="center" wrapText="1"/>
      <protection locked="0"/>
    </xf>
    <xf numFmtId="0" fontId="5" fillId="0" borderId="12" xfId="0" applyFont="1" applyBorder="1" applyAlignment="1" applyProtection="1">
      <alignment horizontal="center" vertical="center" wrapText="1"/>
      <protection locked="0"/>
    </xf>
    <xf numFmtId="0" fontId="5" fillId="0" borderId="87" xfId="0" applyFont="1" applyBorder="1" applyAlignment="1" applyProtection="1">
      <alignment horizontal="center" vertical="center" wrapText="1"/>
      <protection locked="0"/>
    </xf>
    <xf numFmtId="0" fontId="5" fillId="0" borderId="125" xfId="0" applyFont="1" applyBorder="1" applyAlignment="1" applyProtection="1">
      <alignment horizontal="center" vertical="center" wrapText="1"/>
      <protection locked="0"/>
    </xf>
    <xf numFmtId="0" fontId="5" fillId="0" borderId="39" xfId="0" applyFont="1" applyBorder="1" applyAlignment="1" applyProtection="1">
      <alignment horizontal="center" vertical="center" wrapText="1"/>
      <protection locked="0"/>
    </xf>
    <xf numFmtId="0" fontId="5" fillId="0" borderId="40" xfId="0" applyFont="1" applyBorder="1" applyAlignment="1" applyProtection="1">
      <alignment horizontal="center" vertical="center" wrapText="1"/>
      <protection locked="0"/>
    </xf>
    <xf numFmtId="0" fontId="5" fillId="6" borderId="40" xfId="0" applyFont="1" applyFill="1" applyBorder="1" applyAlignment="1">
      <alignment horizontal="center" vertical="center" wrapText="1"/>
    </xf>
    <xf numFmtId="0" fontId="5" fillId="6" borderId="34" xfId="0" applyFont="1" applyFill="1" applyBorder="1" applyAlignment="1">
      <alignment horizontal="center" vertical="center" wrapText="1"/>
    </xf>
    <xf numFmtId="0" fontId="5" fillId="14" borderId="31" xfId="0" applyFont="1" applyFill="1" applyBorder="1" applyAlignment="1" applyProtection="1">
      <alignment horizontal="center" vertical="center" wrapText="1"/>
      <protection locked="0"/>
    </xf>
    <xf numFmtId="0" fontId="5" fillId="14" borderId="14" xfId="0" applyFont="1" applyFill="1" applyBorder="1" applyAlignment="1" applyProtection="1">
      <alignment horizontal="center" vertical="center" wrapText="1"/>
      <protection locked="0"/>
    </xf>
    <xf numFmtId="0" fontId="22" fillId="12" borderId="12" xfId="0" applyFont="1" applyFill="1" applyBorder="1" applyAlignment="1">
      <alignment horizontal="center" vertical="center"/>
    </xf>
    <xf numFmtId="0" fontId="22" fillId="12" borderId="68" xfId="0" applyFont="1" applyFill="1" applyBorder="1" applyAlignment="1">
      <alignment horizontal="center" vertical="center"/>
    </xf>
    <xf numFmtId="0" fontId="5" fillId="12" borderId="72" xfId="0" applyFont="1" applyFill="1" applyBorder="1" applyAlignment="1">
      <alignment horizontal="center" vertical="center"/>
    </xf>
    <xf numFmtId="0" fontId="5" fillId="12" borderId="39" xfId="0" applyFont="1" applyFill="1" applyBorder="1" applyAlignment="1">
      <alignment horizontal="center" vertical="center"/>
    </xf>
    <xf numFmtId="0" fontId="4" fillId="0" borderId="22"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7" fillId="0" borderId="56" xfId="0" applyFont="1" applyBorder="1" applyAlignment="1" applyProtection="1">
      <alignment horizontal="center" vertical="center" wrapText="1"/>
      <protection locked="0"/>
    </xf>
    <xf numFmtId="0" fontId="7" fillId="0" borderId="111" xfId="0" applyFont="1" applyBorder="1" applyAlignment="1" applyProtection="1">
      <alignment horizontal="center" vertical="center" wrapText="1"/>
      <protection locked="0"/>
    </xf>
    <xf numFmtId="0" fontId="5" fillId="2" borderId="119" xfId="0" applyFont="1" applyFill="1" applyBorder="1" applyAlignment="1">
      <alignment horizontal="center" vertical="center" wrapText="1"/>
    </xf>
    <xf numFmtId="0" fontId="5" fillId="2" borderId="102" xfId="0" applyFont="1" applyFill="1" applyBorder="1" applyAlignment="1">
      <alignment horizontal="center" vertical="center" wrapText="1"/>
    </xf>
    <xf numFmtId="0" fontId="5" fillId="2" borderId="120" xfId="0" applyFont="1" applyFill="1" applyBorder="1" applyAlignment="1">
      <alignment horizontal="center" vertical="center" wrapText="1"/>
    </xf>
    <xf numFmtId="0" fontId="4" fillId="0" borderId="83" xfId="0" applyFont="1" applyBorder="1" applyAlignment="1" applyProtection="1">
      <alignment horizontal="center" vertical="center" wrapText="1"/>
      <protection locked="0"/>
    </xf>
    <xf numFmtId="0" fontId="4" fillId="0" borderId="80" xfId="0" applyFont="1" applyBorder="1" applyAlignment="1" applyProtection="1">
      <alignment horizontal="center" vertical="center" wrapText="1"/>
      <protection locked="0"/>
    </xf>
    <xf numFmtId="0" fontId="4" fillId="0" borderId="87" xfId="0" applyFont="1" applyBorder="1" applyAlignment="1" applyProtection="1">
      <alignment horizontal="center" vertical="center" wrapText="1"/>
      <protection locked="0"/>
    </xf>
    <xf numFmtId="0" fontId="18" fillId="6" borderId="26" xfId="0" applyFont="1" applyFill="1" applyBorder="1" applyAlignment="1">
      <alignment horizontal="center" vertical="center"/>
    </xf>
    <xf numFmtId="0" fontId="18" fillId="6" borderId="93" xfId="0" applyFont="1" applyFill="1" applyBorder="1" applyAlignment="1">
      <alignment horizontal="center" vertical="center"/>
    </xf>
    <xf numFmtId="0" fontId="18" fillId="6" borderId="94" xfId="0" applyFont="1" applyFill="1" applyBorder="1" applyAlignment="1">
      <alignment horizontal="center" vertical="center"/>
    </xf>
    <xf numFmtId="0" fontId="28" fillId="6" borderId="40" xfId="0" applyFont="1" applyFill="1" applyBorder="1" applyAlignment="1">
      <alignment horizontal="center" vertical="center"/>
    </xf>
    <xf numFmtId="0" fontId="28" fillId="6" borderId="34" xfId="0" applyFont="1" applyFill="1" applyBorder="1" applyAlignment="1">
      <alignment horizontal="center" vertical="center"/>
    </xf>
    <xf numFmtId="0" fontId="47" fillId="4" borderId="32" xfId="0" applyFont="1" applyFill="1" applyBorder="1" applyAlignment="1" applyProtection="1">
      <alignment horizontal="left" vertical="center"/>
      <protection locked="0"/>
    </xf>
    <xf numFmtId="0" fontId="47" fillId="4" borderId="7" xfId="0" applyFont="1" applyFill="1" applyBorder="1" applyAlignment="1" applyProtection="1">
      <alignment horizontal="left" vertical="center"/>
      <protection locked="0"/>
    </xf>
    <xf numFmtId="0" fontId="47" fillId="4" borderId="34" xfId="0" applyFont="1" applyFill="1" applyBorder="1" applyAlignment="1" applyProtection="1">
      <alignment horizontal="left" vertical="center"/>
      <protection locked="0"/>
    </xf>
    <xf numFmtId="0" fontId="5" fillId="10" borderId="3"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5" fillId="10" borderId="5" xfId="0" applyFont="1" applyFill="1" applyBorder="1" applyAlignment="1">
      <alignment horizontal="center" vertical="center" wrapText="1"/>
    </xf>
    <xf numFmtId="0" fontId="5" fillId="13" borderId="81" xfId="0" applyFont="1" applyFill="1" applyBorder="1" applyAlignment="1" applyProtection="1">
      <alignment horizontal="right" vertical="center" wrapText="1"/>
      <protection locked="0"/>
    </xf>
    <xf numFmtId="0" fontId="5" fillId="13" borderId="78" xfId="0" applyFont="1" applyFill="1" applyBorder="1" applyAlignment="1" applyProtection="1">
      <alignment horizontal="right" vertical="center" wrapText="1"/>
      <protection locked="0"/>
    </xf>
    <xf numFmtId="0" fontId="5" fillId="13" borderId="79" xfId="0" applyFont="1" applyFill="1" applyBorder="1" applyAlignment="1" applyProtection="1">
      <alignment horizontal="right" vertical="center" wrapText="1"/>
      <protection locked="0"/>
    </xf>
    <xf numFmtId="0" fontId="4" fillId="0" borderId="9"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5" fillId="14" borderId="31" xfId="0" applyFont="1" applyFill="1" applyBorder="1" applyAlignment="1" applyProtection="1">
      <alignment horizontal="center" vertical="center"/>
      <protection locked="0"/>
    </xf>
    <xf numFmtId="0" fontId="5" fillId="14" borderId="15" xfId="0" applyFont="1" applyFill="1" applyBorder="1" applyAlignment="1" applyProtection="1">
      <alignment horizontal="center" vertical="center"/>
      <protection locked="0"/>
    </xf>
    <xf numFmtId="0" fontId="4" fillId="0" borderId="95" xfId="0" applyFont="1" applyBorder="1" applyAlignment="1" applyProtection="1">
      <alignment horizontal="center" vertical="center"/>
      <protection locked="0"/>
    </xf>
    <xf numFmtId="0" fontId="4" fillId="0" borderId="53" xfId="0" applyFont="1" applyBorder="1" applyAlignment="1" applyProtection="1">
      <alignment horizontal="center" vertical="center"/>
      <protection locked="0"/>
    </xf>
    <xf numFmtId="0" fontId="4" fillId="0" borderId="47" xfId="0" applyFont="1" applyBorder="1" applyAlignment="1" applyProtection="1">
      <alignment horizontal="center" vertical="center"/>
      <protection locked="0"/>
    </xf>
    <xf numFmtId="0" fontId="5" fillId="14" borderId="36" xfId="0" applyFont="1" applyFill="1" applyBorder="1" applyAlignment="1" applyProtection="1">
      <alignment horizontal="center" vertical="center"/>
      <protection locked="0"/>
    </xf>
    <xf numFmtId="0" fontId="5" fillId="14" borderId="57" xfId="0" applyFont="1" applyFill="1" applyBorder="1" applyAlignment="1" applyProtection="1">
      <alignment horizontal="center" vertical="center"/>
      <protection locked="0"/>
    </xf>
    <xf numFmtId="0" fontId="5" fillId="14" borderId="61" xfId="0" applyFont="1" applyFill="1" applyBorder="1" applyAlignment="1" applyProtection="1">
      <alignment horizontal="center" vertical="center"/>
      <protection locked="0"/>
    </xf>
    <xf numFmtId="0" fontId="5" fillId="14" borderId="45" xfId="0" applyFont="1" applyFill="1" applyBorder="1" applyAlignment="1" applyProtection="1">
      <alignment horizontal="center" vertical="center"/>
      <protection locked="0"/>
    </xf>
    <xf numFmtId="0" fontId="5" fillId="14" borderId="61" xfId="0" applyFont="1" applyFill="1" applyBorder="1" applyAlignment="1" applyProtection="1">
      <alignment horizontal="center" vertical="center" wrapText="1"/>
      <protection locked="0"/>
    </xf>
    <xf numFmtId="0" fontId="5" fillId="14" borderId="45" xfId="0" applyFont="1" applyFill="1" applyBorder="1" applyAlignment="1" applyProtection="1">
      <alignment horizontal="center" vertical="center" wrapText="1"/>
      <protection locked="0"/>
    </xf>
    <xf numFmtId="0" fontId="5" fillId="14" borderId="12" xfId="0" applyFont="1" applyFill="1" applyBorder="1" applyAlignment="1" applyProtection="1">
      <alignment horizontal="center" vertical="center"/>
      <protection locked="0"/>
    </xf>
    <xf numFmtId="0" fontId="5" fillId="14" borderId="80" xfId="0" applyFont="1" applyFill="1" applyBorder="1" applyAlignment="1" applyProtection="1">
      <alignment horizontal="center" vertical="center"/>
      <protection locked="0"/>
    </xf>
    <xf numFmtId="0" fontId="5" fillId="6" borderId="84" xfId="0" applyFont="1" applyFill="1" applyBorder="1" applyAlignment="1">
      <alignment horizontal="center" vertical="center"/>
    </xf>
    <xf numFmtId="0" fontId="5" fillId="6" borderId="35" xfId="0" applyFont="1" applyFill="1" applyBorder="1" applyAlignment="1">
      <alignment horizontal="center" vertical="center"/>
    </xf>
    <xf numFmtId="0" fontId="5" fillId="0" borderId="84" xfId="0" applyFont="1" applyBorder="1" applyAlignment="1">
      <alignment horizontal="center" vertical="center"/>
    </xf>
    <xf numFmtId="0" fontId="5" fillId="0" borderId="35" xfId="0" applyFont="1" applyBorder="1" applyAlignment="1">
      <alignment horizontal="center" vertical="center"/>
    </xf>
    <xf numFmtId="0" fontId="5" fillId="6" borderId="61" xfId="0" applyFont="1" applyFill="1" applyBorder="1" applyAlignment="1">
      <alignment horizontal="center" vertical="center" wrapText="1"/>
    </xf>
    <xf numFmtId="0" fontId="5" fillId="6" borderId="45" xfId="0" applyFont="1" applyFill="1" applyBorder="1" applyAlignment="1">
      <alignment horizontal="center" vertical="center" wrapText="1"/>
    </xf>
    <xf numFmtId="0" fontId="5" fillId="0" borderId="95" xfId="0" applyFont="1" applyBorder="1" applyAlignment="1">
      <alignment horizontal="center" vertical="center"/>
    </xf>
    <xf numFmtId="0" fontId="5" fillId="0" borderId="53" xfId="0" applyFont="1" applyBorder="1" applyAlignment="1">
      <alignment horizontal="center" vertical="center"/>
    </xf>
    <xf numFmtId="0" fontId="5" fillId="0" borderId="47" xfId="0" applyFont="1" applyBorder="1" applyAlignment="1">
      <alignment horizontal="center" vertical="center"/>
    </xf>
  </cellXfs>
  <cellStyles count="4">
    <cellStyle name="パーセント" xfId="1" builtinId="5"/>
    <cellStyle name="ハイパーリンク" xfId="2" builtinId="8"/>
    <cellStyle name="桁区切り" xfId="3" builtinId="6"/>
    <cellStyle name="標準" xfId="0" builtinId="0"/>
  </cellStyles>
  <dxfs count="0"/>
  <tableStyles count="0" defaultTableStyle="TableStyleMedium2" defaultPivotStyle="PivotStyleLight16"/>
  <colors>
    <mruColors>
      <color rgb="FFCCFFCC"/>
      <color rgb="FF99FF33"/>
      <color rgb="FF99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xdr:col>
      <xdr:colOff>1286510</xdr:colOff>
      <xdr:row>0</xdr:row>
      <xdr:rowOff>83820</xdr:rowOff>
    </xdr:from>
    <xdr:to>
      <xdr:col>4</xdr:col>
      <xdr:colOff>1830634</xdr:colOff>
      <xdr:row>2</xdr:row>
      <xdr:rowOff>8206</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5523230" y="83820"/>
          <a:ext cx="2517704" cy="32824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200" b="1">
              <a:solidFill>
                <a:schemeClr val="lt1"/>
              </a:solidFill>
              <a:effectLst/>
              <a:latin typeface="+mn-lt"/>
              <a:ea typeface="+mn-ea"/>
              <a:cs typeface="+mn-cs"/>
            </a:rPr>
            <a:t>令和</a:t>
          </a:r>
          <a:r>
            <a:rPr kumimoji="1" lang="ja-JP" altLang="en-US" sz="1200" b="1">
              <a:solidFill>
                <a:schemeClr val="lt1"/>
              </a:solidFill>
              <a:effectLst/>
              <a:latin typeface="+mn-lt"/>
              <a:ea typeface="+mn-ea"/>
              <a:cs typeface="+mn-cs"/>
            </a:rPr>
            <a:t>６</a:t>
          </a:r>
          <a:r>
            <a:rPr kumimoji="1" lang="ja-JP" altLang="ja-JP" sz="1200" b="1">
              <a:solidFill>
                <a:schemeClr val="lt1"/>
              </a:solidFill>
              <a:effectLst/>
              <a:latin typeface="+mn-lt"/>
              <a:ea typeface="+mn-ea"/>
              <a:cs typeface="+mn-cs"/>
            </a:rPr>
            <a:t>年度</a:t>
          </a:r>
          <a:r>
            <a:rPr kumimoji="1" lang="ja-JP" altLang="en-US" sz="1200" b="1">
              <a:solidFill>
                <a:schemeClr val="lt1"/>
              </a:solidFill>
              <a:effectLst/>
              <a:latin typeface="+mn-lt"/>
              <a:ea typeface="+mn-ea"/>
              <a:cs typeface="+mn-cs"/>
            </a:rPr>
            <a:t>実績報告書提出</a:t>
          </a:r>
          <a:r>
            <a:rPr kumimoji="1" lang="ja-JP" altLang="ja-JP" sz="1200" b="1">
              <a:solidFill>
                <a:schemeClr val="lt1"/>
              </a:solidFill>
              <a:effectLst/>
              <a:latin typeface="+mn-lt"/>
              <a:ea typeface="+mn-ea"/>
              <a:cs typeface="+mn-cs"/>
            </a:rPr>
            <a:t>時</a:t>
          </a:r>
          <a:endParaRPr lang="ja-JP" altLang="ja-JP" sz="1200">
            <a:effectLst/>
          </a:endParaRPr>
        </a:p>
      </xdr:txBody>
    </xdr:sp>
    <xdr:clientData/>
  </xdr:twoCellAnchor>
  <xdr:twoCellAnchor>
    <xdr:from>
      <xdr:col>0</xdr:col>
      <xdr:colOff>90170</xdr:colOff>
      <xdr:row>326</xdr:row>
      <xdr:rowOff>106680</xdr:rowOff>
    </xdr:from>
    <xdr:to>
      <xdr:col>1</xdr:col>
      <xdr:colOff>1093463</xdr:colOff>
      <xdr:row>328</xdr:row>
      <xdr:rowOff>175846</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91440" y="1325880"/>
          <a:ext cx="1318260" cy="32824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chemeClr val="bg1"/>
              </a:solidFill>
            </a:rPr>
            <a:t>常勤職員</a:t>
          </a:r>
          <a:endParaRPr kumimoji="1" lang="en-US" altLang="ja-JP" sz="1400" b="1">
            <a:solidFill>
              <a:schemeClr val="bg1"/>
            </a:solidFill>
          </a:endParaRPr>
        </a:p>
      </xdr:txBody>
    </xdr:sp>
    <xdr:clientData/>
  </xdr:twoCellAnchor>
  <xdr:twoCellAnchor>
    <xdr:from>
      <xdr:col>0</xdr:col>
      <xdr:colOff>90170</xdr:colOff>
      <xdr:row>413</xdr:row>
      <xdr:rowOff>106680</xdr:rowOff>
    </xdr:from>
    <xdr:to>
      <xdr:col>1</xdr:col>
      <xdr:colOff>1093463</xdr:colOff>
      <xdr:row>415</xdr:row>
      <xdr:rowOff>175846</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91440" y="1325880"/>
          <a:ext cx="1318260" cy="32824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chemeClr val="bg1"/>
              </a:solidFill>
            </a:rPr>
            <a:t>非常勤職員</a:t>
          </a:r>
          <a:endParaRPr kumimoji="1" lang="en-US" altLang="ja-JP" sz="1400" b="1">
            <a:solidFill>
              <a:schemeClr val="bg1"/>
            </a:solidFill>
          </a:endParaRPr>
        </a:p>
      </xdr:txBody>
    </xdr:sp>
    <xdr:clientData/>
  </xdr:twoCellAnchor>
  <xdr:twoCellAnchor>
    <xdr:from>
      <xdr:col>0</xdr:col>
      <xdr:colOff>220980</xdr:colOff>
      <xdr:row>9</xdr:row>
      <xdr:rowOff>53340</xdr:rowOff>
    </xdr:from>
    <xdr:to>
      <xdr:col>1</xdr:col>
      <xdr:colOff>1224273</xdr:colOff>
      <xdr:row>10</xdr:row>
      <xdr:rowOff>160606</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220980" y="1562100"/>
          <a:ext cx="1361433" cy="32824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chemeClr val="bg1"/>
              </a:solidFill>
            </a:rPr>
            <a:t>常勤職員</a:t>
          </a:r>
          <a:endParaRPr kumimoji="1" lang="en-US" altLang="ja-JP" sz="1400" b="1">
            <a:solidFill>
              <a:schemeClr val="bg1"/>
            </a:solidFill>
          </a:endParaRPr>
        </a:p>
      </xdr:txBody>
    </xdr:sp>
    <xdr:clientData/>
  </xdr:twoCellAnchor>
  <xdr:twoCellAnchor>
    <xdr:from>
      <xdr:col>0</xdr:col>
      <xdr:colOff>99060</xdr:colOff>
      <xdr:row>214</xdr:row>
      <xdr:rowOff>198120</xdr:rowOff>
    </xdr:from>
    <xdr:to>
      <xdr:col>1</xdr:col>
      <xdr:colOff>1102353</xdr:colOff>
      <xdr:row>216</xdr:row>
      <xdr:rowOff>84406</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99060" y="27698700"/>
          <a:ext cx="1361433" cy="32824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chemeClr val="bg1"/>
              </a:solidFill>
            </a:rPr>
            <a:t>非常勤職員</a:t>
          </a:r>
          <a:endParaRPr kumimoji="1" lang="en-US" altLang="ja-JP" sz="1400" b="1">
            <a:solidFill>
              <a:schemeClr val="bg1"/>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1230409</xdr:colOff>
      <xdr:row>0</xdr:row>
      <xdr:rowOff>125895</xdr:rowOff>
    </xdr:from>
    <xdr:to>
      <xdr:col>7</xdr:col>
      <xdr:colOff>470452</xdr:colOff>
      <xdr:row>2</xdr:row>
      <xdr:rowOff>30071</xdr:rowOff>
    </xdr:to>
    <xdr:sp macro="" textlink="">
      <xdr:nvSpPr>
        <xdr:cNvPr id="2" name="正方形/長方形 1">
          <a:extLst>
            <a:ext uri="{FF2B5EF4-FFF2-40B4-BE49-F238E27FC236}">
              <a16:creationId xmlns:a16="http://schemas.microsoft.com/office/drawing/2014/main" id="{B0FF41D0-795D-41C8-8DCF-BC127A4BF47E}"/>
            </a:ext>
          </a:extLst>
        </xdr:cNvPr>
        <xdr:cNvSpPr/>
      </xdr:nvSpPr>
      <xdr:spPr>
        <a:xfrm>
          <a:off x="3562129" y="125895"/>
          <a:ext cx="2554743" cy="33089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400" b="1">
              <a:solidFill>
                <a:schemeClr val="lt1"/>
              </a:solidFill>
              <a:effectLst/>
              <a:latin typeface="+mn-lt"/>
              <a:ea typeface="+mn-ea"/>
              <a:cs typeface="+mn-cs"/>
            </a:rPr>
            <a:t>令和</a:t>
          </a:r>
          <a:r>
            <a:rPr kumimoji="1" lang="ja-JP" altLang="en-US" sz="1400" b="1">
              <a:solidFill>
                <a:schemeClr val="lt1"/>
              </a:solidFill>
              <a:effectLst/>
              <a:latin typeface="+mn-lt"/>
              <a:ea typeface="+mn-ea"/>
              <a:cs typeface="+mn-cs"/>
            </a:rPr>
            <a:t>６</a:t>
          </a:r>
          <a:r>
            <a:rPr kumimoji="1" lang="ja-JP" altLang="ja-JP" sz="1400" b="1">
              <a:solidFill>
                <a:schemeClr val="lt1"/>
              </a:solidFill>
              <a:effectLst/>
              <a:latin typeface="+mn-lt"/>
              <a:ea typeface="+mn-ea"/>
              <a:cs typeface="+mn-cs"/>
            </a:rPr>
            <a:t>年度</a:t>
          </a:r>
          <a:r>
            <a:rPr kumimoji="1" lang="ja-JP" altLang="en-US" sz="1400" b="1">
              <a:solidFill>
                <a:schemeClr val="lt1"/>
              </a:solidFill>
              <a:effectLst/>
              <a:latin typeface="+mn-lt"/>
              <a:ea typeface="+mn-ea"/>
              <a:cs typeface="+mn-cs"/>
            </a:rPr>
            <a:t>実績報告書提出</a:t>
          </a:r>
          <a:r>
            <a:rPr kumimoji="1" lang="ja-JP" altLang="ja-JP" sz="1400" b="1">
              <a:solidFill>
                <a:schemeClr val="lt1"/>
              </a:solidFill>
              <a:effectLst/>
              <a:latin typeface="+mn-lt"/>
              <a:ea typeface="+mn-ea"/>
              <a:cs typeface="+mn-cs"/>
            </a:rPr>
            <a:t>時</a:t>
          </a:r>
          <a:endParaRPr lang="ja-JP" altLang="ja-JP" sz="1400">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1981476</xdr:colOff>
      <xdr:row>0</xdr:row>
      <xdr:rowOff>79513</xdr:rowOff>
    </xdr:from>
    <xdr:to>
      <xdr:col>3</xdr:col>
      <xdr:colOff>2323033</xdr:colOff>
      <xdr:row>1</xdr:row>
      <xdr:rowOff>195724</xdr:rowOff>
    </xdr:to>
    <xdr:sp macro="" textlink="">
      <xdr:nvSpPr>
        <xdr:cNvPr id="3" name="正方形/長方形 2">
          <a:extLst>
            <a:ext uri="{FF2B5EF4-FFF2-40B4-BE49-F238E27FC236}">
              <a16:creationId xmlns:a16="http://schemas.microsoft.com/office/drawing/2014/main" id="{00000000-0008-0000-1300-000003000000}"/>
            </a:ext>
          </a:extLst>
        </xdr:cNvPr>
        <xdr:cNvSpPr/>
      </xdr:nvSpPr>
      <xdr:spPr>
        <a:xfrm>
          <a:off x="3511826" y="79513"/>
          <a:ext cx="2515186" cy="32824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200" b="1">
              <a:solidFill>
                <a:schemeClr val="lt1"/>
              </a:solidFill>
              <a:effectLst/>
              <a:latin typeface="+mn-lt"/>
              <a:ea typeface="+mn-ea"/>
              <a:cs typeface="+mn-cs"/>
            </a:rPr>
            <a:t>令和</a:t>
          </a:r>
          <a:r>
            <a:rPr kumimoji="1" lang="ja-JP" altLang="en-US" sz="1200" b="1">
              <a:solidFill>
                <a:schemeClr val="lt1"/>
              </a:solidFill>
              <a:effectLst/>
              <a:latin typeface="+mn-lt"/>
              <a:ea typeface="+mn-ea"/>
              <a:cs typeface="+mn-cs"/>
            </a:rPr>
            <a:t>６</a:t>
          </a:r>
          <a:r>
            <a:rPr kumimoji="1" lang="ja-JP" altLang="ja-JP" sz="1200" b="1">
              <a:solidFill>
                <a:schemeClr val="lt1"/>
              </a:solidFill>
              <a:effectLst/>
              <a:latin typeface="+mn-lt"/>
              <a:ea typeface="+mn-ea"/>
              <a:cs typeface="+mn-cs"/>
            </a:rPr>
            <a:t>年度</a:t>
          </a:r>
          <a:r>
            <a:rPr kumimoji="1" lang="ja-JP" altLang="en-US" sz="1200" b="1">
              <a:solidFill>
                <a:schemeClr val="lt1"/>
              </a:solidFill>
              <a:effectLst/>
              <a:latin typeface="+mn-lt"/>
              <a:ea typeface="+mn-ea"/>
              <a:cs typeface="+mn-cs"/>
            </a:rPr>
            <a:t>実績報告書提出</a:t>
          </a:r>
          <a:r>
            <a:rPr kumimoji="1" lang="ja-JP" altLang="ja-JP" sz="1200" b="1">
              <a:solidFill>
                <a:schemeClr val="lt1"/>
              </a:solidFill>
              <a:effectLst/>
              <a:latin typeface="+mn-lt"/>
              <a:ea typeface="+mn-ea"/>
              <a:cs typeface="+mn-cs"/>
            </a:rPr>
            <a:t>時</a:t>
          </a:r>
          <a:endParaRPr lang="ja-JP" altLang="ja-JP" sz="1200">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496957</xdr:colOff>
      <xdr:row>0</xdr:row>
      <xdr:rowOff>85146</xdr:rowOff>
    </xdr:from>
    <xdr:to>
      <xdr:col>8</xdr:col>
      <xdr:colOff>554936</xdr:colOff>
      <xdr:row>1</xdr:row>
      <xdr:rowOff>231985</xdr:rowOff>
    </xdr:to>
    <xdr:sp macro="" textlink="">
      <xdr:nvSpPr>
        <xdr:cNvPr id="3" name="正方形/長方形 2">
          <a:extLst>
            <a:ext uri="{FF2B5EF4-FFF2-40B4-BE49-F238E27FC236}">
              <a16:creationId xmlns:a16="http://schemas.microsoft.com/office/drawing/2014/main" id="{00000000-0008-0000-1400-000003000000}"/>
            </a:ext>
          </a:extLst>
        </xdr:cNvPr>
        <xdr:cNvSpPr/>
      </xdr:nvSpPr>
      <xdr:spPr>
        <a:xfrm>
          <a:off x="3776870" y="85146"/>
          <a:ext cx="2517914" cy="436730"/>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200" b="1">
              <a:solidFill>
                <a:sysClr val="windowText" lastClr="000000"/>
              </a:solidFill>
            </a:rPr>
            <a:t>令和５年度（実績報告時提出）</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521805</xdr:colOff>
      <xdr:row>0</xdr:row>
      <xdr:rowOff>86139</xdr:rowOff>
    </xdr:from>
    <xdr:to>
      <xdr:col>8</xdr:col>
      <xdr:colOff>530088</xdr:colOff>
      <xdr:row>1</xdr:row>
      <xdr:rowOff>225287</xdr:rowOff>
    </xdr:to>
    <xdr:sp macro="" textlink="">
      <xdr:nvSpPr>
        <xdr:cNvPr id="2" name="正方形/長方形 1">
          <a:extLst>
            <a:ext uri="{FF2B5EF4-FFF2-40B4-BE49-F238E27FC236}">
              <a16:creationId xmlns:a16="http://schemas.microsoft.com/office/drawing/2014/main" id="{00000000-0008-0000-1500-000002000000}"/>
            </a:ext>
          </a:extLst>
        </xdr:cNvPr>
        <xdr:cNvSpPr/>
      </xdr:nvSpPr>
      <xdr:spPr>
        <a:xfrm>
          <a:off x="3801718" y="86139"/>
          <a:ext cx="2468218" cy="429039"/>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200" b="1">
              <a:solidFill>
                <a:sysClr val="windowText" lastClr="000000"/>
              </a:solidFill>
            </a:rPr>
            <a:t>令和５年度（実績報告時提出）</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xdr:col>
      <xdr:colOff>3032760</xdr:colOff>
      <xdr:row>1</xdr:row>
      <xdr:rowOff>60960</xdr:rowOff>
    </xdr:from>
    <xdr:to>
      <xdr:col>3</xdr:col>
      <xdr:colOff>5692140</xdr:colOff>
      <xdr:row>2</xdr:row>
      <xdr:rowOff>179880</xdr:rowOff>
    </xdr:to>
    <xdr:sp macro="" textlink="">
      <xdr:nvSpPr>
        <xdr:cNvPr id="2" name="正方形/長方形 1">
          <a:extLst>
            <a:ext uri="{FF2B5EF4-FFF2-40B4-BE49-F238E27FC236}">
              <a16:creationId xmlns:a16="http://schemas.microsoft.com/office/drawing/2014/main" id="{5E1B651F-E72D-4F57-9CE8-B76F78769B9E}"/>
            </a:ext>
          </a:extLst>
        </xdr:cNvPr>
        <xdr:cNvSpPr/>
      </xdr:nvSpPr>
      <xdr:spPr>
        <a:xfrm>
          <a:off x="6431280" y="228600"/>
          <a:ext cx="2659380" cy="3246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400" b="1">
              <a:solidFill>
                <a:schemeClr val="lt1"/>
              </a:solidFill>
              <a:effectLst/>
              <a:latin typeface="+mn-lt"/>
              <a:ea typeface="+mn-ea"/>
              <a:cs typeface="+mn-cs"/>
            </a:rPr>
            <a:t>令和</a:t>
          </a:r>
          <a:r>
            <a:rPr kumimoji="1" lang="ja-JP" altLang="en-US" sz="1400" b="1">
              <a:solidFill>
                <a:schemeClr val="lt1"/>
              </a:solidFill>
              <a:effectLst/>
              <a:latin typeface="+mn-lt"/>
              <a:ea typeface="+mn-ea"/>
              <a:cs typeface="+mn-cs"/>
            </a:rPr>
            <a:t>６</a:t>
          </a:r>
          <a:r>
            <a:rPr kumimoji="1" lang="ja-JP" altLang="ja-JP" sz="1400" b="1">
              <a:solidFill>
                <a:schemeClr val="lt1"/>
              </a:solidFill>
              <a:effectLst/>
              <a:latin typeface="+mn-lt"/>
              <a:ea typeface="+mn-ea"/>
              <a:cs typeface="+mn-cs"/>
            </a:rPr>
            <a:t>年度</a:t>
          </a:r>
          <a:r>
            <a:rPr kumimoji="1" lang="ja-JP" altLang="en-US" sz="1400" b="1">
              <a:solidFill>
                <a:schemeClr val="lt1"/>
              </a:solidFill>
              <a:effectLst/>
              <a:latin typeface="+mn-lt"/>
              <a:ea typeface="+mn-ea"/>
              <a:cs typeface="+mn-cs"/>
            </a:rPr>
            <a:t>実績報告書提出</a:t>
          </a:r>
          <a:r>
            <a:rPr kumimoji="1" lang="ja-JP" altLang="ja-JP" sz="1400" b="1">
              <a:solidFill>
                <a:schemeClr val="lt1"/>
              </a:solidFill>
              <a:effectLst/>
              <a:latin typeface="+mn-lt"/>
              <a:ea typeface="+mn-ea"/>
              <a:cs typeface="+mn-cs"/>
            </a:rPr>
            <a:t>時</a:t>
          </a:r>
          <a:endParaRPr lang="ja-JP" altLang="ja-JP" sz="1400">
            <a:effectLst/>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296905</xdr:colOff>
      <xdr:row>0</xdr:row>
      <xdr:rowOff>79513</xdr:rowOff>
    </xdr:from>
    <xdr:to>
      <xdr:col>8</xdr:col>
      <xdr:colOff>430696</xdr:colOff>
      <xdr:row>1</xdr:row>
      <xdr:rowOff>210970</xdr:rowOff>
    </xdr:to>
    <xdr:sp macro="" textlink="">
      <xdr:nvSpPr>
        <xdr:cNvPr id="2" name="正方形/長方形 1">
          <a:extLst>
            <a:ext uri="{FF2B5EF4-FFF2-40B4-BE49-F238E27FC236}">
              <a16:creationId xmlns:a16="http://schemas.microsoft.com/office/drawing/2014/main" id="{00000000-0008-0000-1800-000002000000}"/>
            </a:ext>
          </a:extLst>
        </xdr:cNvPr>
        <xdr:cNvSpPr/>
      </xdr:nvSpPr>
      <xdr:spPr>
        <a:xfrm>
          <a:off x="3576818" y="79513"/>
          <a:ext cx="2593726" cy="421348"/>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200" b="1">
              <a:solidFill>
                <a:sysClr val="windowText" lastClr="000000"/>
              </a:solidFill>
            </a:rPr>
            <a:t>令和５年度（実績報告時提出）</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251460</xdr:colOff>
      <xdr:row>0</xdr:row>
      <xdr:rowOff>83820</xdr:rowOff>
    </xdr:from>
    <xdr:to>
      <xdr:col>8</xdr:col>
      <xdr:colOff>646430</xdr:colOff>
      <xdr:row>1</xdr:row>
      <xdr:rowOff>122506</xdr:rowOff>
    </xdr:to>
    <xdr:sp macro="" textlink="">
      <xdr:nvSpPr>
        <xdr:cNvPr id="2" name="正方形/長方形 1">
          <a:extLst>
            <a:ext uri="{FF2B5EF4-FFF2-40B4-BE49-F238E27FC236}">
              <a16:creationId xmlns:a16="http://schemas.microsoft.com/office/drawing/2014/main" id="{AF9ADE74-2BA4-4CFE-9585-395017289F49}"/>
            </a:ext>
          </a:extLst>
        </xdr:cNvPr>
        <xdr:cNvSpPr/>
      </xdr:nvSpPr>
      <xdr:spPr>
        <a:xfrm>
          <a:off x="3208020" y="83820"/>
          <a:ext cx="2612390" cy="32824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400" b="1">
              <a:solidFill>
                <a:schemeClr val="lt1"/>
              </a:solidFill>
              <a:effectLst/>
              <a:latin typeface="+mn-lt"/>
              <a:ea typeface="+mn-ea"/>
              <a:cs typeface="+mn-cs"/>
            </a:rPr>
            <a:t>令和</a:t>
          </a:r>
          <a:r>
            <a:rPr kumimoji="1" lang="ja-JP" altLang="en-US" sz="1400" b="1">
              <a:solidFill>
                <a:schemeClr val="lt1"/>
              </a:solidFill>
              <a:effectLst/>
              <a:latin typeface="+mn-lt"/>
              <a:ea typeface="+mn-ea"/>
              <a:cs typeface="+mn-cs"/>
            </a:rPr>
            <a:t>６</a:t>
          </a:r>
          <a:r>
            <a:rPr kumimoji="1" lang="ja-JP" altLang="ja-JP" sz="1400" b="1">
              <a:solidFill>
                <a:schemeClr val="lt1"/>
              </a:solidFill>
              <a:effectLst/>
              <a:latin typeface="+mn-lt"/>
              <a:ea typeface="+mn-ea"/>
              <a:cs typeface="+mn-cs"/>
            </a:rPr>
            <a:t>年度</a:t>
          </a:r>
          <a:r>
            <a:rPr kumimoji="1" lang="ja-JP" altLang="en-US" sz="1400" b="1">
              <a:solidFill>
                <a:schemeClr val="lt1"/>
              </a:solidFill>
              <a:effectLst/>
              <a:latin typeface="+mn-lt"/>
              <a:ea typeface="+mn-ea"/>
              <a:cs typeface="+mn-cs"/>
            </a:rPr>
            <a:t>実績報告書提出</a:t>
          </a:r>
          <a:r>
            <a:rPr kumimoji="1" lang="ja-JP" altLang="ja-JP" sz="1400" b="1">
              <a:solidFill>
                <a:schemeClr val="lt1"/>
              </a:solidFill>
              <a:effectLst/>
              <a:latin typeface="+mn-lt"/>
              <a:ea typeface="+mn-ea"/>
              <a:cs typeface="+mn-cs"/>
            </a:rPr>
            <a:t>時</a:t>
          </a:r>
          <a:endParaRPr lang="ja-JP" altLang="ja-JP" sz="1400">
            <a:effectLst/>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421417</xdr:colOff>
      <xdr:row>0</xdr:row>
      <xdr:rowOff>71717</xdr:rowOff>
    </xdr:from>
    <xdr:to>
      <xdr:col>5</xdr:col>
      <xdr:colOff>2454673</xdr:colOff>
      <xdr:row>2</xdr:row>
      <xdr:rowOff>233082</xdr:rowOff>
    </xdr:to>
    <xdr:sp macro="" textlink="">
      <xdr:nvSpPr>
        <xdr:cNvPr id="3" name="正方形/長方形 2">
          <a:extLst>
            <a:ext uri="{FF2B5EF4-FFF2-40B4-BE49-F238E27FC236}">
              <a16:creationId xmlns:a16="http://schemas.microsoft.com/office/drawing/2014/main" id="{00000000-0008-0000-1A00-000003000000}"/>
            </a:ext>
          </a:extLst>
        </xdr:cNvPr>
        <xdr:cNvSpPr/>
      </xdr:nvSpPr>
      <xdr:spPr>
        <a:xfrm>
          <a:off x="7055225" y="71717"/>
          <a:ext cx="3089822" cy="681318"/>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b="1">
              <a:solidFill>
                <a:sysClr val="windowText" lastClr="000000"/>
              </a:solidFill>
            </a:rPr>
            <a:t>令和５年度（実績報告時提出）</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266700</xdr:colOff>
      <xdr:row>0</xdr:row>
      <xdr:rowOff>127000</xdr:rowOff>
    </xdr:from>
    <xdr:to>
      <xdr:col>5</xdr:col>
      <xdr:colOff>1824990</xdr:colOff>
      <xdr:row>2</xdr:row>
      <xdr:rowOff>48846</xdr:rowOff>
    </xdr:to>
    <xdr:sp macro="" textlink="">
      <xdr:nvSpPr>
        <xdr:cNvPr id="2" name="正方形/長方形 1">
          <a:extLst>
            <a:ext uri="{FF2B5EF4-FFF2-40B4-BE49-F238E27FC236}">
              <a16:creationId xmlns:a16="http://schemas.microsoft.com/office/drawing/2014/main" id="{A9D6DEFC-C66E-4F44-9DD2-112FE2385615}"/>
            </a:ext>
          </a:extLst>
        </xdr:cNvPr>
        <xdr:cNvSpPr/>
      </xdr:nvSpPr>
      <xdr:spPr>
        <a:xfrm>
          <a:off x="6446520" y="127000"/>
          <a:ext cx="2617470" cy="33332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400" b="1">
              <a:solidFill>
                <a:schemeClr val="lt1"/>
              </a:solidFill>
              <a:effectLst/>
              <a:latin typeface="+mn-lt"/>
              <a:ea typeface="+mn-ea"/>
              <a:cs typeface="+mn-cs"/>
            </a:rPr>
            <a:t>令和</a:t>
          </a:r>
          <a:r>
            <a:rPr kumimoji="1" lang="ja-JP" altLang="en-US" sz="1400" b="1">
              <a:solidFill>
                <a:schemeClr val="lt1"/>
              </a:solidFill>
              <a:effectLst/>
              <a:latin typeface="+mn-lt"/>
              <a:ea typeface="+mn-ea"/>
              <a:cs typeface="+mn-cs"/>
            </a:rPr>
            <a:t>６</a:t>
          </a:r>
          <a:r>
            <a:rPr kumimoji="1" lang="ja-JP" altLang="ja-JP" sz="1400" b="1">
              <a:solidFill>
                <a:schemeClr val="lt1"/>
              </a:solidFill>
              <a:effectLst/>
              <a:latin typeface="+mn-lt"/>
              <a:ea typeface="+mn-ea"/>
              <a:cs typeface="+mn-cs"/>
            </a:rPr>
            <a:t>年度</a:t>
          </a:r>
          <a:r>
            <a:rPr kumimoji="1" lang="ja-JP" altLang="en-US" sz="1400" b="1">
              <a:solidFill>
                <a:schemeClr val="lt1"/>
              </a:solidFill>
              <a:effectLst/>
              <a:latin typeface="+mn-lt"/>
              <a:ea typeface="+mn-ea"/>
              <a:cs typeface="+mn-cs"/>
            </a:rPr>
            <a:t>実績報告書提出</a:t>
          </a:r>
          <a:r>
            <a:rPr kumimoji="1" lang="ja-JP" altLang="ja-JP" sz="1400" b="1">
              <a:solidFill>
                <a:schemeClr val="lt1"/>
              </a:solidFill>
              <a:effectLst/>
              <a:latin typeface="+mn-lt"/>
              <a:ea typeface="+mn-ea"/>
              <a:cs typeface="+mn-cs"/>
            </a:rPr>
            <a:t>時</a:t>
          </a:r>
          <a:endParaRPr lang="ja-JP" altLang="ja-JP" sz="1400">
            <a:effectLst/>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xdr:col>
      <xdr:colOff>1920874</xdr:colOff>
      <xdr:row>0</xdr:row>
      <xdr:rowOff>88900</xdr:rowOff>
    </xdr:from>
    <xdr:to>
      <xdr:col>4</xdr:col>
      <xdr:colOff>1254125</xdr:colOff>
      <xdr:row>2</xdr:row>
      <xdr:rowOff>211418</xdr:rowOff>
    </xdr:to>
    <xdr:sp macro="" textlink="">
      <xdr:nvSpPr>
        <xdr:cNvPr id="3" name="正方形/長方形 2">
          <a:extLst>
            <a:ext uri="{FF2B5EF4-FFF2-40B4-BE49-F238E27FC236}">
              <a16:creationId xmlns:a16="http://schemas.microsoft.com/office/drawing/2014/main" id="{00000000-0008-0000-1C00-000003000000}"/>
            </a:ext>
          </a:extLst>
        </xdr:cNvPr>
        <xdr:cNvSpPr/>
      </xdr:nvSpPr>
      <xdr:spPr>
        <a:xfrm>
          <a:off x="4905374" y="88900"/>
          <a:ext cx="3143251" cy="694018"/>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b="1">
              <a:solidFill>
                <a:sysClr val="windowText" lastClr="000000"/>
              </a:solidFill>
            </a:rPr>
            <a:t>令和５年度（実績報告時提出）</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99391</xdr:colOff>
      <xdr:row>0</xdr:row>
      <xdr:rowOff>79513</xdr:rowOff>
    </xdr:from>
    <xdr:to>
      <xdr:col>3</xdr:col>
      <xdr:colOff>2323033</xdr:colOff>
      <xdr:row>1</xdr:row>
      <xdr:rowOff>195724</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3796748" y="79513"/>
          <a:ext cx="2223642" cy="32824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200" b="1">
              <a:solidFill>
                <a:schemeClr val="lt1"/>
              </a:solidFill>
              <a:effectLst/>
              <a:latin typeface="+mn-lt"/>
              <a:ea typeface="+mn-ea"/>
              <a:cs typeface="+mn-cs"/>
            </a:rPr>
            <a:t>令和</a:t>
          </a:r>
          <a:r>
            <a:rPr kumimoji="1" lang="ja-JP" altLang="en-US" sz="1200" b="1">
              <a:solidFill>
                <a:schemeClr val="lt1"/>
              </a:solidFill>
              <a:effectLst/>
              <a:latin typeface="+mn-lt"/>
              <a:ea typeface="+mn-ea"/>
              <a:cs typeface="+mn-cs"/>
            </a:rPr>
            <a:t>６</a:t>
          </a:r>
          <a:r>
            <a:rPr kumimoji="1" lang="ja-JP" altLang="ja-JP" sz="1200" b="1">
              <a:solidFill>
                <a:schemeClr val="lt1"/>
              </a:solidFill>
              <a:effectLst/>
              <a:latin typeface="+mn-lt"/>
              <a:ea typeface="+mn-ea"/>
              <a:cs typeface="+mn-cs"/>
            </a:rPr>
            <a:t>年度</a:t>
          </a:r>
          <a:r>
            <a:rPr kumimoji="1" lang="ja-JP" altLang="en-US" sz="1200" b="1">
              <a:solidFill>
                <a:schemeClr val="lt1"/>
              </a:solidFill>
              <a:effectLst/>
              <a:latin typeface="+mn-lt"/>
              <a:ea typeface="+mn-ea"/>
              <a:cs typeface="+mn-cs"/>
            </a:rPr>
            <a:t>実績報告書提出</a:t>
          </a:r>
          <a:r>
            <a:rPr kumimoji="1" lang="ja-JP" altLang="ja-JP" sz="1200" b="1">
              <a:solidFill>
                <a:schemeClr val="lt1"/>
              </a:solidFill>
              <a:effectLst/>
              <a:latin typeface="+mn-lt"/>
              <a:ea typeface="+mn-ea"/>
              <a:cs typeface="+mn-cs"/>
            </a:rPr>
            <a:t>時</a:t>
          </a:r>
          <a:endParaRPr lang="ja-JP" altLang="ja-JP" sz="1200">
            <a:effectLst/>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3</xdr:col>
      <xdr:colOff>403860</xdr:colOff>
      <xdr:row>0</xdr:row>
      <xdr:rowOff>106680</xdr:rowOff>
    </xdr:from>
    <xdr:to>
      <xdr:col>4</xdr:col>
      <xdr:colOff>1454150</xdr:colOff>
      <xdr:row>2</xdr:row>
      <xdr:rowOff>23446</xdr:rowOff>
    </xdr:to>
    <xdr:sp macro="" textlink="">
      <xdr:nvSpPr>
        <xdr:cNvPr id="3" name="正方形/長方形 2">
          <a:extLst>
            <a:ext uri="{FF2B5EF4-FFF2-40B4-BE49-F238E27FC236}">
              <a16:creationId xmlns:a16="http://schemas.microsoft.com/office/drawing/2014/main" id="{8087BACE-CC09-45E9-A3AA-E0A2C4F8900F}"/>
            </a:ext>
          </a:extLst>
        </xdr:cNvPr>
        <xdr:cNvSpPr/>
      </xdr:nvSpPr>
      <xdr:spPr>
        <a:xfrm>
          <a:off x="4945380" y="106680"/>
          <a:ext cx="2612390" cy="32824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400" b="1">
              <a:solidFill>
                <a:schemeClr val="lt1"/>
              </a:solidFill>
              <a:effectLst/>
              <a:latin typeface="+mn-lt"/>
              <a:ea typeface="+mn-ea"/>
              <a:cs typeface="+mn-cs"/>
            </a:rPr>
            <a:t>令和</a:t>
          </a:r>
          <a:r>
            <a:rPr kumimoji="1" lang="ja-JP" altLang="en-US" sz="1400" b="1">
              <a:solidFill>
                <a:schemeClr val="lt1"/>
              </a:solidFill>
              <a:effectLst/>
              <a:latin typeface="+mn-lt"/>
              <a:ea typeface="+mn-ea"/>
              <a:cs typeface="+mn-cs"/>
            </a:rPr>
            <a:t>６</a:t>
          </a:r>
          <a:r>
            <a:rPr kumimoji="1" lang="ja-JP" altLang="ja-JP" sz="1400" b="1">
              <a:solidFill>
                <a:schemeClr val="lt1"/>
              </a:solidFill>
              <a:effectLst/>
              <a:latin typeface="+mn-lt"/>
              <a:ea typeface="+mn-ea"/>
              <a:cs typeface="+mn-cs"/>
            </a:rPr>
            <a:t>年度</a:t>
          </a:r>
          <a:r>
            <a:rPr kumimoji="1" lang="ja-JP" altLang="en-US" sz="1400" b="1">
              <a:solidFill>
                <a:schemeClr val="lt1"/>
              </a:solidFill>
              <a:effectLst/>
              <a:latin typeface="+mn-lt"/>
              <a:ea typeface="+mn-ea"/>
              <a:cs typeface="+mn-cs"/>
            </a:rPr>
            <a:t>実績報告書提出</a:t>
          </a:r>
          <a:r>
            <a:rPr kumimoji="1" lang="ja-JP" altLang="ja-JP" sz="1400" b="1">
              <a:solidFill>
                <a:schemeClr val="lt1"/>
              </a:solidFill>
              <a:effectLst/>
              <a:latin typeface="+mn-lt"/>
              <a:ea typeface="+mn-ea"/>
              <a:cs typeface="+mn-cs"/>
            </a:rPr>
            <a:t>時</a:t>
          </a:r>
          <a:endParaRPr lang="ja-JP" altLang="ja-JP" sz="1400">
            <a:effectLst/>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140820</xdr:colOff>
      <xdr:row>0</xdr:row>
      <xdr:rowOff>107576</xdr:rowOff>
    </xdr:from>
    <xdr:to>
      <xdr:col>2</xdr:col>
      <xdr:colOff>2711823</xdr:colOff>
      <xdr:row>2</xdr:row>
      <xdr:rowOff>5516</xdr:rowOff>
    </xdr:to>
    <xdr:sp macro="" textlink="">
      <xdr:nvSpPr>
        <xdr:cNvPr id="2" name="正方形/長方形 1">
          <a:extLst>
            <a:ext uri="{FF2B5EF4-FFF2-40B4-BE49-F238E27FC236}">
              <a16:creationId xmlns:a16="http://schemas.microsoft.com/office/drawing/2014/main" id="{00000000-0008-0000-1E00-000002000000}"/>
            </a:ext>
          </a:extLst>
        </xdr:cNvPr>
        <xdr:cNvSpPr/>
      </xdr:nvSpPr>
      <xdr:spPr>
        <a:xfrm>
          <a:off x="3905996" y="107576"/>
          <a:ext cx="2571003" cy="34617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200" b="1">
              <a:solidFill>
                <a:schemeClr val="lt1"/>
              </a:solidFill>
              <a:effectLst/>
              <a:latin typeface="+mn-lt"/>
              <a:ea typeface="+mn-ea"/>
              <a:cs typeface="+mn-cs"/>
            </a:rPr>
            <a:t>令和</a:t>
          </a:r>
          <a:r>
            <a:rPr kumimoji="1" lang="ja-JP" altLang="en-US" sz="1200" b="1">
              <a:solidFill>
                <a:schemeClr val="lt1"/>
              </a:solidFill>
              <a:effectLst/>
              <a:latin typeface="+mn-lt"/>
              <a:ea typeface="+mn-ea"/>
              <a:cs typeface="+mn-cs"/>
            </a:rPr>
            <a:t>６</a:t>
          </a:r>
          <a:r>
            <a:rPr kumimoji="1" lang="ja-JP" altLang="ja-JP" sz="1200" b="1">
              <a:solidFill>
                <a:schemeClr val="lt1"/>
              </a:solidFill>
              <a:effectLst/>
              <a:latin typeface="+mn-lt"/>
              <a:ea typeface="+mn-ea"/>
              <a:cs typeface="+mn-cs"/>
            </a:rPr>
            <a:t>年度</a:t>
          </a:r>
          <a:r>
            <a:rPr kumimoji="1" lang="ja-JP" altLang="en-US" sz="1200" b="1">
              <a:solidFill>
                <a:schemeClr val="lt1"/>
              </a:solidFill>
              <a:effectLst/>
              <a:latin typeface="+mn-lt"/>
              <a:ea typeface="+mn-ea"/>
              <a:cs typeface="+mn-cs"/>
            </a:rPr>
            <a:t>実績報告書提出</a:t>
          </a:r>
          <a:r>
            <a:rPr kumimoji="1" lang="ja-JP" altLang="ja-JP" sz="1200" b="1">
              <a:solidFill>
                <a:schemeClr val="lt1"/>
              </a:solidFill>
              <a:effectLst/>
              <a:latin typeface="+mn-lt"/>
              <a:ea typeface="+mn-ea"/>
              <a:cs typeface="+mn-cs"/>
            </a:rPr>
            <a:t>時</a:t>
          </a:r>
          <a:endParaRPr lang="ja-JP" altLang="ja-JP" sz="1200">
            <a:effectLst/>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1325880</xdr:colOff>
      <xdr:row>1</xdr:row>
      <xdr:rowOff>7620</xdr:rowOff>
    </xdr:from>
    <xdr:to>
      <xdr:col>4</xdr:col>
      <xdr:colOff>3985260</xdr:colOff>
      <xdr:row>2</xdr:row>
      <xdr:rowOff>126540</xdr:rowOff>
    </xdr:to>
    <xdr:sp macro="" textlink="">
      <xdr:nvSpPr>
        <xdr:cNvPr id="3" name="正方形/長方形 2">
          <a:extLst>
            <a:ext uri="{FF2B5EF4-FFF2-40B4-BE49-F238E27FC236}">
              <a16:creationId xmlns:a16="http://schemas.microsoft.com/office/drawing/2014/main" id="{F8301849-EC26-410C-B4C8-22588C398B3E}"/>
            </a:ext>
          </a:extLst>
        </xdr:cNvPr>
        <xdr:cNvSpPr/>
      </xdr:nvSpPr>
      <xdr:spPr>
        <a:xfrm>
          <a:off x="6797040" y="175260"/>
          <a:ext cx="2659380" cy="3246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400" b="1">
              <a:solidFill>
                <a:schemeClr val="lt1"/>
              </a:solidFill>
              <a:effectLst/>
              <a:latin typeface="+mn-lt"/>
              <a:ea typeface="+mn-ea"/>
              <a:cs typeface="+mn-cs"/>
            </a:rPr>
            <a:t>令和</a:t>
          </a:r>
          <a:r>
            <a:rPr kumimoji="1" lang="ja-JP" altLang="en-US" sz="1400" b="1">
              <a:solidFill>
                <a:schemeClr val="lt1"/>
              </a:solidFill>
              <a:effectLst/>
              <a:latin typeface="+mn-lt"/>
              <a:ea typeface="+mn-ea"/>
              <a:cs typeface="+mn-cs"/>
            </a:rPr>
            <a:t>６</a:t>
          </a:r>
          <a:r>
            <a:rPr kumimoji="1" lang="ja-JP" altLang="ja-JP" sz="1400" b="1">
              <a:solidFill>
                <a:schemeClr val="lt1"/>
              </a:solidFill>
              <a:effectLst/>
              <a:latin typeface="+mn-lt"/>
              <a:ea typeface="+mn-ea"/>
              <a:cs typeface="+mn-cs"/>
            </a:rPr>
            <a:t>年度</a:t>
          </a:r>
          <a:r>
            <a:rPr kumimoji="1" lang="ja-JP" altLang="en-US" sz="1400" b="1">
              <a:solidFill>
                <a:schemeClr val="lt1"/>
              </a:solidFill>
              <a:effectLst/>
              <a:latin typeface="+mn-lt"/>
              <a:ea typeface="+mn-ea"/>
              <a:cs typeface="+mn-cs"/>
            </a:rPr>
            <a:t>実績報告書提出</a:t>
          </a:r>
          <a:r>
            <a:rPr kumimoji="1" lang="ja-JP" altLang="ja-JP" sz="1400" b="1">
              <a:solidFill>
                <a:schemeClr val="lt1"/>
              </a:solidFill>
              <a:effectLst/>
              <a:latin typeface="+mn-lt"/>
              <a:ea typeface="+mn-ea"/>
              <a:cs typeface="+mn-cs"/>
            </a:rPr>
            <a:t>時</a:t>
          </a:r>
          <a:endParaRPr lang="ja-JP" altLang="ja-JP" sz="1400">
            <a:effectLst/>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2</xdr:col>
      <xdr:colOff>3619500</xdr:colOff>
      <xdr:row>0</xdr:row>
      <xdr:rowOff>133350</xdr:rowOff>
    </xdr:from>
    <xdr:to>
      <xdr:col>3</xdr:col>
      <xdr:colOff>1206500</xdr:colOff>
      <xdr:row>2</xdr:row>
      <xdr:rowOff>273050</xdr:rowOff>
    </xdr:to>
    <xdr:sp macro="" textlink="">
      <xdr:nvSpPr>
        <xdr:cNvPr id="3" name="正方形/長方形 2">
          <a:extLst>
            <a:ext uri="{FF2B5EF4-FFF2-40B4-BE49-F238E27FC236}">
              <a16:creationId xmlns:a16="http://schemas.microsoft.com/office/drawing/2014/main" id="{00000000-0008-0000-2100-000003000000}"/>
            </a:ext>
          </a:extLst>
        </xdr:cNvPr>
        <xdr:cNvSpPr/>
      </xdr:nvSpPr>
      <xdr:spPr>
        <a:xfrm>
          <a:off x="6365875" y="133350"/>
          <a:ext cx="3635375" cy="711200"/>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solidFill>
                <a:sysClr val="windowText" lastClr="000000"/>
              </a:solidFill>
            </a:rPr>
            <a:t>令和５年度（実績報告時提出）</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2</xdr:col>
      <xdr:colOff>3619500</xdr:colOff>
      <xdr:row>0</xdr:row>
      <xdr:rowOff>133350</xdr:rowOff>
    </xdr:from>
    <xdr:to>
      <xdr:col>3</xdr:col>
      <xdr:colOff>1206500</xdr:colOff>
      <xdr:row>2</xdr:row>
      <xdr:rowOff>273050</xdr:rowOff>
    </xdr:to>
    <xdr:sp macro="" textlink="">
      <xdr:nvSpPr>
        <xdr:cNvPr id="2" name="正方形/長方形 1">
          <a:extLst>
            <a:ext uri="{FF2B5EF4-FFF2-40B4-BE49-F238E27FC236}">
              <a16:creationId xmlns:a16="http://schemas.microsoft.com/office/drawing/2014/main" id="{00000000-0008-0000-2200-000002000000}"/>
            </a:ext>
          </a:extLst>
        </xdr:cNvPr>
        <xdr:cNvSpPr/>
      </xdr:nvSpPr>
      <xdr:spPr>
        <a:xfrm>
          <a:off x="6362700" y="133350"/>
          <a:ext cx="3635375" cy="701675"/>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solidFill>
                <a:sysClr val="windowText" lastClr="000000"/>
              </a:solidFill>
            </a:rPr>
            <a:t>令和５年度（実績報告時提出）</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2</xdr:col>
      <xdr:colOff>3667124</xdr:colOff>
      <xdr:row>0</xdr:row>
      <xdr:rowOff>133350</xdr:rowOff>
    </xdr:from>
    <xdr:to>
      <xdr:col>3</xdr:col>
      <xdr:colOff>1174750</xdr:colOff>
      <xdr:row>2</xdr:row>
      <xdr:rowOff>273050</xdr:rowOff>
    </xdr:to>
    <xdr:sp macro="" textlink="">
      <xdr:nvSpPr>
        <xdr:cNvPr id="2" name="正方形/長方形 1">
          <a:extLst>
            <a:ext uri="{FF2B5EF4-FFF2-40B4-BE49-F238E27FC236}">
              <a16:creationId xmlns:a16="http://schemas.microsoft.com/office/drawing/2014/main" id="{00000000-0008-0000-2300-000002000000}"/>
            </a:ext>
          </a:extLst>
        </xdr:cNvPr>
        <xdr:cNvSpPr/>
      </xdr:nvSpPr>
      <xdr:spPr>
        <a:xfrm>
          <a:off x="6413499" y="133350"/>
          <a:ext cx="3556001" cy="711200"/>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solidFill>
                <a:sysClr val="windowText" lastClr="000000"/>
              </a:solidFill>
            </a:rPr>
            <a:t>令和５年度（実績報告時提出）</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5</xdr:col>
      <xdr:colOff>387350</xdr:colOff>
      <xdr:row>1</xdr:row>
      <xdr:rowOff>50800</xdr:rowOff>
    </xdr:from>
    <xdr:to>
      <xdr:col>6</xdr:col>
      <xdr:colOff>536863</xdr:colOff>
      <xdr:row>2</xdr:row>
      <xdr:rowOff>368300</xdr:rowOff>
    </xdr:to>
    <xdr:sp macro="" textlink="">
      <xdr:nvSpPr>
        <xdr:cNvPr id="2" name="正方形/長方形 1">
          <a:extLst>
            <a:ext uri="{FF2B5EF4-FFF2-40B4-BE49-F238E27FC236}">
              <a16:creationId xmlns:a16="http://schemas.microsoft.com/office/drawing/2014/main" id="{00000000-0008-0000-2500-000002000000}"/>
            </a:ext>
          </a:extLst>
        </xdr:cNvPr>
        <xdr:cNvSpPr/>
      </xdr:nvSpPr>
      <xdr:spPr>
        <a:xfrm>
          <a:off x="8682759" y="223982"/>
          <a:ext cx="3907559" cy="715818"/>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solidFill>
                <a:sysClr val="windowText" lastClr="000000"/>
              </a:solidFill>
            </a:rPr>
            <a:t>令和５年度（実績報告時提出）</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5</xdr:col>
      <xdr:colOff>1394460</xdr:colOff>
      <xdr:row>1</xdr:row>
      <xdr:rowOff>15240</xdr:rowOff>
    </xdr:from>
    <xdr:to>
      <xdr:col>6</xdr:col>
      <xdr:colOff>670560</xdr:colOff>
      <xdr:row>2</xdr:row>
      <xdr:rowOff>134160</xdr:rowOff>
    </xdr:to>
    <xdr:sp macro="" textlink="">
      <xdr:nvSpPr>
        <xdr:cNvPr id="2" name="正方形/長方形 1">
          <a:extLst>
            <a:ext uri="{FF2B5EF4-FFF2-40B4-BE49-F238E27FC236}">
              <a16:creationId xmlns:a16="http://schemas.microsoft.com/office/drawing/2014/main" id="{DA6E6B81-E2A6-44B7-8B66-238395B7B970}"/>
            </a:ext>
          </a:extLst>
        </xdr:cNvPr>
        <xdr:cNvSpPr/>
      </xdr:nvSpPr>
      <xdr:spPr>
        <a:xfrm>
          <a:off x="7734300" y="182880"/>
          <a:ext cx="2659380" cy="3246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400" b="1">
              <a:solidFill>
                <a:schemeClr val="lt1"/>
              </a:solidFill>
              <a:effectLst/>
              <a:latin typeface="+mn-lt"/>
              <a:ea typeface="+mn-ea"/>
              <a:cs typeface="+mn-cs"/>
            </a:rPr>
            <a:t>令和</a:t>
          </a:r>
          <a:r>
            <a:rPr kumimoji="1" lang="ja-JP" altLang="en-US" sz="1400" b="1">
              <a:solidFill>
                <a:schemeClr val="lt1"/>
              </a:solidFill>
              <a:effectLst/>
              <a:latin typeface="+mn-lt"/>
              <a:ea typeface="+mn-ea"/>
              <a:cs typeface="+mn-cs"/>
            </a:rPr>
            <a:t>６</a:t>
          </a:r>
          <a:r>
            <a:rPr kumimoji="1" lang="ja-JP" altLang="ja-JP" sz="1400" b="1">
              <a:solidFill>
                <a:schemeClr val="lt1"/>
              </a:solidFill>
              <a:effectLst/>
              <a:latin typeface="+mn-lt"/>
              <a:ea typeface="+mn-ea"/>
              <a:cs typeface="+mn-cs"/>
            </a:rPr>
            <a:t>年度</a:t>
          </a:r>
          <a:r>
            <a:rPr kumimoji="1" lang="ja-JP" altLang="en-US" sz="1400" b="1">
              <a:solidFill>
                <a:schemeClr val="lt1"/>
              </a:solidFill>
              <a:effectLst/>
              <a:latin typeface="+mn-lt"/>
              <a:ea typeface="+mn-ea"/>
              <a:cs typeface="+mn-cs"/>
            </a:rPr>
            <a:t>実績報告書提出</a:t>
          </a:r>
          <a:r>
            <a:rPr kumimoji="1" lang="ja-JP" altLang="ja-JP" sz="1400" b="1">
              <a:solidFill>
                <a:schemeClr val="lt1"/>
              </a:solidFill>
              <a:effectLst/>
              <a:latin typeface="+mn-lt"/>
              <a:ea typeface="+mn-ea"/>
              <a:cs typeface="+mn-cs"/>
            </a:rPr>
            <a:t>時</a:t>
          </a:r>
          <a:endParaRPr lang="ja-JP" altLang="ja-JP" sz="1400">
            <a:effectLst/>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2</xdr:col>
      <xdr:colOff>563880</xdr:colOff>
      <xdr:row>0</xdr:row>
      <xdr:rowOff>160020</xdr:rowOff>
    </xdr:from>
    <xdr:to>
      <xdr:col>5</xdr:col>
      <xdr:colOff>29210</xdr:colOff>
      <xdr:row>2</xdr:row>
      <xdr:rowOff>76786</xdr:rowOff>
    </xdr:to>
    <xdr:sp macro="" textlink="">
      <xdr:nvSpPr>
        <xdr:cNvPr id="3" name="正方形/長方形 2">
          <a:extLst>
            <a:ext uri="{FF2B5EF4-FFF2-40B4-BE49-F238E27FC236}">
              <a16:creationId xmlns:a16="http://schemas.microsoft.com/office/drawing/2014/main" id="{95F06833-1C00-4CE9-B884-7C38A7C770AD}"/>
            </a:ext>
          </a:extLst>
        </xdr:cNvPr>
        <xdr:cNvSpPr/>
      </xdr:nvSpPr>
      <xdr:spPr>
        <a:xfrm>
          <a:off x="3779520" y="160020"/>
          <a:ext cx="2612390" cy="32824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400" b="1">
              <a:solidFill>
                <a:schemeClr val="lt1"/>
              </a:solidFill>
              <a:effectLst/>
              <a:latin typeface="+mn-lt"/>
              <a:ea typeface="+mn-ea"/>
              <a:cs typeface="+mn-cs"/>
            </a:rPr>
            <a:t>令和</a:t>
          </a:r>
          <a:r>
            <a:rPr kumimoji="1" lang="ja-JP" altLang="en-US" sz="1400" b="1">
              <a:solidFill>
                <a:schemeClr val="lt1"/>
              </a:solidFill>
              <a:effectLst/>
              <a:latin typeface="+mn-lt"/>
              <a:ea typeface="+mn-ea"/>
              <a:cs typeface="+mn-cs"/>
            </a:rPr>
            <a:t>６</a:t>
          </a:r>
          <a:r>
            <a:rPr kumimoji="1" lang="ja-JP" altLang="ja-JP" sz="1400" b="1">
              <a:solidFill>
                <a:schemeClr val="lt1"/>
              </a:solidFill>
              <a:effectLst/>
              <a:latin typeface="+mn-lt"/>
              <a:ea typeface="+mn-ea"/>
              <a:cs typeface="+mn-cs"/>
            </a:rPr>
            <a:t>年度</a:t>
          </a:r>
          <a:r>
            <a:rPr kumimoji="1" lang="ja-JP" altLang="en-US" sz="1400" b="1">
              <a:solidFill>
                <a:schemeClr val="lt1"/>
              </a:solidFill>
              <a:effectLst/>
              <a:latin typeface="+mn-lt"/>
              <a:ea typeface="+mn-ea"/>
              <a:cs typeface="+mn-cs"/>
            </a:rPr>
            <a:t>実績報告書提出</a:t>
          </a:r>
          <a:r>
            <a:rPr kumimoji="1" lang="ja-JP" altLang="ja-JP" sz="1400" b="1">
              <a:solidFill>
                <a:schemeClr val="lt1"/>
              </a:solidFill>
              <a:effectLst/>
              <a:latin typeface="+mn-lt"/>
              <a:ea typeface="+mn-ea"/>
              <a:cs typeface="+mn-cs"/>
            </a:rPr>
            <a:t>時</a:t>
          </a:r>
          <a:endParaRPr lang="ja-JP" altLang="ja-JP" sz="1400">
            <a:effectLst/>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6</xdr:col>
      <xdr:colOff>137160</xdr:colOff>
      <xdr:row>0</xdr:row>
      <xdr:rowOff>99060</xdr:rowOff>
    </xdr:from>
    <xdr:to>
      <xdr:col>9</xdr:col>
      <xdr:colOff>532130</xdr:colOff>
      <xdr:row>1</xdr:row>
      <xdr:rowOff>137746</xdr:rowOff>
    </xdr:to>
    <xdr:sp macro="" textlink="">
      <xdr:nvSpPr>
        <xdr:cNvPr id="2" name="正方形/長方形 1">
          <a:extLst>
            <a:ext uri="{FF2B5EF4-FFF2-40B4-BE49-F238E27FC236}">
              <a16:creationId xmlns:a16="http://schemas.microsoft.com/office/drawing/2014/main" id="{9AE11F7C-4512-47C8-AC20-2F4CE9049E47}"/>
            </a:ext>
          </a:extLst>
        </xdr:cNvPr>
        <xdr:cNvSpPr/>
      </xdr:nvSpPr>
      <xdr:spPr>
        <a:xfrm>
          <a:off x="3832860" y="99060"/>
          <a:ext cx="2612390" cy="32824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400" b="1">
              <a:solidFill>
                <a:schemeClr val="lt1"/>
              </a:solidFill>
              <a:effectLst/>
              <a:latin typeface="+mn-lt"/>
              <a:ea typeface="+mn-ea"/>
              <a:cs typeface="+mn-cs"/>
            </a:rPr>
            <a:t>令和</a:t>
          </a:r>
          <a:r>
            <a:rPr kumimoji="1" lang="ja-JP" altLang="en-US" sz="1400" b="1">
              <a:solidFill>
                <a:schemeClr val="lt1"/>
              </a:solidFill>
              <a:effectLst/>
              <a:latin typeface="+mn-lt"/>
              <a:ea typeface="+mn-ea"/>
              <a:cs typeface="+mn-cs"/>
            </a:rPr>
            <a:t>６</a:t>
          </a:r>
          <a:r>
            <a:rPr kumimoji="1" lang="ja-JP" altLang="ja-JP" sz="1400" b="1">
              <a:solidFill>
                <a:schemeClr val="lt1"/>
              </a:solidFill>
              <a:effectLst/>
              <a:latin typeface="+mn-lt"/>
              <a:ea typeface="+mn-ea"/>
              <a:cs typeface="+mn-cs"/>
            </a:rPr>
            <a:t>年度</a:t>
          </a:r>
          <a:r>
            <a:rPr kumimoji="1" lang="ja-JP" altLang="en-US" sz="1400" b="1">
              <a:solidFill>
                <a:schemeClr val="lt1"/>
              </a:solidFill>
              <a:effectLst/>
              <a:latin typeface="+mn-lt"/>
              <a:ea typeface="+mn-ea"/>
              <a:cs typeface="+mn-cs"/>
            </a:rPr>
            <a:t>実績報告書提出</a:t>
          </a:r>
          <a:r>
            <a:rPr kumimoji="1" lang="ja-JP" altLang="ja-JP" sz="1400" b="1">
              <a:solidFill>
                <a:schemeClr val="lt1"/>
              </a:solidFill>
              <a:effectLst/>
              <a:latin typeface="+mn-lt"/>
              <a:ea typeface="+mn-ea"/>
              <a:cs typeface="+mn-cs"/>
            </a:rPr>
            <a:t>時</a:t>
          </a:r>
          <a:endParaRPr lang="ja-JP" altLang="ja-JP" sz="14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1981476</xdr:colOff>
      <xdr:row>0</xdr:row>
      <xdr:rowOff>79513</xdr:rowOff>
    </xdr:from>
    <xdr:to>
      <xdr:col>3</xdr:col>
      <xdr:colOff>2323033</xdr:colOff>
      <xdr:row>1</xdr:row>
      <xdr:rowOff>195724</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3497856" y="79513"/>
          <a:ext cx="2520877" cy="329571"/>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200" b="1">
              <a:solidFill>
                <a:schemeClr val="lt1"/>
              </a:solidFill>
              <a:effectLst/>
              <a:latin typeface="+mn-lt"/>
              <a:ea typeface="+mn-ea"/>
              <a:cs typeface="+mn-cs"/>
            </a:rPr>
            <a:t>令和</a:t>
          </a:r>
          <a:r>
            <a:rPr kumimoji="1" lang="ja-JP" altLang="en-US" sz="1200" b="1">
              <a:solidFill>
                <a:schemeClr val="lt1"/>
              </a:solidFill>
              <a:effectLst/>
              <a:latin typeface="+mn-lt"/>
              <a:ea typeface="+mn-ea"/>
              <a:cs typeface="+mn-cs"/>
            </a:rPr>
            <a:t>６</a:t>
          </a:r>
          <a:r>
            <a:rPr kumimoji="1" lang="ja-JP" altLang="ja-JP" sz="1200" b="1">
              <a:solidFill>
                <a:schemeClr val="lt1"/>
              </a:solidFill>
              <a:effectLst/>
              <a:latin typeface="+mn-lt"/>
              <a:ea typeface="+mn-ea"/>
              <a:cs typeface="+mn-cs"/>
            </a:rPr>
            <a:t>年度</a:t>
          </a:r>
          <a:r>
            <a:rPr kumimoji="1" lang="ja-JP" altLang="en-US" sz="1200" b="1">
              <a:solidFill>
                <a:schemeClr val="lt1"/>
              </a:solidFill>
              <a:effectLst/>
              <a:latin typeface="+mn-lt"/>
              <a:ea typeface="+mn-ea"/>
              <a:cs typeface="+mn-cs"/>
            </a:rPr>
            <a:t>実績報告書提出時</a:t>
          </a:r>
          <a:endParaRPr lang="ja-JP" altLang="ja-JP" sz="1200">
            <a:effectLst/>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4</xdr:col>
      <xdr:colOff>189230</xdr:colOff>
      <xdr:row>0</xdr:row>
      <xdr:rowOff>131446</xdr:rowOff>
    </xdr:from>
    <xdr:to>
      <xdr:col>5</xdr:col>
      <xdr:colOff>800100</xdr:colOff>
      <xdr:row>1</xdr:row>
      <xdr:rowOff>219075</xdr:rowOff>
    </xdr:to>
    <xdr:sp macro="" textlink="">
      <xdr:nvSpPr>
        <xdr:cNvPr id="3" name="正方形/長方形 2">
          <a:extLst>
            <a:ext uri="{FF2B5EF4-FFF2-40B4-BE49-F238E27FC236}">
              <a16:creationId xmlns:a16="http://schemas.microsoft.com/office/drawing/2014/main" id="{00000000-0008-0000-2900-000003000000}"/>
            </a:ext>
          </a:extLst>
        </xdr:cNvPr>
        <xdr:cNvSpPr/>
      </xdr:nvSpPr>
      <xdr:spPr>
        <a:xfrm>
          <a:off x="3894455" y="131446"/>
          <a:ext cx="3049270" cy="373379"/>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b="0">
              <a:solidFill>
                <a:sysClr val="windowText" lastClr="000000"/>
              </a:solidFill>
            </a:rPr>
            <a:t>令和５年度（実績報告時提出）</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3</xdr:col>
      <xdr:colOff>995680</xdr:colOff>
      <xdr:row>1</xdr:row>
      <xdr:rowOff>22860</xdr:rowOff>
    </xdr:from>
    <xdr:to>
      <xdr:col>4</xdr:col>
      <xdr:colOff>1678940</xdr:colOff>
      <xdr:row>2</xdr:row>
      <xdr:rowOff>101140</xdr:rowOff>
    </xdr:to>
    <xdr:sp macro="" textlink="">
      <xdr:nvSpPr>
        <xdr:cNvPr id="2" name="正方形/長方形 1">
          <a:extLst>
            <a:ext uri="{FF2B5EF4-FFF2-40B4-BE49-F238E27FC236}">
              <a16:creationId xmlns:a16="http://schemas.microsoft.com/office/drawing/2014/main" id="{510EA6CC-DB0D-4C9F-88E0-3F09CF304478}"/>
            </a:ext>
          </a:extLst>
        </xdr:cNvPr>
        <xdr:cNvSpPr/>
      </xdr:nvSpPr>
      <xdr:spPr>
        <a:xfrm>
          <a:off x="6329680" y="187960"/>
          <a:ext cx="2461260" cy="31958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400" b="1">
              <a:solidFill>
                <a:schemeClr val="lt1"/>
              </a:solidFill>
              <a:effectLst/>
              <a:latin typeface="+mn-lt"/>
              <a:ea typeface="+mn-ea"/>
              <a:cs typeface="+mn-cs"/>
            </a:rPr>
            <a:t>令和</a:t>
          </a:r>
          <a:r>
            <a:rPr kumimoji="1" lang="ja-JP" altLang="en-US" sz="1400" b="1">
              <a:solidFill>
                <a:schemeClr val="lt1"/>
              </a:solidFill>
              <a:effectLst/>
              <a:latin typeface="+mn-lt"/>
              <a:ea typeface="+mn-ea"/>
              <a:cs typeface="+mn-cs"/>
            </a:rPr>
            <a:t>６</a:t>
          </a:r>
          <a:r>
            <a:rPr kumimoji="1" lang="ja-JP" altLang="ja-JP" sz="1400" b="1">
              <a:solidFill>
                <a:schemeClr val="lt1"/>
              </a:solidFill>
              <a:effectLst/>
              <a:latin typeface="+mn-lt"/>
              <a:ea typeface="+mn-ea"/>
              <a:cs typeface="+mn-cs"/>
            </a:rPr>
            <a:t>年度</a:t>
          </a:r>
          <a:r>
            <a:rPr kumimoji="1" lang="ja-JP" altLang="en-US" sz="1400" b="1">
              <a:solidFill>
                <a:schemeClr val="lt1"/>
              </a:solidFill>
              <a:effectLst/>
              <a:latin typeface="+mn-lt"/>
              <a:ea typeface="+mn-ea"/>
              <a:cs typeface="+mn-cs"/>
            </a:rPr>
            <a:t>実績報告書提出</a:t>
          </a:r>
          <a:r>
            <a:rPr kumimoji="1" lang="ja-JP" altLang="ja-JP" sz="1400" b="1">
              <a:solidFill>
                <a:schemeClr val="lt1"/>
              </a:solidFill>
              <a:effectLst/>
              <a:latin typeface="+mn-lt"/>
              <a:ea typeface="+mn-ea"/>
              <a:cs typeface="+mn-cs"/>
            </a:rPr>
            <a:t>時</a:t>
          </a:r>
          <a:endParaRPr lang="ja-JP" altLang="ja-JP" sz="1400">
            <a:effectLst/>
          </a:endParaRP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3</xdr:col>
      <xdr:colOff>1203960</xdr:colOff>
      <xdr:row>0</xdr:row>
      <xdr:rowOff>160020</xdr:rowOff>
    </xdr:from>
    <xdr:to>
      <xdr:col>4</xdr:col>
      <xdr:colOff>2646680</xdr:colOff>
      <xdr:row>2</xdr:row>
      <xdr:rowOff>131620</xdr:rowOff>
    </xdr:to>
    <xdr:sp macro="" textlink="">
      <xdr:nvSpPr>
        <xdr:cNvPr id="2" name="正方形/長方形 1">
          <a:extLst>
            <a:ext uri="{FF2B5EF4-FFF2-40B4-BE49-F238E27FC236}">
              <a16:creationId xmlns:a16="http://schemas.microsoft.com/office/drawing/2014/main" id="{9B5D9173-CA9C-426B-8DFC-E60B129A69E8}"/>
            </a:ext>
          </a:extLst>
        </xdr:cNvPr>
        <xdr:cNvSpPr/>
      </xdr:nvSpPr>
      <xdr:spPr>
        <a:xfrm>
          <a:off x="4541520" y="160020"/>
          <a:ext cx="2654300" cy="32212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400" b="1">
              <a:solidFill>
                <a:schemeClr val="lt1"/>
              </a:solidFill>
              <a:effectLst/>
              <a:latin typeface="+mn-lt"/>
              <a:ea typeface="+mn-ea"/>
              <a:cs typeface="+mn-cs"/>
            </a:rPr>
            <a:t>令和</a:t>
          </a:r>
          <a:r>
            <a:rPr kumimoji="1" lang="ja-JP" altLang="en-US" sz="1400" b="1">
              <a:solidFill>
                <a:schemeClr val="lt1"/>
              </a:solidFill>
              <a:effectLst/>
              <a:latin typeface="+mn-lt"/>
              <a:ea typeface="+mn-ea"/>
              <a:cs typeface="+mn-cs"/>
            </a:rPr>
            <a:t>６</a:t>
          </a:r>
          <a:r>
            <a:rPr kumimoji="1" lang="ja-JP" altLang="ja-JP" sz="1400" b="1">
              <a:solidFill>
                <a:schemeClr val="lt1"/>
              </a:solidFill>
              <a:effectLst/>
              <a:latin typeface="+mn-lt"/>
              <a:ea typeface="+mn-ea"/>
              <a:cs typeface="+mn-cs"/>
            </a:rPr>
            <a:t>年度</a:t>
          </a:r>
          <a:r>
            <a:rPr kumimoji="1" lang="ja-JP" altLang="en-US" sz="1400" b="1">
              <a:solidFill>
                <a:schemeClr val="lt1"/>
              </a:solidFill>
              <a:effectLst/>
              <a:latin typeface="+mn-lt"/>
              <a:ea typeface="+mn-ea"/>
              <a:cs typeface="+mn-cs"/>
            </a:rPr>
            <a:t>実績報告書提出</a:t>
          </a:r>
          <a:r>
            <a:rPr kumimoji="1" lang="ja-JP" altLang="ja-JP" sz="1400" b="1">
              <a:solidFill>
                <a:schemeClr val="lt1"/>
              </a:solidFill>
              <a:effectLst/>
              <a:latin typeface="+mn-lt"/>
              <a:ea typeface="+mn-ea"/>
              <a:cs typeface="+mn-cs"/>
            </a:rPr>
            <a:t>時</a:t>
          </a:r>
          <a:endParaRPr lang="ja-JP" altLang="ja-JP" sz="1400">
            <a:effectLst/>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4</xdr:col>
      <xdr:colOff>1187823</xdr:colOff>
      <xdr:row>0</xdr:row>
      <xdr:rowOff>116541</xdr:rowOff>
    </xdr:from>
    <xdr:to>
      <xdr:col>6</xdr:col>
      <xdr:colOff>448235</xdr:colOff>
      <xdr:row>3</xdr:row>
      <xdr:rowOff>10391</xdr:rowOff>
    </xdr:to>
    <xdr:sp macro="" textlink="">
      <xdr:nvSpPr>
        <xdr:cNvPr id="3" name="正方形/長方形 2">
          <a:extLst>
            <a:ext uri="{FF2B5EF4-FFF2-40B4-BE49-F238E27FC236}">
              <a16:creationId xmlns:a16="http://schemas.microsoft.com/office/drawing/2014/main" id="{00000000-0008-0000-2B00-000003000000}"/>
            </a:ext>
          </a:extLst>
        </xdr:cNvPr>
        <xdr:cNvSpPr/>
      </xdr:nvSpPr>
      <xdr:spPr>
        <a:xfrm>
          <a:off x="6252882" y="116541"/>
          <a:ext cx="3238500" cy="465350"/>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b="1">
              <a:solidFill>
                <a:sysClr val="windowText" lastClr="000000"/>
              </a:solidFill>
            </a:rPr>
            <a:t>令和５年度（実績報告時提出）</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356870</xdr:colOff>
      <xdr:row>0</xdr:row>
      <xdr:rowOff>54610</xdr:rowOff>
    </xdr:from>
    <xdr:to>
      <xdr:col>3</xdr:col>
      <xdr:colOff>2877047</xdr:colOff>
      <xdr:row>2</xdr:row>
      <xdr:rowOff>8294</xdr:rowOff>
    </xdr:to>
    <xdr:sp macro="" textlink="">
      <xdr:nvSpPr>
        <xdr:cNvPr id="3" name="正方形/長方形 2">
          <a:extLst>
            <a:ext uri="{FF2B5EF4-FFF2-40B4-BE49-F238E27FC236}">
              <a16:creationId xmlns:a16="http://schemas.microsoft.com/office/drawing/2014/main" id="{00000000-0008-0000-0A00-000003000000}"/>
            </a:ext>
          </a:extLst>
        </xdr:cNvPr>
        <xdr:cNvSpPr/>
      </xdr:nvSpPr>
      <xdr:spPr>
        <a:xfrm>
          <a:off x="3589020" y="60960"/>
          <a:ext cx="2515186" cy="32824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200" b="1">
              <a:solidFill>
                <a:schemeClr val="lt1"/>
              </a:solidFill>
              <a:effectLst/>
              <a:latin typeface="+mn-lt"/>
              <a:ea typeface="+mn-ea"/>
              <a:cs typeface="+mn-cs"/>
            </a:rPr>
            <a:t>令和</a:t>
          </a:r>
          <a:r>
            <a:rPr kumimoji="1" lang="ja-JP" altLang="en-US" sz="1200" b="1">
              <a:solidFill>
                <a:schemeClr val="lt1"/>
              </a:solidFill>
              <a:effectLst/>
              <a:latin typeface="+mn-lt"/>
              <a:ea typeface="+mn-ea"/>
              <a:cs typeface="+mn-cs"/>
            </a:rPr>
            <a:t>６</a:t>
          </a:r>
          <a:r>
            <a:rPr kumimoji="1" lang="ja-JP" altLang="ja-JP" sz="1200" b="1">
              <a:solidFill>
                <a:schemeClr val="lt1"/>
              </a:solidFill>
              <a:effectLst/>
              <a:latin typeface="+mn-lt"/>
              <a:ea typeface="+mn-ea"/>
              <a:cs typeface="+mn-cs"/>
            </a:rPr>
            <a:t>年度</a:t>
          </a:r>
          <a:r>
            <a:rPr kumimoji="1" lang="ja-JP" altLang="en-US" sz="1200" b="1">
              <a:solidFill>
                <a:schemeClr val="lt1"/>
              </a:solidFill>
              <a:effectLst/>
              <a:latin typeface="+mn-lt"/>
              <a:ea typeface="+mn-ea"/>
              <a:cs typeface="+mn-cs"/>
            </a:rPr>
            <a:t>実績報告書提出</a:t>
          </a:r>
          <a:r>
            <a:rPr kumimoji="1" lang="ja-JP" altLang="ja-JP" sz="1200" b="1">
              <a:solidFill>
                <a:schemeClr val="lt1"/>
              </a:solidFill>
              <a:effectLst/>
              <a:latin typeface="+mn-lt"/>
              <a:ea typeface="+mn-ea"/>
              <a:cs typeface="+mn-cs"/>
            </a:rPr>
            <a:t>時</a:t>
          </a:r>
          <a:endParaRPr lang="ja-JP" altLang="ja-JP" sz="1200">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430696</xdr:colOff>
      <xdr:row>0</xdr:row>
      <xdr:rowOff>99392</xdr:rowOff>
    </xdr:from>
    <xdr:to>
      <xdr:col>8</xdr:col>
      <xdr:colOff>490938</xdr:colOff>
      <xdr:row>1</xdr:row>
      <xdr:rowOff>144185</xdr:rowOff>
    </xdr:to>
    <xdr:sp macro="" textlink="">
      <xdr:nvSpPr>
        <xdr:cNvPr id="3" name="正方形/長方形 2">
          <a:extLst>
            <a:ext uri="{FF2B5EF4-FFF2-40B4-BE49-F238E27FC236}">
              <a16:creationId xmlns:a16="http://schemas.microsoft.com/office/drawing/2014/main" id="{00000000-0008-0000-0C00-000003000000}"/>
            </a:ext>
          </a:extLst>
        </xdr:cNvPr>
        <xdr:cNvSpPr/>
      </xdr:nvSpPr>
      <xdr:spPr>
        <a:xfrm>
          <a:off x="3710609" y="99392"/>
          <a:ext cx="2520177" cy="334684"/>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200" b="1">
              <a:solidFill>
                <a:schemeClr val="lt1"/>
              </a:solidFill>
              <a:effectLst/>
              <a:latin typeface="+mn-lt"/>
              <a:ea typeface="+mn-ea"/>
              <a:cs typeface="+mn-cs"/>
            </a:rPr>
            <a:t>令和</a:t>
          </a:r>
          <a:r>
            <a:rPr kumimoji="1" lang="ja-JP" altLang="en-US" sz="1200" b="1">
              <a:solidFill>
                <a:schemeClr val="lt1"/>
              </a:solidFill>
              <a:effectLst/>
              <a:latin typeface="+mn-lt"/>
              <a:ea typeface="+mn-ea"/>
              <a:cs typeface="+mn-cs"/>
            </a:rPr>
            <a:t>６</a:t>
          </a:r>
          <a:r>
            <a:rPr kumimoji="1" lang="ja-JP" altLang="ja-JP" sz="1200" b="1">
              <a:solidFill>
                <a:schemeClr val="lt1"/>
              </a:solidFill>
              <a:effectLst/>
              <a:latin typeface="+mn-lt"/>
              <a:ea typeface="+mn-ea"/>
              <a:cs typeface="+mn-cs"/>
            </a:rPr>
            <a:t>年度</a:t>
          </a:r>
          <a:r>
            <a:rPr kumimoji="1" lang="ja-JP" altLang="en-US" sz="1200" b="1">
              <a:solidFill>
                <a:schemeClr val="lt1"/>
              </a:solidFill>
              <a:effectLst/>
              <a:latin typeface="+mn-lt"/>
              <a:ea typeface="+mn-ea"/>
              <a:cs typeface="+mn-cs"/>
            </a:rPr>
            <a:t>実績報告書提出</a:t>
          </a:r>
          <a:r>
            <a:rPr kumimoji="1" lang="ja-JP" altLang="ja-JP" sz="1200" b="1">
              <a:solidFill>
                <a:schemeClr val="lt1"/>
              </a:solidFill>
              <a:effectLst/>
              <a:latin typeface="+mn-lt"/>
              <a:ea typeface="+mn-ea"/>
              <a:cs typeface="+mn-cs"/>
            </a:rPr>
            <a:t>時</a:t>
          </a:r>
          <a:endParaRPr lang="ja-JP" altLang="ja-JP" sz="1200">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2324100</xdr:colOff>
      <xdr:row>0</xdr:row>
      <xdr:rowOff>60960</xdr:rowOff>
    </xdr:from>
    <xdr:to>
      <xdr:col>2</xdr:col>
      <xdr:colOff>4844977</xdr:colOff>
      <xdr:row>2</xdr:row>
      <xdr:rowOff>17151</xdr:rowOff>
    </xdr:to>
    <xdr:sp macro="" textlink="">
      <xdr:nvSpPr>
        <xdr:cNvPr id="2" name="正方形/長方形 1">
          <a:extLst>
            <a:ext uri="{FF2B5EF4-FFF2-40B4-BE49-F238E27FC236}">
              <a16:creationId xmlns:a16="http://schemas.microsoft.com/office/drawing/2014/main" id="{346649B1-3BB7-402A-AEA7-5D86EC5AE0C6}"/>
            </a:ext>
          </a:extLst>
        </xdr:cNvPr>
        <xdr:cNvSpPr/>
      </xdr:nvSpPr>
      <xdr:spPr>
        <a:xfrm>
          <a:off x="5775960" y="60960"/>
          <a:ext cx="2520877" cy="329571"/>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200" b="1">
              <a:solidFill>
                <a:schemeClr val="lt1"/>
              </a:solidFill>
              <a:effectLst/>
              <a:latin typeface="+mn-lt"/>
              <a:ea typeface="+mn-ea"/>
              <a:cs typeface="+mn-cs"/>
            </a:rPr>
            <a:t>令和</a:t>
          </a:r>
          <a:r>
            <a:rPr kumimoji="1" lang="ja-JP" altLang="en-US" sz="1200" b="1">
              <a:solidFill>
                <a:schemeClr val="lt1"/>
              </a:solidFill>
              <a:effectLst/>
              <a:latin typeface="+mn-lt"/>
              <a:ea typeface="+mn-ea"/>
              <a:cs typeface="+mn-cs"/>
            </a:rPr>
            <a:t>６</a:t>
          </a:r>
          <a:r>
            <a:rPr kumimoji="1" lang="ja-JP" altLang="ja-JP" sz="1200" b="1">
              <a:solidFill>
                <a:schemeClr val="lt1"/>
              </a:solidFill>
              <a:effectLst/>
              <a:latin typeface="+mn-lt"/>
              <a:ea typeface="+mn-ea"/>
              <a:cs typeface="+mn-cs"/>
            </a:rPr>
            <a:t>年度</a:t>
          </a:r>
          <a:r>
            <a:rPr kumimoji="1" lang="ja-JP" altLang="en-US" sz="1200" b="1">
              <a:solidFill>
                <a:schemeClr val="lt1"/>
              </a:solidFill>
              <a:effectLst/>
              <a:latin typeface="+mn-lt"/>
              <a:ea typeface="+mn-ea"/>
              <a:cs typeface="+mn-cs"/>
            </a:rPr>
            <a:t>実績報告書提出</a:t>
          </a:r>
          <a:r>
            <a:rPr kumimoji="1" lang="ja-JP" altLang="ja-JP" sz="1200" b="1">
              <a:solidFill>
                <a:schemeClr val="lt1"/>
              </a:solidFill>
              <a:effectLst/>
              <a:latin typeface="+mn-lt"/>
              <a:ea typeface="+mn-ea"/>
              <a:cs typeface="+mn-cs"/>
            </a:rPr>
            <a:t>時</a:t>
          </a:r>
          <a:endParaRPr lang="ja-JP" altLang="ja-JP" sz="12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1154206</xdr:colOff>
      <xdr:row>0</xdr:row>
      <xdr:rowOff>71718</xdr:rowOff>
    </xdr:from>
    <xdr:to>
      <xdr:col>2</xdr:col>
      <xdr:colOff>4327359</xdr:colOff>
      <xdr:row>2</xdr:row>
      <xdr:rowOff>197224</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6577853" y="71718"/>
          <a:ext cx="3173153" cy="517712"/>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b="1">
              <a:solidFill>
                <a:sysClr val="windowText" lastClr="000000"/>
              </a:solidFill>
            </a:rPr>
            <a:t>令和５年度（実績報告時提出）</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3627396</xdr:colOff>
      <xdr:row>0</xdr:row>
      <xdr:rowOff>87133</xdr:rowOff>
    </xdr:from>
    <xdr:to>
      <xdr:col>0</xdr:col>
      <xdr:colOff>6148273</xdr:colOff>
      <xdr:row>1</xdr:row>
      <xdr:rowOff>203344</xdr:rowOff>
    </xdr:to>
    <xdr:sp macro="" textlink="">
      <xdr:nvSpPr>
        <xdr:cNvPr id="3" name="正方形/長方形 2">
          <a:extLst>
            <a:ext uri="{FF2B5EF4-FFF2-40B4-BE49-F238E27FC236}">
              <a16:creationId xmlns:a16="http://schemas.microsoft.com/office/drawing/2014/main" id="{8D90A59D-E870-403E-A84A-FC8D5462D958}"/>
            </a:ext>
          </a:extLst>
        </xdr:cNvPr>
        <xdr:cNvSpPr/>
      </xdr:nvSpPr>
      <xdr:spPr>
        <a:xfrm>
          <a:off x="3947436" y="87133"/>
          <a:ext cx="2520877" cy="329571"/>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200" b="1">
              <a:solidFill>
                <a:schemeClr val="lt1"/>
              </a:solidFill>
              <a:effectLst/>
              <a:latin typeface="+mn-lt"/>
              <a:ea typeface="+mn-ea"/>
              <a:cs typeface="+mn-cs"/>
            </a:rPr>
            <a:t>令和</a:t>
          </a:r>
          <a:r>
            <a:rPr kumimoji="1" lang="ja-JP" altLang="en-US" sz="1200" b="1">
              <a:solidFill>
                <a:schemeClr val="lt1"/>
              </a:solidFill>
              <a:effectLst/>
              <a:latin typeface="+mn-lt"/>
              <a:ea typeface="+mn-ea"/>
              <a:cs typeface="+mn-cs"/>
            </a:rPr>
            <a:t>６</a:t>
          </a:r>
          <a:r>
            <a:rPr kumimoji="1" lang="ja-JP" altLang="ja-JP" sz="1200" b="1">
              <a:solidFill>
                <a:schemeClr val="lt1"/>
              </a:solidFill>
              <a:effectLst/>
              <a:latin typeface="+mn-lt"/>
              <a:ea typeface="+mn-ea"/>
              <a:cs typeface="+mn-cs"/>
            </a:rPr>
            <a:t>年度</a:t>
          </a:r>
          <a:r>
            <a:rPr kumimoji="1" lang="ja-JP" altLang="en-US" sz="1200" b="1">
              <a:solidFill>
                <a:schemeClr val="lt1"/>
              </a:solidFill>
              <a:effectLst/>
              <a:latin typeface="+mn-lt"/>
              <a:ea typeface="+mn-ea"/>
              <a:cs typeface="+mn-cs"/>
            </a:rPr>
            <a:t>実績報告書提出</a:t>
          </a:r>
          <a:r>
            <a:rPr kumimoji="1" lang="ja-JP" altLang="ja-JP" sz="1200" b="1">
              <a:solidFill>
                <a:schemeClr val="lt1"/>
              </a:solidFill>
              <a:effectLst/>
              <a:latin typeface="+mn-lt"/>
              <a:ea typeface="+mn-ea"/>
              <a:cs typeface="+mn-cs"/>
            </a:rPr>
            <a:t>時</a:t>
          </a:r>
          <a:endParaRPr lang="ja-JP" altLang="ja-JP" sz="12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195954</xdr:colOff>
      <xdr:row>1</xdr:row>
      <xdr:rowOff>89646</xdr:rowOff>
    </xdr:from>
    <xdr:to>
      <xdr:col>8</xdr:col>
      <xdr:colOff>906697</xdr:colOff>
      <xdr:row>2</xdr:row>
      <xdr:rowOff>242046</xdr:rowOff>
    </xdr:to>
    <xdr:sp macro="" textlink="">
      <xdr:nvSpPr>
        <xdr:cNvPr id="3" name="正方形/長方形 2">
          <a:extLst>
            <a:ext uri="{FF2B5EF4-FFF2-40B4-BE49-F238E27FC236}">
              <a16:creationId xmlns:a16="http://schemas.microsoft.com/office/drawing/2014/main" id="{00000000-0008-0000-1100-000003000000}"/>
            </a:ext>
          </a:extLst>
        </xdr:cNvPr>
        <xdr:cNvSpPr/>
      </xdr:nvSpPr>
      <xdr:spPr>
        <a:xfrm>
          <a:off x="6257365" y="259975"/>
          <a:ext cx="3008245" cy="537883"/>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b="1">
              <a:solidFill>
                <a:sysClr val="windowText" lastClr="000000"/>
              </a:solidFill>
            </a:rPr>
            <a:t>令和５年度（実績報告時提出）</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K38"/>
  <sheetViews>
    <sheetView tabSelected="1" view="pageBreakPreview" topLeftCell="B1" zoomScaleNormal="100" zoomScaleSheetLayoutView="100" workbookViewId="0">
      <selection activeCell="G35" sqref="G35"/>
    </sheetView>
  </sheetViews>
  <sheetFormatPr defaultColWidth="8.88671875" defaultRowHeight="13.2" x14ac:dyDescent="0.2"/>
  <cols>
    <col min="1" max="1" width="0" style="1" hidden="1" customWidth="1"/>
    <col min="2" max="2" width="5.33203125" style="1" customWidth="1"/>
    <col min="3" max="3" width="11.109375" style="1" customWidth="1"/>
    <col min="4" max="4" width="3.109375" style="1" customWidth="1"/>
    <col min="5" max="5" width="16.109375" style="1" customWidth="1"/>
    <col min="6" max="6" width="77" style="1" customWidth="1"/>
    <col min="7" max="7" width="18.88671875" style="1" customWidth="1"/>
    <col min="8" max="8" width="16.44140625" style="12" bestFit="1" customWidth="1"/>
    <col min="9" max="10" width="8.88671875" style="1"/>
    <col min="11" max="11" width="0" style="1" hidden="1" customWidth="1"/>
    <col min="12" max="16384" width="8.88671875" style="1"/>
  </cols>
  <sheetData>
    <row r="1" spans="1:10" ht="13.95" customHeight="1" thickBot="1" x14ac:dyDescent="0.25">
      <c r="A1" s="195"/>
      <c r="B1" s="436" t="s">
        <v>498</v>
      </c>
      <c r="C1" s="437"/>
      <c r="D1" s="437"/>
      <c r="E1" s="438"/>
      <c r="F1" s="195"/>
      <c r="G1" s="195"/>
      <c r="H1" s="196"/>
      <c r="I1" s="195"/>
      <c r="J1" s="195"/>
    </row>
    <row r="2" spans="1:10" ht="34.200000000000003" customHeight="1" thickBot="1" x14ac:dyDescent="0.25">
      <c r="A2" s="195"/>
      <c r="B2" s="439"/>
      <c r="C2" s="440"/>
      <c r="D2" s="440"/>
      <c r="E2" s="441"/>
      <c r="F2" s="195"/>
      <c r="G2" s="197" t="s">
        <v>100</v>
      </c>
      <c r="H2" s="196"/>
      <c r="I2" s="195"/>
      <c r="J2" s="195"/>
    </row>
    <row r="3" spans="1:10" ht="14.4" customHeight="1" thickTop="1" thickBot="1" x14ac:dyDescent="0.25">
      <c r="A3" s="195"/>
      <c r="B3" s="442"/>
      <c r="C3" s="443"/>
      <c r="D3" s="443"/>
      <c r="E3" s="444"/>
      <c r="F3" s="195"/>
      <c r="G3" s="430" t="str">
        <f>IF(施設区分!Q13&lt;70, IF(施設区分!Q12="１．特別区・市・西多摩", "①", IF(施設区分!Q12="２．島しょ地域","③","エラー")), IF(施設区分!Q12="１．特別区・市・西多摩", "②", IF(施設区分!Q12="２．島しょ地域", "④", "エラー")))</f>
        <v>エラー</v>
      </c>
      <c r="H3" s="196"/>
      <c r="I3" s="195"/>
      <c r="J3" s="195"/>
    </row>
    <row r="4" spans="1:10" ht="33" customHeight="1" thickBot="1" x14ac:dyDescent="0.25">
      <c r="A4" s="195"/>
      <c r="B4" s="433" t="s">
        <v>499</v>
      </c>
      <c r="C4" s="433"/>
      <c r="D4" s="433"/>
      <c r="E4" s="433"/>
      <c r="F4" s="433"/>
      <c r="G4" s="431"/>
      <c r="H4" s="196"/>
      <c r="I4" s="195"/>
      <c r="J4" s="195"/>
    </row>
    <row r="5" spans="1:10" ht="14.4" x14ac:dyDescent="0.2">
      <c r="A5" s="195"/>
      <c r="B5" s="198"/>
      <c r="C5" s="198"/>
      <c r="D5" s="198"/>
      <c r="E5" s="198"/>
      <c r="F5" s="198"/>
      <c r="G5" s="195"/>
      <c r="H5" s="196"/>
      <c r="I5" s="195"/>
      <c r="J5" s="195"/>
    </row>
    <row r="6" spans="1:10" ht="15" thickBot="1" x14ac:dyDescent="0.25">
      <c r="A6" s="195"/>
      <c r="B6" s="199" t="s">
        <v>44</v>
      </c>
      <c r="C6" s="199"/>
      <c r="D6" s="199"/>
      <c r="E6" s="199"/>
      <c r="F6" s="199"/>
      <c r="G6" s="195"/>
      <c r="H6" s="196"/>
      <c r="I6" s="195"/>
      <c r="J6" s="195"/>
    </row>
    <row r="7" spans="1:10" ht="30" customHeight="1" x14ac:dyDescent="0.2">
      <c r="A7" s="195"/>
      <c r="B7" s="434" t="s">
        <v>73</v>
      </c>
      <c r="C7" s="405" t="s">
        <v>10</v>
      </c>
      <c r="D7" s="406"/>
      <c r="E7" s="407"/>
      <c r="F7" s="405" t="s">
        <v>12</v>
      </c>
      <c r="G7" s="418" t="s">
        <v>79</v>
      </c>
      <c r="H7" s="399" t="s">
        <v>99</v>
      </c>
      <c r="I7" s="195"/>
      <c r="J7" s="195"/>
    </row>
    <row r="8" spans="1:10" ht="45.6" customHeight="1" thickBot="1" x14ac:dyDescent="0.25">
      <c r="A8" s="195"/>
      <c r="B8" s="435"/>
      <c r="C8" s="408"/>
      <c r="D8" s="409"/>
      <c r="E8" s="410"/>
      <c r="F8" s="408"/>
      <c r="G8" s="419"/>
      <c r="H8" s="400"/>
      <c r="I8" s="195"/>
      <c r="J8" s="195"/>
    </row>
    <row r="9" spans="1:10" ht="64.95" customHeight="1" thickTop="1" x14ac:dyDescent="0.2">
      <c r="A9" s="195"/>
      <c r="B9" s="200" t="s">
        <v>80</v>
      </c>
      <c r="C9" s="445" t="s">
        <v>11</v>
      </c>
      <c r="D9" s="401" t="s">
        <v>312</v>
      </c>
      <c r="E9" s="402"/>
      <c r="F9" s="201" t="s">
        <v>466</v>
      </c>
      <c r="G9" s="202" t="b">
        <f>IF($G$3="①",5,IF($G$3="②",5,IF($G$3="③",5,IF($G$3="④",5))))</f>
        <v>0</v>
      </c>
      <c r="H9" s="203">
        <f>'2-1'!O24</f>
        <v>0</v>
      </c>
      <c r="I9" s="195"/>
      <c r="J9" s="195"/>
    </row>
    <row r="10" spans="1:10" ht="58.95" customHeight="1" x14ac:dyDescent="0.2">
      <c r="A10" s="195"/>
      <c r="B10" s="204" t="s">
        <v>81</v>
      </c>
      <c r="C10" s="429"/>
      <c r="D10" s="403" t="s">
        <v>442</v>
      </c>
      <c r="E10" s="404"/>
      <c r="F10" s="205" t="s">
        <v>467</v>
      </c>
      <c r="G10" s="202" t="b">
        <f>IF($G$3="①",2,IF($G$3="②",2,IF($G$3="③",2,IF($G$3="④",2))))</f>
        <v>0</v>
      </c>
      <c r="H10" s="203">
        <f>'2-2'!X14</f>
        <v>0</v>
      </c>
      <c r="I10" s="195"/>
      <c r="J10" s="195"/>
    </row>
    <row r="11" spans="1:10" ht="55.95" customHeight="1" x14ac:dyDescent="0.2">
      <c r="A11" s="195"/>
      <c r="B11" s="204" t="s">
        <v>82</v>
      </c>
      <c r="C11" s="429"/>
      <c r="D11" s="401" t="s">
        <v>443</v>
      </c>
      <c r="E11" s="402"/>
      <c r="F11" s="205" t="s">
        <v>468</v>
      </c>
      <c r="G11" s="202" t="b">
        <f>IF($G$3="①",2,IF($G$3="②",2,IF($G$3="③",2,IF($G$3="④",2))))</f>
        <v>0</v>
      </c>
      <c r="H11" s="203" t="e">
        <f>'2-3'!X14</f>
        <v>#DIV/0!</v>
      </c>
      <c r="I11" s="195"/>
      <c r="J11" s="195"/>
    </row>
    <row r="12" spans="1:10" ht="55.95" customHeight="1" x14ac:dyDescent="0.2">
      <c r="A12" s="195"/>
      <c r="B12" s="204" t="s">
        <v>300</v>
      </c>
      <c r="C12" s="429"/>
      <c r="D12" s="401" t="s">
        <v>444</v>
      </c>
      <c r="E12" s="402"/>
      <c r="F12" s="205" t="s">
        <v>469</v>
      </c>
      <c r="G12" s="202" t="b">
        <f>IF($G$3="①",3,IF($G$3="②",3,IF($G$3="③",3,IF($G$3="④",3))))</f>
        <v>0</v>
      </c>
      <c r="H12" s="203">
        <f>'2-4'!X14</f>
        <v>0</v>
      </c>
      <c r="I12" s="195"/>
      <c r="J12" s="195"/>
    </row>
    <row r="13" spans="1:10" ht="55.95" customHeight="1" x14ac:dyDescent="0.2">
      <c r="A13" s="195"/>
      <c r="B13" s="204" t="s">
        <v>301</v>
      </c>
      <c r="C13" s="429"/>
      <c r="D13" s="403" t="s">
        <v>445</v>
      </c>
      <c r="E13" s="404"/>
      <c r="F13" s="205" t="s">
        <v>470</v>
      </c>
      <c r="G13" s="202" t="b">
        <f>IF($G$3="①",5,IF($G$3="②",5,IF($G$3="③",5,IF($G$3="④",5))))</f>
        <v>0</v>
      </c>
      <c r="H13" s="203" t="e">
        <f>'2-5'!X15</f>
        <v>#DIV/0!</v>
      </c>
      <c r="I13" s="195"/>
      <c r="J13" s="195"/>
    </row>
    <row r="14" spans="1:10" ht="60" customHeight="1" x14ac:dyDescent="0.2">
      <c r="A14" s="195"/>
      <c r="B14" s="204" t="s">
        <v>302</v>
      </c>
      <c r="C14" s="429"/>
      <c r="D14" s="401" t="s">
        <v>446</v>
      </c>
      <c r="E14" s="402"/>
      <c r="F14" s="206" t="s">
        <v>471</v>
      </c>
      <c r="G14" s="202" t="b">
        <f>IF($G$3="①",3,IF($G$3="②",3,IF($G$3="③",3,IF($G$3="④",3))))</f>
        <v>0</v>
      </c>
      <c r="H14" s="207">
        <f>'2-6'!X13</f>
        <v>0</v>
      </c>
      <c r="I14" s="195"/>
      <c r="J14" s="195"/>
    </row>
    <row r="15" spans="1:10" ht="64.95" customHeight="1" x14ac:dyDescent="0.2">
      <c r="A15" s="195"/>
      <c r="B15" s="204" t="s">
        <v>303</v>
      </c>
      <c r="C15" s="429"/>
      <c r="D15" s="403" t="s">
        <v>447</v>
      </c>
      <c r="E15" s="404"/>
      <c r="F15" s="205" t="s">
        <v>472</v>
      </c>
      <c r="G15" s="202" t="b">
        <f>IF($G$3="①",10,IF($G$3="②",5,IF($G$3="③",10,IF($G$3="④",5))))</f>
        <v>0</v>
      </c>
      <c r="H15" s="203">
        <f>'2-7'!X13</f>
        <v>0</v>
      </c>
      <c r="I15" s="195"/>
      <c r="J15" s="195"/>
    </row>
    <row r="16" spans="1:10" ht="64.95" customHeight="1" x14ac:dyDescent="0.2">
      <c r="A16" s="195"/>
      <c r="B16" s="204" t="s">
        <v>304</v>
      </c>
      <c r="C16" s="429"/>
      <c r="D16" s="432" t="s">
        <v>448</v>
      </c>
      <c r="E16" s="432"/>
      <c r="F16" s="205" t="s">
        <v>473</v>
      </c>
      <c r="G16" s="202" t="b">
        <f>IF($G$3="①",3,IF($G$3="②",3,IF($G$3="③",3,IF($G$3="④",3))))</f>
        <v>0</v>
      </c>
      <c r="H16" s="203">
        <f>'2-8'!X14</f>
        <v>0</v>
      </c>
      <c r="I16" s="195"/>
      <c r="J16" s="195"/>
    </row>
    <row r="17" spans="1:10" ht="55.95" customHeight="1" x14ac:dyDescent="0.2">
      <c r="A17" s="195"/>
      <c r="B17" s="204" t="s">
        <v>305</v>
      </c>
      <c r="C17" s="429"/>
      <c r="D17" s="432" t="s">
        <v>449</v>
      </c>
      <c r="E17" s="432"/>
      <c r="F17" s="205" t="s">
        <v>474</v>
      </c>
      <c r="G17" s="202" t="b">
        <f>IF($G$3="①",3,IF($G$3="②",3,IF($G$3="③",3,IF($G$3="④",3))))</f>
        <v>0</v>
      </c>
      <c r="H17" s="203">
        <f>'2-9'!X15</f>
        <v>0</v>
      </c>
      <c r="I17" s="195"/>
      <c r="J17" s="195"/>
    </row>
    <row r="18" spans="1:10" ht="55.95" customHeight="1" x14ac:dyDescent="0.2">
      <c r="A18" s="195"/>
      <c r="B18" s="204" t="s">
        <v>306</v>
      </c>
      <c r="C18" s="429"/>
      <c r="D18" s="403" t="s">
        <v>450</v>
      </c>
      <c r="E18" s="404"/>
      <c r="F18" s="208" t="s">
        <v>475</v>
      </c>
      <c r="G18" s="202" t="b">
        <f>IF($G$3="①",2,IF($G$3="②",2,IF($G$3="③",2,IF($G$3="④",2))))</f>
        <v>0</v>
      </c>
      <c r="H18" s="203">
        <f>'2-10'!X14</f>
        <v>0</v>
      </c>
      <c r="I18" s="195"/>
      <c r="J18" s="195"/>
    </row>
    <row r="19" spans="1:10" ht="57" customHeight="1" x14ac:dyDescent="0.2">
      <c r="A19" s="195"/>
      <c r="B19" s="204" t="s">
        <v>307</v>
      </c>
      <c r="C19" s="429"/>
      <c r="D19" s="403" t="s">
        <v>451</v>
      </c>
      <c r="E19" s="404"/>
      <c r="F19" s="205" t="s">
        <v>476</v>
      </c>
      <c r="G19" s="202" t="b">
        <f>IF($G$3="①",6,IF($G$3="②",3,IF($G$3="③",6,IF($G$3="④",3))))</f>
        <v>0</v>
      </c>
      <c r="H19" s="203">
        <f>'2-11'!X12</f>
        <v>0</v>
      </c>
      <c r="I19" s="195"/>
      <c r="J19" s="195"/>
    </row>
    <row r="20" spans="1:10" ht="54.6" customHeight="1" x14ac:dyDescent="0.2">
      <c r="A20" s="195"/>
      <c r="B20" s="209" t="s">
        <v>308</v>
      </c>
      <c r="C20" s="429"/>
      <c r="D20" s="403" t="s">
        <v>453</v>
      </c>
      <c r="E20" s="404"/>
      <c r="F20" s="206" t="s">
        <v>477</v>
      </c>
      <c r="G20" s="210" t="b">
        <f>IF($G$3="①",4,IF($G$3="②",4,IF($G$3="③",4,IF($G$3="④",4))))</f>
        <v>0</v>
      </c>
      <c r="H20" s="211">
        <f>'2-12'!K13</f>
        <v>0</v>
      </c>
      <c r="I20" s="195"/>
      <c r="J20" s="195"/>
    </row>
    <row r="21" spans="1:10" ht="52.95" customHeight="1" x14ac:dyDescent="0.2">
      <c r="A21" s="195"/>
      <c r="B21" s="200" t="s">
        <v>83</v>
      </c>
      <c r="C21" s="429"/>
      <c r="D21" s="411" t="s">
        <v>454</v>
      </c>
      <c r="E21" s="412"/>
      <c r="F21" s="212" t="s">
        <v>478</v>
      </c>
      <c r="G21" s="202" t="b">
        <f>IF($G$3="①",0,IF($G$3="②",0,IF($G$3="③",10,IF($G$3="④",10))))</f>
        <v>0</v>
      </c>
      <c r="H21" s="213">
        <f>'2-13'!X14</f>
        <v>0</v>
      </c>
      <c r="I21" s="195"/>
      <c r="J21" s="195"/>
    </row>
    <row r="22" spans="1:10" ht="64.95" customHeight="1" thickBot="1" x14ac:dyDescent="0.25">
      <c r="A22" s="195"/>
      <c r="B22" s="214" t="s">
        <v>84</v>
      </c>
      <c r="C22" s="427"/>
      <c r="D22" s="413"/>
      <c r="E22" s="414"/>
      <c r="F22" s="208" t="s">
        <v>479</v>
      </c>
      <c r="G22" s="215" t="b">
        <f>IF($G$3="①",0,IF($G$3="②",0,IF($G$3="③",8,IF($G$3="④",8))))</f>
        <v>0</v>
      </c>
      <c r="H22" s="216">
        <f>'2-14'!X14</f>
        <v>0</v>
      </c>
      <c r="I22" s="195"/>
      <c r="J22" s="195"/>
    </row>
    <row r="23" spans="1:10" ht="45.6" customHeight="1" x14ac:dyDescent="0.2">
      <c r="A23" s="195"/>
      <c r="B23" s="200" t="s">
        <v>85</v>
      </c>
      <c r="C23" s="429" t="s">
        <v>465</v>
      </c>
      <c r="D23" s="401" t="s">
        <v>455</v>
      </c>
      <c r="E23" s="402"/>
      <c r="F23" s="217" t="s">
        <v>480</v>
      </c>
      <c r="G23" s="218" t="b">
        <f>IF($G$3="①",5,IF($G$3="②",5,IF($G$3="③",5,IF($G$3="④",5))))</f>
        <v>0</v>
      </c>
      <c r="H23" s="207">
        <f>'2-15'!X15</f>
        <v>0</v>
      </c>
      <c r="I23" s="195"/>
      <c r="J23" s="195"/>
    </row>
    <row r="24" spans="1:10" ht="45.6" customHeight="1" x14ac:dyDescent="0.2">
      <c r="A24" s="195"/>
      <c r="B24" s="204" t="s">
        <v>310</v>
      </c>
      <c r="C24" s="429"/>
      <c r="D24" s="401" t="s">
        <v>456</v>
      </c>
      <c r="E24" s="402"/>
      <c r="F24" s="219" t="s">
        <v>481</v>
      </c>
      <c r="G24" s="202" t="b">
        <f>IF($G$3="①",6,IF($G$3="②",3,IF($G$3="③",6,IF($G$3="④",3))))</f>
        <v>0</v>
      </c>
      <c r="H24" s="203">
        <f>'2-16'!X12</f>
        <v>0</v>
      </c>
      <c r="I24" s="195"/>
      <c r="J24" s="195"/>
    </row>
    <row r="25" spans="1:10" ht="45.6" customHeight="1" x14ac:dyDescent="0.2">
      <c r="A25" s="195"/>
      <c r="B25" s="204" t="s">
        <v>311</v>
      </c>
      <c r="C25" s="429"/>
      <c r="D25" s="403" t="s">
        <v>457</v>
      </c>
      <c r="E25" s="404"/>
      <c r="F25" s="201" t="s">
        <v>482</v>
      </c>
      <c r="G25" s="202" t="b">
        <f>IF($G$3="①",5,IF($G$3="②",5,IF($G$3="③",5,IF($G$3="④",5))))</f>
        <v>0</v>
      </c>
      <c r="H25" s="203">
        <f>'2-17'!X13</f>
        <v>0</v>
      </c>
      <c r="I25" s="195"/>
      <c r="J25" s="195"/>
    </row>
    <row r="26" spans="1:10" ht="64.95" customHeight="1" x14ac:dyDescent="0.2">
      <c r="A26" s="195"/>
      <c r="B26" s="422" t="s">
        <v>87</v>
      </c>
      <c r="C26" s="429"/>
      <c r="D26" s="411" t="s">
        <v>309</v>
      </c>
      <c r="E26" s="412"/>
      <c r="F26" s="220" t="s">
        <v>483</v>
      </c>
      <c r="G26" s="202" t="b">
        <f>IF($G$3="①",10,IF($G$3="②",3,IF($G$3="③",10,IF($G$3="④",3))))</f>
        <v>0</v>
      </c>
      <c r="H26" s="396">
        <f>'2-18'!X13</f>
        <v>0</v>
      </c>
      <c r="I26" s="195"/>
      <c r="J26" s="195"/>
    </row>
    <row r="27" spans="1:10" ht="64.95" customHeight="1" x14ac:dyDescent="0.2">
      <c r="A27" s="195"/>
      <c r="B27" s="423"/>
      <c r="C27" s="429"/>
      <c r="D27" s="425"/>
      <c r="E27" s="426"/>
      <c r="F27" s="220" t="s">
        <v>484</v>
      </c>
      <c r="G27" s="202" t="b">
        <f>IF($G$3="①",6,IF($G$3="②",2,IF($G$3="③",6,IF($G$3="④",2))))</f>
        <v>0</v>
      </c>
      <c r="H27" s="397"/>
      <c r="I27" s="195"/>
      <c r="J27" s="195"/>
    </row>
    <row r="28" spans="1:10" ht="64.95" customHeight="1" x14ac:dyDescent="0.2">
      <c r="A28" s="195"/>
      <c r="B28" s="423"/>
      <c r="C28" s="429"/>
      <c r="D28" s="401"/>
      <c r="E28" s="402"/>
      <c r="F28" s="212" t="s">
        <v>485</v>
      </c>
      <c r="G28" s="215" t="b">
        <f>IF($G$3="①",3,IF($G$3="②",1,IF($G$3="③",3,IF($G$3="④",1))))</f>
        <v>0</v>
      </c>
      <c r="H28" s="397"/>
      <c r="I28" s="195"/>
      <c r="J28" s="195"/>
    </row>
    <row r="29" spans="1:10" ht="51" customHeight="1" thickBot="1" x14ac:dyDescent="0.25">
      <c r="A29" s="195"/>
      <c r="B29" s="204" t="s">
        <v>88</v>
      </c>
      <c r="C29" s="429"/>
      <c r="D29" s="429" t="s">
        <v>458</v>
      </c>
      <c r="E29" s="429"/>
      <c r="F29" s="221" t="s">
        <v>486</v>
      </c>
      <c r="G29" s="222" t="b">
        <f>IF($G$3="①",4,IF($G$3="②",4,IF($G$3="③",4,IF($G$3="④",4))))</f>
        <v>0</v>
      </c>
      <c r="H29" s="223">
        <f>'2-19'!X12</f>
        <v>0</v>
      </c>
      <c r="I29" s="195"/>
      <c r="J29" s="195"/>
    </row>
    <row r="30" spans="1:10" ht="51" customHeight="1" x14ac:dyDescent="0.2">
      <c r="A30" s="195"/>
      <c r="B30" s="224" t="s">
        <v>259</v>
      </c>
      <c r="C30" s="428" t="s">
        <v>464</v>
      </c>
      <c r="D30" s="415" t="s">
        <v>461</v>
      </c>
      <c r="E30" s="416"/>
      <c r="F30" s="225" t="s">
        <v>487</v>
      </c>
      <c r="G30" s="218" t="b">
        <f>IF($G$3="①",4,IF($G$3="②",4,IF($G$3="③",4,IF($G$3="④",4))))</f>
        <v>0</v>
      </c>
      <c r="H30" s="226">
        <f>'2-20'!K13</f>
        <v>0</v>
      </c>
      <c r="I30" s="195"/>
      <c r="J30" s="195"/>
    </row>
    <row r="31" spans="1:10" ht="51" customHeight="1" x14ac:dyDescent="0.2">
      <c r="A31" s="195"/>
      <c r="B31" s="209" t="s">
        <v>459</v>
      </c>
      <c r="C31" s="429"/>
      <c r="D31" s="411" t="s">
        <v>463</v>
      </c>
      <c r="E31" s="412"/>
      <c r="F31" s="220" t="s">
        <v>488</v>
      </c>
      <c r="G31" s="202" t="b">
        <f>IF($G$3="①",4,IF($G$3="②",2,IF($G$3="③",4,IF($G$3="④",2))))</f>
        <v>0</v>
      </c>
      <c r="H31" s="213">
        <f>'2-21'!X12</f>
        <v>0</v>
      </c>
      <c r="I31" s="195"/>
      <c r="J31" s="195"/>
    </row>
    <row r="32" spans="1:10" ht="64.95" customHeight="1" x14ac:dyDescent="0.2">
      <c r="A32" s="195"/>
      <c r="B32" s="422" t="s">
        <v>462</v>
      </c>
      <c r="C32" s="429"/>
      <c r="D32" s="411" t="s">
        <v>226</v>
      </c>
      <c r="E32" s="412"/>
      <c r="F32" s="227" t="s">
        <v>489</v>
      </c>
      <c r="G32" s="202" t="b">
        <f>IF($G$3="①",10,IF($G$3="②",5,IF($G$3="③",10,IF($G$3="④",5))))</f>
        <v>0</v>
      </c>
      <c r="H32" s="396">
        <f>'2-22'!X14</f>
        <v>0</v>
      </c>
      <c r="I32" s="195"/>
      <c r="J32" s="195"/>
    </row>
    <row r="33" spans="1:11" ht="64.95" customHeight="1" x14ac:dyDescent="0.2">
      <c r="A33" s="195"/>
      <c r="B33" s="423"/>
      <c r="C33" s="429"/>
      <c r="D33" s="425"/>
      <c r="E33" s="426"/>
      <c r="F33" s="227" t="s">
        <v>490</v>
      </c>
      <c r="G33" s="202" t="b">
        <f>IF($G$3="①",8,IF($G$3="②",4,IF($G$3="③",8,IF($G$3="④",4))))</f>
        <v>0</v>
      </c>
      <c r="H33" s="397"/>
      <c r="I33" s="195"/>
      <c r="J33" s="195"/>
    </row>
    <row r="34" spans="1:11" ht="64.95" customHeight="1" thickBot="1" x14ac:dyDescent="0.25">
      <c r="A34" s="195"/>
      <c r="B34" s="424"/>
      <c r="C34" s="427"/>
      <c r="D34" s="413"/>
      <c r="E34" s="414"/>
      <c r="F34" s="228" t="s">
        <v>491</v>
      </c>
      <c r="G34" s="229" t="b">
        <f>IF($G$3="①",4,IF($G$3="②",2,IF($G$3="③",4,IF($G$3="④",2))))</f>
        <v>0</v>
      </c>
      <c r="H34" s="398"/>
      <c r="I34" s="195"/>
      <c r="J34" s="195"/>
    </row>
    <row r="35" spans="1:11" ht="64.95" customHeight="1" thickBot="1" x14ac:dyDescent="0.25">
      <c r="A35" s="195"/>
      <c r="B35" s="230" t="s">
        <v>460</v>
      </c>
      <c r="C35" s="427" t="s">
        <v>90</v>
      </c>
      <c r="D35" s="427"/>
      <c r="E35" s="427"/>
      <c r="F35" s="231" t="s">
        <v>493</v>
      </c>
      <c r="G35" s="136">
        <v>0</v>
      </c>
      <c r="H35" s="232">
        <f>G35</f>
        <v>0</v>
      </c>
      <c r="I35" s="195"/>
      <c r="J35" s="195"/>
      <c r="K35" s="109">
        <v>0</v>
      </c>
    </row>
    <row r="36" spans="1:11" ht="24.6" customHeight="1" thickBot="1" x14ac:dyDescent="0.25">
      <c r="A36" s="195"/>
      <c r="B36" s="420" t="s">
        <v>15</v>
      </c>
      <c r="C36" s="421"/>
      <c r="D36" s="421"/>
      <c r="E36" s="421"/>
      <c r="F36" s="421"/>
      <c r="G36" s="233"/>
      <c r="H36" s="234">
        <f>_xlfn.AGGREGATE(9,6,H9:H35)</f>
        <v>0</v>
      </c>
      <c r="I36" s="195"/>
      <c r="J36" s="195"/>
      <c r="K36" s="109">
        <v>-8</v>
      </c>
    </row>
    <row r="37" spans="1:11" ht="13.2" customHeight="1" x14ac:dyDescent="0.2">
      <c r="A37" s="195"/>
      <c r="B37" s="235"/>
      <c r="C37" s="417" t="s">
        <v>89</v>
      </c>
      <c r="D37" s="417"/>
      <c r="E37" s="417"/>
      <c r="F37" s="417"/>
      <c r="G37" s="417"/>
      <c r="H37" s="196"/>
      <c r="I37" s="195"/>
      <c r="J37" s="195"/>
    </row>
    <row r="38" spans="1:11" x14ac:dyDescent="0.2">
      <c r="A38" s="195"/>
      <c r="B38" s="195"/>
      <c r="C38" s="195"/>
      <c r="D38" s="195"/>
      <c r="E38" s="195"/>
      <c r="F38" s="195"/>
      <c r="G38" s="195"/>
      <c r="H38" s="196"/>
    </row>
  </sheetData>
  <sheetProtection algorithmName="SHA-512" hashValue="4xZhktfImhz4XZoklCCSSrTBcjMfuW0QO0zLxWiFq2LmHfttbSyrMC1t3MOJxg27zVqLRYinGgx14EXkf7I5ig==" saltValue="GWjuV3vqqsT4fnLbsojPwA==" spinCount="100000" sheet="1" selectLockedCells="1"/>
  <dataConsolidate/>
  <mergeCells count="39">
    <mergeCell ref="G3:G4"/>
    <mergeCell ref="D29:E29"/>
    <mergeCell ref="D18:E18"/>
    <mergeCell ref="D16:E16"/>
    <mergeCell ref="D17:E17"/>
    <mergeCell ref="B4:F4"/>
    <mergeCell ref="B7:B8"/>
    <mergeCell ref="B1:E3"/>
    <mergeCell ref="C9:C22"/>
    <mergeCell ref="D30:E30"/>
    <mergeCell ref="D31:E31"/>
    <mergeCell ref="C37:G37"/>
    <mergeCell ref="G7:G8"/>
    <mergeCell ref="B36:F36"/>
    <mergeCell ref="B32:B34"/>
    <mergeCell ref="D32:E34"/>
    <mergeCell ref="C35:E35"/>
    <mergeCell ref="B26:B28"/>
    <mergeCell ref="D24:E24"/>
    <mergeCell ref="D25:E25"/>
    <mergeCell ref="D26:E28"/>
    <mergeCell ref="C30:C34"/>
    <mergeCell ref="C23:C29"/>
    <mergeCell ref="H26:H28"/>
    <mergeCell ref="H32:H34"/>
    <mergeCell ref="H7:H8"/>
    <mergeCell ref="D9:E9"/>
    <mergeCell ref="D10:E10"/>
    <mergeCell ref="D11:E11"/>
    <mergeCell ref="D14:E14"/>
    <mergeCell ref="C7:E8"/>
    <mergeCell ref="F7:F8"/>
    <mergeCell ref="D15:E15"/>
    <mergeCell ref="D12:E12"/>
    <mergeCell ref="D13:E13"/>
    <mergeCell ref="D23:E23"/>
    <mergeCell ref="D19:E19"/>
    <mergeCell ref="D20:E20"/>
    <mergeCell ref="D21:E22"/>
  </mergeCells>
  <phoneticPr fontId="2"/>
  <dataValidations count="1">
    <dataValidation type="list" allowBlank="1" showInputMessage="1" showErrorMessage="1" sqref="G35" xr:uid="{00000000-0002-0000-0000-000000000000}">
      <formula1>$K$35:$K$36</formula1>
    </dataValidation>
  </dataValidations>
  <printOptions horizontalCentered="1"/>
  <pageMargins left="0" right="0" top="0" bottom="0" header="0" footer="0"/>
  <pageSetup paperSize="9" scale="47" fitToWidth="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B1:AH22"/>
  <sheetViews>
    <sheetView showGridLines="0" view="pageBreakPreview" zoomScaleNormal="100" zoomScaleSheetLayoutView="100" workbookViewId="0">
      <selection activeCell="E19" sqref="E19"/>
    </sheetView>
  </sheetViews>
  <sheetFormatPr defaultColWidth="9" defaultRowHeight="13.2" x14ac:dyDescent="0.2"/>
  <cols>
    <col min="1" max="34" width="2.44140625" style="141" customWidth="1"/>
    <col min="35" max="16384" width="9" style="141"/>
  </cols>
  <sheetData>
    <row r="1" spans="2:34" ht="13.8" thickBot="1" x14ac:dyDescent="0.25"/>
    <row r="2" spans="2:34" ht="19.95" customHeight="1" x14ac:dyDescent="0.2">
      <c r="B2" s="558" t="s">
        <v>512</v>
      </c>
      <c r="C2" s="559"/>
      <c r="D2" s="559"/>
      <c r="E2" s="559"/>
      <c r="F2" s="559"/>
      <c r="G2" s="559"/>
      <c r="H2" s="559"/>
      <c r="I2" s="559"/>
      <c r="J2" s="559"/>
      <c r="K2" s="559"/>
      <c r="L2" s="560"/>
      <c r="P2" s="330" t="s">
        <v>502</v>
      </c>
      <c r="Q2" s="254"/>
      <c r="R2" s="254"/>
      <c r="S2" s="254"/>
      <c r="T2" s="254"/>
      <c r="U2" s="254"/>
      <c r="V2" s="254"/>
      <c r="W2" s="254"/>
      <c r="X2" s="254"/>
      <c r="Y2" s="254"/>
      <c r="Z2" s="254"/>
      <c r="AA2" s="254"/>
      <c r="AB2" s="263"/>
      <c r="AC2" s="254"/>
      <c r="AD2" s="254"/>
      <c r="AE2" s="254"/>
      <c r="AF2" s="254"/>
      <c r="AG2" s="254"/>
      <c r="AH2" s="255"/>
    </row>
    <row r="3" spans="2:34" ht="19.95" customHeight="1" thickBot="1" x14ac:dyDescent="0.25">
      <c r="B3" s="561"/>
      <c r="C3" s="562"/>
      <c r="D3" s="562"/>
      <c r="E3" s="562"/>
      <c r="F3" s="562"/>
      <c r="G3" s="562"/>
      <c r="H3" s="562"/>
      <c r="I3" s="562"/>
      <c r="J3" s="562"/>
      <c r="K3" s="562"/>
      <c r="L3" s="563"/>
      <c r="P3" s="578" t="s">
        <v>513</v>
      </c>
      <c r="Q3" s="579"/>
      <c r="R3" s="579"/>
      <c r="S3" s="579"/>
      <c r="T3" s="579"/>
      <c r="U3" s="579"/>
      <c r="V3" s="579"/>
      <c r="W3" s="579"/>
      <c r="X3" s="579"/>
      <c r="Y3" s="579"/>
      <c r="Z3" s="579"/>
      <c r="AA3" s="579"/>
      <c r="AB3" s="579"/>
      <c r="AC3" s="579"/>
      <c r="AD3" s="579"/>
      <c r="AE3" s="257"/>
      <c r="AF3" s="257"/>
      <c r="AG3" s="257"/>
      <c r="AH3" s="255"/>
    </row>
    <row r="4" spans="2:34" ht="13.5" customHeight="1" thickBot="1" x14ac:dyDescent="0.25">
      <c r="B4" s="564"/>
      <c r="C4" s="565"/>
      <c r="D4" s="565"/>
      <c r="E4" s="565"/>
      <c r="F4" s="565"/>
      <c r="G4" s="565"/>
      <c r="H4" s="565"/>
      <c r="I4" s="565"/>
      <c r="J4" s="565"/>
      <c r="K4" s="565"/>
      <c r="L4" s="566"/>
      <c r="U4" s="264"/>
    </row>
    <row r="5" spans="2:34" x14ac:dyDescent="0.2">
      <c r="U5" s="264"/>
      <c r="V5" s="264"/>
    </row>
    <row r="6" spans="2:34" ht="13.5" customHeight="1" x14ac:dyDescent="0.2">
      <c r="B6" s="567" t="s">
        <v>298</v>
      </c>
      <c r="C6" s="567"/>
      <c r="D6" s="567"/>
      <c r="E6" s="567"/>
      <c r="F6" s="567"/>
      <c r="G6" s="567"/>
      <c r="H6" s="567"/>
      <c r="I6" s="567"/>
      <c r="J6" s="567"/>
      <c r="K6" s="567"/>
      <c r="L6" s="567"/>
      <c r="M6" s="567"/>
      <c r="N6" s="567"/>
      <c r="O6" s="567"/>
      <c r="P6" s="567"/>
      <c r="Q6" s="567"/>
      <c r="R6" s="567"/>
      <c r="S6" s="567"/>
      <c r="T6" s="567"/>
      <c r="U6" s="567"/>
      <c r="V6" s="567"/>
      <c r="W6" s="567"/>
      <c r="X6" s="567"/>
      <c r="Y6" s="567"/>
      <c r="Z6" s="567"/>
      <c r="AA6" s="567"/>
      <c r="AB6" s="567"/>
      <c r="AC6" s="567"/>
      <c r="AD6" s="567"/>
      <c r="AE6" s="567"/>
      <c r="AF6" s="567"/>
      <c r="AG6" s="567"/>
    </row>
    <row r="7" spans="2:34" ht="13.5" customHeight="1" x14ac:dyDescent="0.2">
      <c r="B7" s="567"/>
      <c r="C7" s="567"/>
      <c r="D7" s="567"/>
      <c r="E7" s="567"/>
      <c r="F7" s="567"/>
      <c r="G7" s="567"/>
      <c r="H7" s="567"/>
      <c r="I7" s="567"/>
      <c r="J7" s="567"/>
      <c r="K7" s="567"/>
      <c r="L7" s="567"/>
      <c r="M7" s="567"/>
      <c r="N7" s="567"/>
      <c r="O7" s="567"/>
      <c r="P7" s="567"/>
      <c r="Q7" s="567"/>
      <c r="R7" s="567"/>
      <c r="S7" s="567"/>
      <c r="T7" s="567"/>
      <c r="U7" s="567"/>
      <c r="V7" s="567"/>
      <c r="W7" s="567"/>
      <c r="X7" s="567"/>
      <c r="Y7" s="567"/>
      <c r="Z7" s="567"/>
      <c r="AA7" s="567"/>
      <c r="AB7" s="567"/>
      <c r="AC7" s="567"/>
      <c r="AD7" s="567"/>
      <c r="AE7" s="567"/>
      <c r="AF7" s="567"/>
      <c r="AG7" s="567"/>
    </row>
    <row r="8" spans="2:34" ht="24.75" customHeight="1" x14ac:dyDescent="0.2"/>
    <row r="9" spans="2:34" x14ac:dyDescent="0.2">
      <c r="B9" s="141" t="s">
        <v>375</v>
      </c>
    </row>
    <row r="10" spans="2:34" ht="15" customHeight="1" thickBot="1" x14ac:dyDescent="0.25"/>
    <row r="11" spans="2:34" ht="40.5" customHeight="1" x14ac:dyDescent="0.2">
      <c r="B11" s="568" t="s">
        <v>8</v>
      </c>
      <c r="C11" s="569"/>
      <c r="D11" s="580" t="s">
        <v>376</v>
      </c>
      <c r="E11" s="569"/>
      <c r="F11" s="569"/>
      <c r="G11" s="569"/>
      <c r="H11" s="569"/>
      <c r="I11" s="569"/>
      <c r="J11" s="569"/>
      <c r="K11" s="569"/>
      <c r="L11" s="569"/>
      <c r="M11" s="569"/>
      <c r="N11" s="569"/>
      <c r="O11" s="569"/>
      <c r="P11" s="569"/>
      <c r="Q11" s="569"/>
      <c r="R11" s="569"/>
      <c r="S11" s="569"/>
      <c r="T11" s="569"/>
      <c r="U11" s="569"/>
      <c r="V11" s="569"/>
      <c r="W11" s="581"/>
      <c r="X11" s="588">
        <f>'2-5 別添1'!D5</f>
        <v>0</v>
      </c>
      <c r="Y11" s="588"/>
      <c r="Z11" s="588"/>
      <c r="AA11" s="588"/>
      <c r="AB11" s="588"/>
      <c r="AC11" s="588"/>
      <c r="AD11" s="588"/>
      <c r="AE11" s="582" t="s">
        <v>7</v>
      </c>
      <c r="AF11" s="582"/>
      <c r="AG11" s="583"/>
    </row>
    <row r="12" spans="2:34" ht="40.5" customHeight="1" x14ac:dyDescent="0.2">
      <c r="B12" s="576" t="s">
        <v>27</v>
      </c>
      <c r="C12" s="577"/>
      <c r="D12" s="586" t="s">
        <v>377</v>
      </c>
      <c r="E12" s="587"/>
      <c r="F12" s="587"/>
      <c r="G12" s="587"/>
      <c r="H12" s="587"/>
      <c r="I12" s="587"/>
      <c r="J12" s="587"/>
      <c r="K12" s="587"/>
      <c r="L12" s="587"/>
      <c r="M12" s="587"/>
      <c r="N12" s="587"/>
      <c r="O12" s="587"/>
      <c r="P12" s="587"/>
      <c r="Q12" s="587"/>
      <c r="R12" s="587"/>
      <c r="S12" s="587"/>
      <c r="T12" s="587"/>
      <c r="U12" s="587"/>
      <c r="V12" s="587"/>
      <c r="W12" s="587"/>
      <c r="X12" s="475">
        <f>'2-5 別添1'!D6</f>
        <v>0</v>
      </c>
      <c r="Y12" s="475"/>
      <c r="Z12" s="475"/>
      <c r="AA12" s="475"/>
      <c r="AB12" s="475"/>
      <c r="AC12" s="475"/>
      <c r="AD12" s="475"/>
      <c r="AE12" s="584" t="s">
        <v>7</v>
      </c>
      <c r="AF12" s="584"/>
      <c r="AG12" s="585"/>
    </row>
    <row r="13" spans="2:34" ht="40.5" customHeight="1" x14ac:dyDescent="0.2">
      <c r="B13" s="549" t="s">
        <v>63</v>
      </c>
      <c r="C13" s="550"/>
      <c r="D13" s="550"/>
      <c r="E13" s="550"/>
      <c r="F13" s="550"/>
      <c r="G13" s="550"/>
      <c r="H13" s="550"/>
      <c r="I13" s="550"/>
      <c r="J13" s="550"/>
      <c r="K13" s="550"/>
      <c r="L13" s="550"/>
      <c r="M13" s="550"/>
      <c r="N13" s="550"/>
      <c r="O13" s="550"/>
      <c r="P13" s="550"/>
      <c r="Q13" s="550"/>
      <c r="R13" s="550"/>
      <c r="S13" s="550"/>
      <c r="T13" s="550"/>
      <c r="U13" s="550"/>
      <c r="V13" s="550"/>
      <c r="W13" s="550"/>
      <c r="X13" s="573" t="e">
        <f>X12/X11</f>
        <v>#DIV/0!</v>
      </c>
      <c r="Y13" s="574"/>
      <c r="Z13" s="574"/>
      <c r="AA13" s="574"/>
      <c r="AB13" s="574"/>
      <c r="AC13" s="574"/>
      <c r="AD13" s="574"/>
      <c r="AE13" s="574"/>
      <c r="AF13" s="574"/>
      <c r="AG13" s="575"/>
    </row>
    <row r="14" spans="2:34" ht="40.5" customHeight="1" x14ac:dyDescent="0.2">
      <c r="B14" s="549" t="s">
        <v>16</v>
      </c>
      <c r="C14" s="550"/>
      <c r="D14" s="550"/>
      <c r="E14" s="550"/>
      <c r="F14" s="550"/>
      <c r="G14" s="550"/>
      <c r="H14" s="550"/>
      <c r="I14" s="550"/>
      <c r="J14" s="550"/>
      <c r="K14" s="550"/>
      <c r="L14" s="550"/>
      <c r="M14" s="550"/>
      <c r="N14" s="550"/>
      <c r="O14" s="550"/>
      <c r="P14" s="550"/>
      <c r="Q14" s="550"/>
      <c r="R14" s="550"/>
      <c r="S14" s="550"/>
      <c r="T14" s="550"/>
      <c r="U14" s="550"/>
      <c r="V14" s="550"/>
      <c r="W14" s="550"/>
      <c r="X14" s="539" t="e">
        <f>IF(X12&gt;X11,"エラー",IF(X13&gt;=0.85,"算定可","算定不可"))</f>
        <v>#DIV/0!</v>
      </c>
      <c r="Y14" s="539"/>
      <c r="Z14" s="539"/>
      <c r="AA14" s="539"/>
      <c r="AB14" s="539"/>
      <c r="AC14" s="539"/>
      <c r="AD14" s="539"/>
      <c r="AE14" s="539"/>
      <c r="AF14" s="539"/>
      <c r="AG14" s="540"/>
    </row>
    <row r="15" spans="2:34" ht="40.5" customHeight="1" thickBot="1" x14ac:dyDescent="0.25">
      <c r="B15" s="551" t="s">
        <v>17</v>
      </c>
      <c r="C15" s="552"/>
      <c r="D15" s="552"/>
      <c r="E15" s="552"/>
      <c r="F15" s="552"/>
      <c r="G15" s="552"/>
      <c r="H15" s="552"/>
      <c r="I15" s="552"/>
      <c r="J15" s="552"/>
      <c r="K15" s="552"/>
      <c r="L15" s="552"/>
      <c r="M15" s="552"/>
      <c r="N15" s="552"/>
      <c r="O15" s="552"/>
      <c r="P15" s="552"/>
      <c r="Q15" s="552"/>
      <c r="R15" s="552"/>
      <c r="S15" s="552"/>
      <c r="T15" s="552"/>
      <c r="U15" s="552"/>
      <c r="V15" s="552"/>
      <c r="W15" s="552"/>
      <c r="X15" s="543" t="e">
        <f>IF(X14="算定可",5,0)</f>
        <v>#DIV/0!</v>
      </c>
      <c r="Y15" s="544"/>
      <c r="Z15" s="544"/>
      <c r="AA15" s="544"/>
      <c r="AB15" s="544"/>
      <c r="AC15" s="544"/>
      <c r="AD15" s="544"/>
      <c r="AE15" s="544"/>
      <c r="AF15" s="544"/>
      <c r="AG15" s="545"/>
    </row>
    <row r="17" spans="2:5" x14ac:dyDescent="0.2">
      <c r="B17" s="141" t="s">
        <v>29</v>
      </c>
    </row>
    <row r="18" spans="2:5" x14ac:dyDescent="0.2">
      <c r="C18" s="141" t="s">
        <v>64</v>
      </c>
      <c r="E18" s="141" t="s">
        <v>514</v>
      </c>
    </row>
    <row r="19" spans="2:5" x14ac:dyDescent="0.2">
      <c r="E19" s="141" t="s">
        <v>496</v>
      </c>
    </row>
    <row r="20" spans="2:5" x14ac:dyDescent="0.2">
      <c r="C20" s="141" t="s">
        <v>64</v>
      </c>
      <c r="E20" s="141" t="s">
        <v>65</v>
      </c>
    </row>
    <row r="21" spans="2:5" x14ac:dyDescent="0.2">
      <c r="C21" s="141" t="s">
        <v>64</v>
      </c>
      <c r="E21" s="141" t="s">
        <v>66</v>
      </c>
    </row>
    <row r="22" spans="2:5" x14ac:dyDescent="0.2">
      <c r="C22" s="141" t="s">
        <v>64</v>
      </c>
      <c r="E22" s="141" t="s">
        <v>272</v>
      </c>
    </row>
  </sheetData>
  <sheetProtection algorithmName="SHA-512" hashValue="PgrhxV9c8Ttl0w88yi4Xt7gWJVs5F2rv55G6no8Ho7kXGVKrd3WqpOVly9xr66YWOCO2wxRSPXNgRLBco66ugw==" saltValue="QcMwWKZXzRNmbXILPzRNWg==" spinCount="100000" sheet="1" selectLockedCells="1"/>
  <mergeCells count="17">
    <mergeCell ref="B2:L4"/>
    <mergeCell ref="P3:AD3"/>
    <mergeCell ref="D11:W11"/>
    <mergeCell ref="AE11:AG11"/>
    <mergeCell ref="AE12:AG12"/>
    <mergeCell ref="D12:W12"/>
    <mergeCell ref="X11:AD11"/>
    <mergeCell ref="X12:AD12"/>
    <mergeCell ref="X13:AG13"/>
    <mergeCell ref="B15:W15"/>
    <mergeCell ref="B13:W13"/>
    <mergeCell ref="B6:AG7"/>
    <mergeCell ref="B14:W14"/>
    <mergeCell ref="X14:AG14"/>
    <mergeCell ref="B11:C11"/>
    <mergeCell ref="B12:C12"/>
    <mergeCell ref="X15:AG15"/>
  </mergeCells>
  <phoneticPr fontId="2"/>
  <printOptions horizontalCentered="1"/>
  <pageMargins left="0.39370078740157483" right="0.39370078740157483" top="0.59055118110236227" bottom="0.39370078740157483" header="0.19685039370078741" footer="0.19685039370078741"/>
  <pageSetup paperSize="9" scale="10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O264"/>
  <sheetViews>
    <sheetView showGridLines="0" view="pageBreakPreview" zoomScale="130" zoomScaleNormal="130" zoomScaleSheetLayoutView="130" workbookViewId="0">
      <selection activeCell="B10" sqref="B10"/>
    </sheetView>
  </sheetViews>
  <sheetFormatPr defaultRowHeight="13.2" x14ac:dyDescent="0.2"/>
  <cols>
    <col min="1" max="1" width="4.6640625" style="265" customWidth="1"/>
    <col min="2" max="2" width="22.77734375" style="131" customWidth="1"/>
    <col min="3" max="3" width="19.6640625" style="131" customWidth="1"/>
    <col min="4" max="4" width="42.77734375" style="267" customWidth="1"/>
    <col min="5" max="10" width="8.88671875" style="131"/>
    <col min="11" max="11" width="13.77734375" style="131" customWidth="1"/>
    <col min="12" max="12" width="8.88671875" style="131" customWidth="1"/>
    <col min="13" max="16384" width="8.88671875" style="131"/>
  </cols>
  <sheetData>
    <row r="1" spans="1:15" x14ac:dyDescent="0.2">
      <c r="B1" s="266" t="s">
        <v>515</v>
      </c>
    </row>
    <row r="2" spans="1:15" ht="16.95" customHeight="1" x14ac:dyDescent="0.2">
      <c r="B2" s="268" t="s">
        <v>315</v>
      </c>
    </row>
    <row r="3" spans="1:15" ht="11.4" customHeight="1" thickBot="1" x14ac:dyDescent="0.25">
      <c r="B3" s="269"/>
    </row>
    <row r="4" spans="1:15" ht="24.6" customHeight="1" thickBot="1" x14ac:dyDescent="0.25">
      <c r="B4" s="244"/>
      <c r="C4" s="244"/>
      <c r="D4" s="270" t="s">
        <v>15</v>
      </c>
    </row>
    <row r="5" spans="1:15" ht="37.200000000000003" customHeight="1" thickTop="1" x14ac:dyDescent="0.2">
      <c r="B5" s="597" t="s">
        <v>378</v>
      </c>
      <c r="C5" s="598"/>
      <c r="D5" s="279">
        <f>C260</f>
        <v>0</v>
      </c>
    </row>
    <row r="6" spans="1:15" ht="36" customHeight="1" thickBot="1" x14ac:dyDescent="0.25">
      <c r="B6" s="595" t="s">
        <v>379</v>
      </c>
      <c r="C6" s="596"/>
      <c r="D6" s="280">
        <f>D260</f>
        <v>0</v>
      </c>
    </row>
    <row r="7" spans="1:15" x14ac:dyDescent="0.2">
      <c r="B7" s="269"/>
    </row>
    <row r="8" spans="1:15" ht="13.8" thickBot="1" x14ac:dyDescent="0.25">
      <c r="A8" s="271" t="s">
        <v>380</v>
      </c>
      <c r="B8" s="141"/>
    </row>
    <row r="9" spans="1:15" ht="31.95" customHeight="1" thickBot="1" x14ac:dyDescent="0.25">
      <c r="A9" s="272" t="s">
        <v>73</v>
      </c>
      <c r="B9" s="273" t="s">
        <v>54</v>
      </c>
      <c r="C9" s="273" t="s">
        <v>74</v>
      </c>
      <c r="D9" s="274" t="s">
        <v>381</v>
      </c>
      <c r="H9" s="128"/>
      <c r="I9" s="128"/>
      <c r="J9" s="128"/>
      <c r="K9" s="128"/>
      <c r="L9" s="128"/>
      <c r="M9" s="128"/>
      <c r="N9" s="128"/>
      <c r="O9" s="128"/>
    </row>
    <row r="10" spans="1:15" ht="24" customHeight="1" thickTop="1" x14ac:dyDescent="0.2">
      <c r="A10" s="275">
        <v>1</v>
      </c>
      <c r="B10" s="100"/>
      <c r="C10" s="100"/>
      <c r="D10" s="129"/>
      <c r="H10" s="128"/>
      <c r="I10" s="128"/>
      <c r="J10" s="128"/>
      <c r="K10" s="128" t="s">
        <v>75</v>
      </c>
      <c r="L10" s="128" t="s">
        <v>224</v>
      </c>
      <c r="M10" s="128"/>
      <c r="N10" s="128"/>
      <c r="O10" s="128"/>
    </row>
    <row r="11" spans="1:15" ht="24" customHeight="1" x14ac:dyDescent="0.2">
      <c r="A11" s="276">
        <v>2</v>
      </c>
      <c r="B11" s="130"/>
      <c r="C11" s="100"/>
      <c r="D11" s="129"/>
      <c r="H11" s="128"/>
      <c r="I11" s="128" t="s">
        <v>19</v>
      </c>
      <c r="J11" s="128"/>
      <c r="K11" s="128" t="s">
        <v>76</v>
      </c>
      <c r="L11" s="128" t="s">
        <v>228</v>
      </c>
      <c r="M11" s="128"/>
      <c r="N11" s="128"/>
      <c r="O11" s="128"/>
    </row>
    <row r="12" spans="1:15" ht="24" customHeight="1" x14ac:dyDescent="0.2">
      <c r="A12" s="276">
        <v>3</v>
      </c>
      <c r="B12" s="130"/>
      <c r="C12" s="100"/>
      <c r="D12" s="129"/>
      <c r="H12" s="128"/>
      <c r="I12" s="128"/>
      <c r="J12" s="128"/>
      <c r="K12" s="128"/>
      <c r="L12" s="128" t="s">
        <v>225</v>
      </c>
      <c r="M12" s="128"/>
      <c r="N12" s="128"/>
      <c r="O12" s="128"/>
    </row>
    <row r="13" spans="1:15" ht="24" customHeight="1" x14ac:dyDescent="0.2">
      <c r="A13" s="276">
        <v>4</v>
      </c>
      <c r="B13" s="130"/>
      <c r="C13" s="100"/>
      <c r="D13" s="129"/>
      <c r="H13" s="128"/>
      <c r="I13" s="128"/>
      <c r="J13" s="128"/>
      <c r="K13" s="128"/>
      <c r="L13" s="128"/>
      <c r="M13" s="128"/>
      <c r="N13" s="128"/>
      <c r="O13" s="128"/>
    </row>
    <row r="14" spans="1:15" ht="24" customHeight="1" x14ac:dyDescent="0.2">
      <c r="A14" s="276">
        <v>5</v>
      </c>
      <c r="B14" s="130"/>
      <c r="C14" s="100"/>
      <c r="D14" s="129"/>
    </row>
    <row r="15" spans="1:15" ht="24" customHeight="1" x14ac:dyDescent="0.2">
      <c r="A15" s="276">
        <v>6</v>
      </c>
      <c r="B15" s="130"/>
      <c r="C15" s="100"/>
      <c r="D15" s="129"/>
    </row>
    <row r="16" spans="1:15" ht="24" customHeight="1" x14ac:dyDescent="0.2">
      <c r="A16" s="276">
        <v>7</v>
      </c>
      <c r="B16" s="130"/>
      <c r="C16" s="100"/>
      <c r="D16" s="129"/>
    </row>
    <row r="17" spans="1:4" ht="24" customHeight="1" x14ac:dyDescent="0.2">
      <c r="A17" s="276">
        <v>8</v>
      </c>
      <c r="B17" s="130"/>
      <c r="C17" s="100"/>
      <c r="D17" s="129"/>
    </row>
    <row r="18" spans="1:4" ht="24" customHeight="1" x14ac:dyDescent="0.2">
      <c r="A18" s="276">
        <v>9</v>
      </c>
      <c r="B18" s="130"/>
      <c r="C18" s="100"/>
      <c r="D18" s="129"/>
    </row>
    <row r="19" spans="1:4" ht="24" customHeight="1" x14ac:dyDescent="0.2">
      <c r="A19" s="276">
        <v>10</v>
      </c>
      <c r="B19" s="130"/>
      <c r="C19" s="100"/>
      <c r="D19" s="129"/>
    </row>
    <row r="20" spans="1:4" ht="24" customHeight="1" x14ac:dyDescent="0.2">
      <c r="A20" s="276">
        <v>11</v>
      </c>
      <c r="B20" s="130"/>
      <c r="C20" s="100"/>
      <c r="D20" s="129"/>
    </row>
    <row r="21" spans="1:4" ht="24" customHeight="1" x14ac:dyDescent="0.2">
      <c r="A21" s="276">
        <v>12</v>
      </c>
      <c r="B21" s="130"/>
      <c r="C21" s="100"/>
      <c r="D21" s="129"/>
    </row>
    <row r="22" spans="1:4" ht="24" customHeight="1" x14ac:dyDescent="0.2">
      <c r="A22" s="276">
        <v>13</v>
      </c>
      <c r="B22" s="130"/>
      <c r="C22" s="100"/>
      <c r="D22" s="129"/>
    </row>
    <row r="23" spans="1:4" ht="24" customHeight="1" x14ac:dyDescent="0.2">
      <c r="A23" s="276">
        <v>14</v>
      </c>
      <c r="B23" s="130"/>
      <c r="C23" s="100"/>
      <c r="D23" s="129"/>
    </row>
    <row r="24" spans="1:4" ht="24" customHeight="1" x14ac:dyDescent="0.2">
      <c r="A24" s="276">
        <v>15</v>
      </c>
      <c r="B24" s="130"/>
      <c r="C24" s="100"/>
      <c r="D24" s="129"/>
    </row>
    <row r="25" spans="1:4" ht="24" customHeight="1" x14ac:dyDescent="0.2">
      <c r="A25" s="276">
        <v>16</v>
      </c>
      <c r="B25" s="130"/>
      <c r="C25" s="100"/>
      <c r="D25" s="129"/>
    </row>
    <row r="26" spans="1:4" ht="24" customHeight="1" x14ac:dyDescent="0.2">
      <c r="A26" s="276">
        <v>17</v>
      </c>
      <c r="B26" s="130"/>
      <c r="C26" s="100"/>
      <c r="D26" s="129"/>
    </row>
    <row r="27" spans="1:4" ht="24" customHeight="1" x14ac:dyDescent="0.2">
      <c r="A27" s="276">
        <v>18</v>
      </c>
      <c r="B27" s="130"/>
      <c r="C27" s="100"/>
      <c r="D27" s="129"/>
    </row>
    <row r="28" spans="1:4" ht="24" customHeight="1" x14ac:dyDescent="0.2">
      <c r="A28" s="276">
        <v>19</v>
      </c>
      <c r="B28" s="130"/>
      <c r="C28" s="100"/>
      <c r="D28" s="129"/>
    </row>
    <row r="29" spans="1:4" ht="24" customHeight="1" x14ac:dyDescent="0.2">
      <c r="A29" s="276">
        <v>20</v>
      </c>
      <c r="B29" s="130"/>
      <c r="C29" s="100"/>
      <c r="D29" s="129"/>
    </row>
    <row r="30" spans="1:4" ht="24" customHeight="1" x14ac:dyDescent="0.2">
      <c r="A30" s="276">
        <v>21</v>
      </c>
      <c r="B30" s="130"/>
      <c r="C30" s="100"/>
      <c r="D30" s="129"/>
    </row>
    <row r="31" spans="1:4" ht="24" customHeight="1" x14ac:dyDescent="0.2">
      <c r="A31" s="276">
        <v>22</v>
      </c>
      <c r="B31" s="130"/>
      <c r="C31" s="100"/>
      <c r="D31" s="129"/>
    </row>
    <row r="32" spans="1:4" ht="24" customHeight="1" x14ac:dyDescent="0.2">
      <c r="A32" s="276">
        <v>23</v>
      </c>
      <c r="B32" s="130"/>
      <c r="C32" s="100"/>
      <c r="D32" s="129"/>
    </row>
    <row r="33" spans="1:4" ht="24" customHeight="1" x14ac:dyDescent="0.2">
      <c r="A33" s="276">
        <v>24</v>
      </c>
      <c r="B33" s="130"/>
      <c r="C33" s="100"/>
      <c r="D33" s="129"/>
    </row>
    <row r="34" spans="1:4" ht="24" customHeight="1" x14ac:dyDescent="0.2">
      <c r="A34" s="276">
        <v>25</v>
      </c>
      <c r="B34" s="130"/>
      <c r="C34" s="100"/>
      <c r="D34" s="129"/>
    </row>
    <row r="35" spans="1:4" ht="24" customHeight="1" x14ac:dyDescent="0.2">
      <c r="A35" s="276">
        <v>26</v>
      </c>
      <c r="B35" s="130"/>
      <c r="C35" s="100"/>
      <c r="D35" s="129"/>
    </row>
    <row r="36" spans="1:4" ht="24" customHeight="1" x14ac:dyDescent="0.2">
      <c r="A36" s="276">
        <v>27</v>
      </c>
      <c r="B36" s="130"/>
      <c r="C36" s="100"/>
      <c r="D36" s="129"/>
    </row>
    <row r="37" spans="1:4" ht="24" customHeight="1" x14ac:dyDescent="0.2">
      <c r="A37" s="276">
        <v>28</v>
      </c>
      <c r="B37" s="130"/>
      <c r="C37" s="100"/>
      <c r="D37" s="129"/>
    </row>
    <row r="38" spans="1:4" ht="24" customHeight="1" x14ac:dyDescent="0.2">
      <c r="A38" s="276">
        <v>29</v>
      </c>
      <c r="B38" s="130"/>
      <c r="C38" s="100"/>
      <c r="D38" s="129"/>
    </row>
    <row r="39" spans="1:4" ht="24" customHeight="1" x14ac:dyDescent="0.2">
      <c r="A39" s="276">
        <v>30</v>
      </c>
      <c r="B39" s="130"/>
      <c r="C39" s="100"/>
      <c r="D39" s="129"/>
    </row>
    <row r="40" spans="1:4" ht="24" customHeight="1" x14ac:dyDescent="0.2">
      <c r="A40" s="276">
        <v>31</v>
      </c>
      <c r="B40" s="130"/>
      <c r="C40" s="100"/>
      <c r="D40" s="129"/>
    </row>
    <row r="41" spans="1:4" ht="24" customHeight="1" x14ac:dyDescent="0.2">
      <c r="A41" s="276">
        <v>32</v>
      </c>
      <c r="B41" s="130"/>
      <c r="C41" s="100"/>
      <c r="D41" s="129"/>
    </row>
    <row r="42" spans="1:4" ht="24" customHeight="1" x14ac:dyDescent="0.2">
      <c r="A42" s="276">
        <v>33</v>
      </c>
      <c r="B42" s="130"/>
      <c r="C42" s="100"/>
      <c r="D42" s="129"/>
    </row>
    <row r="43" spans="1:4" ht="24" customHeight="1" x14ac:dyDescent="0.2">
      <c r="A43" s="276">
        <v>34</v>
      </c>
      <c r="B43" s="130"/>
      <c r="C43" s="100"/>
      <c r="D43" s="129"/>
    </row>
    <row r="44" spans="1:4" ht="24" customHeight="1" x14ac:dyDescent="0.2">
      <c r="A44" s="276">
        <v>35</v>
      </c>
      <c r="B44" s="130"/>
      <c r="C44" s="100"/>
      <c r="D44" s="129"/>
    </row>
    <row r="45" spans="1:4" ht="24" customHeight="1" x14ac:dyDescent="0.2">
      <c r="A45" s="276">
        <v>36</v>
      </c>
      <c r="B45" s="130"/>
      <c r="C45" s="100"/>
      <c r="D45" s="129"/>
    </row>
    <row r="46" spans="1:4" ht="24" customHeight="1" x14ac:dyDescent="0.2">
      <c r="A46" s="276">
        <v>37</v>
      </c>
      <c r="B46" s="130"/>
      <c r="C46" s="100"/>
      <c r="D46" s="129"/>
    </row>
    <row r="47" spans="1:4" ht="24" customHeight="1" x14ac:dyDescent="0.2">
      <c r="A47" s="276">
        <v>38</v>
      </c>
      <c r="B47" s="130"/>
      <c r="C47" s="100"/>
      <c r="D47" s="129"/>
    </row>
    <row r="48" spans="1:4" ht="24" customHeight="1" x14ac:dyDescent="0.2">
      <c r="A48" s="276">
        <v>39</v>
      </c>
      <c r="B48" s="130"/>
      <c r="C48" s="100"/>
      <c r="D48" s="129"/>
    </row>
    <row r="49" spans="1:4" ht="24" customHeight="1" x14ac:dyDescent="0.2">
      <c r="A49" s="276">
        <v>40</v>
      </c>
      <c r="B49" s="130"/>
      <c r="C49" s="100"/>
      <c r="D49" s="129"/>
    </row>
    <row r="50" spans="1:4" ht="24" customHeight="1" x14ac:dyDescent="0.2">
      <c r="A50" s="276">
        <v>41</v>
      </c>
      <c r="B50" s="130"/>
      <c r="C50" s="100"/>
      <c r="D50" s="129"/>
    </row>
    <row r="51" spans="1:4" ht="24" customHeight="1" x14ac:dyDescent="0.2">
      <c r="A51" s="276">
        <v>42</v>
      </c>
      <c r="B51" s="130"/>
      <c r="C51" s="100"/>
      <c r="D51" s="129"/>
    </row>
    <row r="52" spans="1:4" ht="24" customHeight="1" x14ac:dyDescent="0.2">
      <c r="A52" s="276">
        <v>43</v>
      </c>
      <c r="B52" s="130"/>
      <c r="C52" s="100"/>
      <c r="D52" s="129"/>
    </row>
    <row r="53" spans="1:4" ht="24" customHeight="1" x14ac:dyDescent="0.2">
      <c r="A53" s="276">
        <v>44</v>
      </c>
      <c r="B53" s="130"/>
      <c r="C53" s="100"/>
      <c r="D53" s="129"/>
    </row>
    <row r="54" spans="1:4" ht="24" customHeight="1" x14ac:dyDescent="0.2">
      <c r="A54" s="276">
        <v>45</v>
      </c>
      <c r="B54" s="130"/>
      <c r="C54" s="100"/>
      <c r="D54" s="129"/>
    </row>
    <row r="55" spans="1:4" ht="24" customHeight="1" x14ac:dyDescent="0.2">
      <c r="A55" s="276">
        <v>46</v>
      </c>
      <c r="B55" s="130"/>
      <c r="C55" s="100"/>
      <c r="D55" s="129"/>
    </row>
    <row r="56" spans="1:4" ht="24" customHeight="1" x14ac:dyDescent="0.2">
      <c r="A56" s="276">
        <v>47</v>
      </c>
      <c r="B56" s="130"/>
      <c r="C56" s="100"/>
      <c r="D56" s="129"/>
    </row>
    <row r="57" spans="1:4" ht="24" customHeight="1" x14ac:dyDescent="0.2">
      <c r="A57" s="276">
        <v>48</v>
      </c>
      <c r="B57" s="130"/>
      <c r="C57" s="100"/>
      <c r="D57" s="129"/>
    </row>
    <row r="58" spans="1:4" ht="24" customHeight="1" x14ac:dyDescent="0.2">
      <c r="A58" s="276">
        <v>49</v>
      </c>
      <c r="B58" s="130"/>
      <c r="C58" s="100"/>
      <c r="D58" s="129"/>
    </row>
    <row r="59" spans="1:4" ht="24" customHeight="1" x14ac:dyDescent="0.2">
      <c r="A59" s="276">
        <v>50</v>
      </c>
      <c r="B59" s="130"/>
      <c r="C59" s="100"/>
      <c r="D59" s="129"/>
    </row>
    <row r="60" spans="1:4" ht="24" customHeight="1" x14ac:dyDescent="0.2">
      <c r="A60" s="276">
        <v>51</v>
      </c>
      <c r="B60" s="130"/>
      <c r="C60" s="100"/>
      <c r="D60" s="129"/>
    </row>
    <row r="61" spans="1:4" ht="24" customHeight="1" x14ac:dyDescent="0.2">
      <c r="A61" s="276">
        <v>52</v>
      </c>
      <c r="B61" s="130"/>
      <c r="C61" s="100"/>
      <c r="D61" s="129"/>
    </row>
    <row r="62" spans="1:4" ht="24" customHeight="1" x14ac:dyDescent="0.2">
      <c r="A62" s="276">
        <v>53</v>
      </c>
      <c r="B62" s="130"/>
      <c r="C62" s="100"/>
      <c r="D62" s="129"/>
    </row>
    <row r="63" spans="1:4" ht="24" customHeight="1" x14ac:dyDescent="0.2">
      <c r="A63" s="276">
        <v>54</v>
      </c>
      <c r="B63" s="130"/>
      <c r="C63" s="100"/>
      <c r="D63" s="129"/>
    </row>
    <row r="64" spans="1:4" ht="24" customHeight="1" x14ac:dyDescent="0.2">
      <c r="A64" s="276">
        <v>55</v>
      </c>
      <c r="B64" s="130"/>
      <c r="C64" s="100"/>
      <c r="D64" s="129"/>
    </row>
    <row r="65" spans="1:4" ht="24" customHeight="1" x14ac:dyDescent="0.2">
      <c r="A65" s="276">
        <v>56</v>
      </c>
      <c r="B65" s="130"/>
      <c r="C65" s="100"/>
      <c r="D65" s="129"/>
    </row>
    <row r="66" spans="1:4" ht="24" customHeight="1" x14ac:dyDescent="0.2">
      <c r="A66" s="276">
        <v>57</v>
      </c>
      <c r="B66" s="130"/>
      <c r="C66" s="100"/>
      <c r="D66" s="129"/>
    </row>
    <row r="67" spans="1:4" ht="24" customHeight="1" x14ac:dyDescent="0.2">
      <c r="A67" s="276">
        <v>58</v>
      </c>
      <c r="B67" s="130"/>
      <c r="C67" s="100"/>
      <c r="D67" s="129"/>
    </row>
    <row r="68" spans="1:4" ht="24" customHeight="1" x14ac:dyDescent="0.2">
      <c r="A68" s="276">
        <v>59</v>
      </c>
      <c r="B68" s="130"/>
      <c r="C68" s="100"/>
      <c r="D68" s="129"/>
    </row>
    <row r="69" spans="1:4" ht="24" customHeight="1" x14ac:dyDescent="0.2">
      <c r="A69" s="276">
        <v>60</v>
      </c>
      <c r="B69" s="130"/>
      <c r="C69" s="100"/>
      <c r="D69" s="129"/>
    </row>
    <row r="70" spans="1:4" ht="24" customHeight="1" x14ac:dyDescent="0.2">
      <c r="A70" s="276">
        <v>61</v>
      </c>
      <c r="B70" s="130"/>
      <c r="C70" s="100"/>
      <c r="D70" s="129"/>
    </row>
    <row r="71" spans="1:4" ht="24" customHeight="1" x14ac:dyDescent="0.2">
      <c r="A71" s="276">
        <v>62</v>
      </c>
      <c r="B71" s="130"/>
      <c r="C71" s="100"/>
      <c r="D71" s="129"/>
    </row>
    <row r="72" spans="1:4" ht="24" customHeight="1" x14ac:dyDescent="0.2">
      <c r="A72" s="276">
        <v>63</v>
      </c>
      <c r="B72" s="130"/>
      <c r="C72" s="100"/>
      <c r="D72" s="129"/>
    </row>
    <row r="73" spans="1:4" ht="24" customHeight="1" x14ac:dyDescent="0.2">
      <c r="A73" s="276">
        <v>64</v>
      </c>
      <c r="B73" s="130"/>
      <c r="C73" s="100"/>
      <c r="D73" s="129"/>
    </row>
    <row r="74" spans="1:4" ht="24" customHeight="1" x14ac:dyDescent="0.2">
      <c r="A74" s="276">
        <v>65</v>
      </c>
      <c r="B74" s="130"/>
      <c r="C74" s="100"/>
      <c r="D74" s="129"/>
    </row>
    <row r="75" spans="1:4" ht="24" customHeight="1" x14ac:dyDescent="0.2">
      <c r="A75" s="276">
        <v>66</v>
      </c>
      <c r="B75" s="130"/>
      <c r="C75" s="100"/>
      <c r="D75" s="129"/>
    </row>
    <row r="76" spans="1:4" ht="24" customHeight="1" x14ac:dyDescent="0.2">
      <c r="A76" s="276">
        <v>67</v>
      </c>
      <c r="B76" s="130"/>
      <c r="C76" s="100"/>
      <c r="D76" s="129"/>
    </row>
    <row r="77" spans="1:4" ht="24" customHeight="1" x14ac:dyDescent="0.2">
      <c r="A77" s="276">
        <v>68</v>
      </c>
      <c r="B77" s="130"/>
      <c r="C77" s="100"/>
      <c r="D77" s="129"/>
    </row>
    <row r="78" spans="1:4" ht="24" customHeight="1" x14ac:dyDescent="0.2">
      <c r="A78" s="276">
        <v>69</v>
      </c>
      <c r="B78" s="130"/>
      <c r="C78" s="100"/>
      <c r="D78" s="129"/>
    </row>
    <row r="79" spans="1:4" ht="24" customHeight="1" x14ac:dyDescent="0.2">
      <c r="A79" s="276">
        <v>70</v>
      </c>
      <c r="B79" s="130"/>
      <c r="C79" s="100"/>
      <c r="D79" s="129"/>
    </row>
    <row r="80" spans="1:4" ht="24" customHeight="1" x14ac:dyDescent="0.2">
      <c r="A80" s="276">
        <v>71</v>
      </c>
      <c r="B80" s="130"/>
      <c r="C80" s="100"/>
      <c r="D80" s="129"/>
    </row>
    <row r="81" spans="1:4" ht="24" customHeight="1" x14ac:dyDescent="0.2">
      <c r="A81" s="276">
        <v>72</v>
      </c>
      <c r="B81" s="130"/>
      <c r="C81" s="100"/>
      <c r="D81" s="129"/>
    </row>
    <row r="82" spans="1:4" ht="24" customHeight="1" x14ac:dyDescent="0.2">
      <c r="A82" s="276">
        <v>73</v>
      </c>
      <c r="B82" s="130"/>
      <c r="C82" s="100"/>
      <c r="D82" s="129"/>
    </row>
    <row r="83" spans="1:4" ht="24" customHeight="1" x14ac:dyDescent="0.2">
      <c r="A83" s="276">
        <v>74</v>
      </c>
      <c r="B83" s="130"/>
      <c r="C83" s="100"/>
      <c r="D83" s="129"/>
    </row>
    <row r="84" spans="1:4" ht="24" customHeight="1" x14ac:dyDescent="0.2">
      <c r="A84" s="276">
        <v>75</v>
      </c>
      <c r="B84" s="130"/>
      <c r="C84" s="100"/>
      <c r="D84" s="129"/>
    </row>
    <row r="85" spans="1:4" ht="24" customHeight="1" x14ac:dyDescent="0.2">
      <c r="A85" s="276">
        <v>76</v>
      </c>
      <c r="B85" s="130"/>
      <c r="C85" s="100"/>
      <c r="D85" s="129"/>
    </row>
    <row r="86" spans="1:4" ht="24" customHeight="1" x14ac:dyDescent="0.2">
      <c r="A86" s="276">
        <v>77</v>
      </c>
      <c r="B86" s="130"/>
      <c r="C86" s="100"/>
      <c r="D86" s="129"/>
    </row>
    <row r="87" spans="1:4" ht="24" customHeight="1" x14ac:dyDescent="0.2">
      <c r="A87" s="276">
        <v>78</v>
      </c>
      <c r="B87" s="130"/>
      <c r="C87" s="100"/>
      <c r="D87" s="129"/>
    </row>
    <row r="88" spans="1:4" ht="24" customHeight="1" x14ac:dyDescent="0.2">
      <c r="A88" s="276">
        <v>79</v>
      </c>
      <c r="B88" s="130"/>
      <c r="C88" s="100"/>
      <c r="D88" s="129"/>
    </row>
    <row r="89" spans="1:4" ht="24" customHeight="1" x14ac:dyDescent="0.2">
      <c r="A89" s="276">
        <v>80</v>
      </c>
      <c r="B89" s="130"/>
      <c r="C89" s="100"/>
      <c r="D89" s="129"/>
    </row>
    <row r="90" spans="1:4" ht="24" customHeight="1" x14ac:dyDescent="0.2">
      <c r="A90" s="276">
        <v>81</v>
      </c>
      <c r="B90" s="130"/>
      <c r="C90" s="100"/>
      <c r="D90" s="129"/>
    </row>
    <row r="91" spans="1:4" ht="24" customHeight="1" x14ac:dyDescent="0.2">
      <c r="A91" s="276">
        <v>82</v>
      </c>
      <c r="B91" s="130"/>
      <c r="C91" s="100"/>
      <c r="D91" s="129"/>
    </row>
    <row r="92" spans="1:4" ht="24" customHeight="1" x14ac:dyDescent="0.2">
      <c r="A92" s="276">
        <v>83</v>
      </c>
      <c r="B92" s="130"/>
      <c r="C92" s="100"/>
      <c r="D92" s="129"/>
    </row>
    <row r="93" spans="1:4" ht="24" customHeight="1" x14ac:dyDescent="0.2">
      <c r="A93" s="276">
        <v>84</v>
      </c>
      <c r="B93" s="130"/>
      <c r="C93" s="100"/>
      <c r="D93" s="129"/>
    </row>
    <row r="94" spans="1:4" ht="24" customHeight="1" x14ac:dyDescent="0.2">
      <c r="A94" s="276">
        <v>85</v>
      </c>
      <c r="B94" s="130"/>
      <c r="C94" s="100"/>
      <c r="D94" s="129"/>
    </row>
    <row r="95" spans="1:4" ht="24" customHeight="1" x14ac:dyDescent="0.2">
      <c r="A95" s="276">
        <v>86</v>
      </c>
      <c r="B95" s="130"/>
      <c r="C95" s="100"/>
      <c r="D95" s="129"/>
    </row>
    <row r="96" spans="1:4" ht="24" customHeight="1" x14ac:dyDescent="0.2">
      <c r="A96" s="276">
        <v>87</v>
      </c>
      <c r="B96" s="130"/>
      <c r="C96" s="100"/>
      <c r="D96" s="129"/>
    </row>
    <row r="97" spans="1:4" ht="24" customHeight="1" x14ac:dyDescent="0.2">
      <c r="A97" s="276">
        <v>88</v>
      </c>
      <c r="B97" s="130"/>
      <c r="C97" s="100"/>
      <c r="D97" s="129"/>
    </row>
    <row r="98" spans="1:4" ht="24" customHeight="1" x14ac:dyDescent="0.2">
      <c r="A98" s="276">
        <v>89</v>
      </c>
      <c r="B98" s="130"/>
      <c r="C98" s="100"/>
      <c r="D98" s="129"/>
    </row>
    <row r="99" spans="1:4" ht="24" customHeight="1" x14ac:dyDescent="0.2">
      <c r="A99" s="276">
        <v>90</v>
      </c>
      <c r="B99" s="130"/>
      <c r="C99" s="100"/>
      <c r="D99" s="129"/>
    </row>
    <row r="100" spans="1:4" ht="24" customHeight="1" x14ac:dyDescent="0.2">
      <c r="A100" s="276">
        <v>91</v>
      </c>
      <c r="B100" s="130"/>
      <c r="C100" s="100"/>
      <c r="D100" s="129"/>
    </row>
    <row r="101" spans="1:4" ht="24" customHeight="1" x14ac:dyDescent="0.2">
      <c r="A101" s="276">
        <v>92</v>
      </c>
      <c r="B101" s="130"/>
      <c r="C101" s="100"/>
      <c r="D101" s="129"/>
    </row>
    <row r="102" spans="1:4" ht="24" customHeight="1" x14ac:dyDescent="0.2">
      <c r="A102" s="276">
        <v>93</v>
      </c>
      <c r="B102" s="130"/>
      <c r="C102" s="100"/>
      <c r="D102" s="129"/>
    </row>
    <row r="103" spans="1:4" ht="24" customHeight="1" x14ac:dyDescent="0.2">
      <c r="A103" s="276">
        <v>94</v>
      </c>
      <c r="B103" s="130"/>
      <c r="C103" s="100"/>
      <c r="D103" s="129"/>
    </row>
    <row r="104" spans="1:4" ht="24" customHeight="1" x14ac:dyDescent="0.2">
      <c r="A104" s="276">
        <v>95</v>
      </c>
      <c r="B104" s="130"/>
      <c r="C104" s="100"/>
      <c r="D104" s="129"/>
    </row>
    <row r="105" spans="1:4" ht="24" customHeight="1" x14ac:dyDescent="0.2">
      <c r="A105" s="276">
        <v>96</v>
      </c>
      <c r="B105" s="130"/>
      <c r="C105" s="100"/>
      <c r="D105" s="129"/>
    </row>
    <row r="106" spans="1:4" ht="24" customHeight="1" x14ac:dyDescent="0.2">
      <c r="A106" s="276">
        <v>97</v>
      </c>
      <c r="B106" s="130"/>
      <c r="C106" s="100"/>
      <c r="D106" s="129"/>
    </row>
    <row r="107" spans="1:4" ht="24" customHeight="1" x14ac:dyDescent="0.2">
      <c r="A107" s="276">
        <v>98</v>
      </c>
      <c r="B107" s="130"/>
      <c r="C107" s="100"/>
      <c r="D107" s="129"/>
    </row>
    <row r="108" spans="1:4" ht="24" customHeight="1" x14ac:dyDescent="0.2">
      <c r="A108" s="276">
        <v>99</v>
      </c>
      <c r="B108" s="130"/>
      <c r="C108" s="100"/>
      <c r="D108" s="129"/>
    </row>
    <row r="109" spans="1:4" ht="24" customHeight="1" x14ac:dyDescent="0.2">
      <c r="A109" s="276">
        <v>100</v>
      </c>
      <c r="B109" s="130"/>
      <c r="C109" s="100"/>
      <c r="D109" s="129"/>
    </row>
    <row r="110" spans="1:4" ht="24" customHeight="1" x14ac:dyDescent="0.2">
      <c r="A110" s="276">
        <v>101</v>
      </c>
      <c r="B110" s="130"/>
      <c r="C110" s="100"/>
      <c r="D110" s="129"/>
    </row>
    <row r="111" spans="1:4" ht="24" customHeight="1" x14ac:dyDescent="0.2">
      <c r="A111" s="276">
        <v>102</v>
      </c>
      <c r="B111" s="130"/>
      <c r="C111" s="100"/>
      <c r="D111" s="129"/>
    </row>
    <row r="112" spans="1:4" ht="24" customHeight="1" x14ac:dyDescent="0.2">
      <c r="A112" s="276">
        <v>103</v>
      </c>
      <c r="B112" s="130"/>
      <c r="C112" s="100"/>
      <c r="D112" s="129"/>
    </row>
    <row r="113" spans="1:4" ht="24" customHeight="1" x14ac:dyDescent="0.2">
      <c r="A113" s="276">
        <v>104</v>
      </c>
      <c r="B113" s="130"/>
      <c r="C113" s="100"/>
      <c r="D113" s="129"/>
    </row>
    <row r="114" spans="1:4" ht="24" customHeight="1" x14ac:dyDescent="0.2">
      <c r="A114" s="276">
        <v>105</v>
      </c>
      <c r="B114" s="130"/>
      <c r="C114" s="100"/>
      <c r="D114" s="129"/>
    </row>
    <row r="115" spans="1:4" ht="24" customHeight="1" x14ac:dyDescent="0.2">
      <c r="A115" s="276">
        <v>106</v>
      </c>
      <c r="B115" s="130"/>
      <c r="C115" s="100"/>
      <c r="D115" s="129"/>
    </row>
    <row r="116" spans="1:4" ht="24" customHeight="1" x14ac:dyDescent="0.2">
      <c r="A116" s="276">
        <v>107</v>
      </c>
      <c r="B116" s="130"/>
      <c r="C116" s="100"/>
      <c r="D116" s="129"/>
    </row>
    <row r="117" spans="1:4" ht="24" customHeight="1" x14ac:dyDescent="0.2">
      <c r="A117" s="276">
        <v>108</v>
      </c>
      <c r="B117" s="130"/>
      <c r="C117" s="100"/>
      <c r="D117" s="129"/>
    </row>
    <row r="118" spans="1:4" ht="24" customHeight="1" x14ac:dyDescent="0.2">
      <c r="A118" s="276">
        <v>109</v>
      </c>
      <c r="B118" s="130"/>
      <c r="C118" s="100"/>
      <c r="D118" s="129"/>
    </row>
    <row r="119" spans="1:4" ht="24" customHeight="1" x14ac:dyDescent="0.2">
      <c r="A119" s="276">
        <v>110</v>
      </c>
      <c r="B119" s="130"/>
      <c r="C119" s="100"/>
      <c r="D119" s="129"/>
    </row>
    <row r="120" spans="1:4" ht="24" customHeight="1" x14ac:dyDescent="0.2">
      <c r="A120" s="276">
        <v>111</v>
      </c>
      <c r="B120" s="130"/>
      <c r="C120" s="100"/>
      <c r="D120" s="129"/>
    </row>
    <row r="121" spans="1:4" ht="24" customHeight="1" x14ac:dyDescent="0.2">
      <c r="A121" s="276">
        <v>112</v>
      </c>
      <c r="B121" s="130"/>
      <c r="C121" s="100"/>
      <c r="D121" s="129"/>
    </row>
    <row r="122" spans="1:4" ht="24" customHeight="1" x14ac:dyDescent="0.2">
      <c r="A122" s="276">
        <v>113</v>
      </c>
      <c r="B122" s="130"/>
      <c r="C122" s="100"/>
      <c r="D122" s="129"/>
    </row>
    <row r="123" spans="1:4" ht="24" customHeight="1" x14ac:dyDescent="0.2">
      <c r="A123" s="276">
        <v>114</v>
      </c>
      <c r="B123" s="130"/>
      <c r="C123" s="100"/>
      <c r="D123" s="129"/>
    </row>
    <row r="124" spans="1:4" ht="24" customHeight="1" x14ac:dyDescent="0.2">
      <c r="A124" s="276">
        <v>115</v>
      </c>
      <c r="B124" s="130"/>
      <c r="C124" s="100"/>
      <c r="D124" s="129"/>
    </row>
    <row r="125" spans="1:4" ht="24" customHeight="1" x14ac:dyDescent="0.2">
      <c r="A125" s="276">
        <v>116</v>
      </c>
      <c r="B125" s="130"/>
      <c r="C125" s="100"/>
      <c r="D125" s="129"/>
    </row>
    <row r="126" spans="1:4" ht="24" customHeight="1" x14ac:dyDescent="0.2">
      <c r="A126" s="276">
        <v>117</v>
      </c>
      <c r="B126" s="130"/>
      <c r="C126" s="100"/>
      <c r="D126" s="129"/>
    </row>
    <row r="127" spans="1:4" ht="24" customHeight="1" x14ac:dyDescent="0.2">
      <c r="A127" s="276">
        <v>118</v>
      </c>
      <c r="B127" s="130"/>
      <c r="C127" s="100"/>
      <c r="D127" s="129"/>
    </row>
    <row r="128" spans="1:4" ht="24" customHeight="1" x14ac:dyDescent="0.2">
      <c r="A128" s="276">
        <v>119</v>
      </c>
      <c r="B128" s="130"/>
      <c r="C128" s="100"/>
      <c r="D128" s="129"/>
    </row>
    <row r="129" spans="1:4" ht="24" customHeight="1" x14ac:dyDescent="0.2">
      <c r="A129" s="276">
        <v>120</v>
      </c>
      <c r="B129" s="130"/>
      <c r="C129" s="100"/>
      <c r="D129" s="129"/>
    </row>
    <row r="130" spans="1:4" ht="24" customHeight="1" x14ac:dyDescent="0.2">
      <c r="A130" s="276">
        <v>121</v>
      </c>
      <c r="B130" s="130"/>
      <c r="C130" s="100"/>
      <c r="D130" s="129"/>
    </row>
    <row r="131" spans="1:4" ht="24" customHeight="1" x14ac:dyDescent="0.2">
      <c r="A131" s="276">
        <v>122</v>
      </c>
      <c r="B131" s="130"/>
      <c r="C131" s="100"/>
      <c r="D131" s="129"/>
    </row>
    <row r="132" spans="1:4" ht="24" customHeight="1" x14ac:dyDescent="0.2">
      <c r="A132" s="276">
        <v>123</v>
      </c>
      <c r="B132" s="130"/>
      <c r="C132" s="100"/>
      <c r="D132" s="129"/>
    </row>
    <row r="133" spans="1:4" ht="24" customHeight="1" x14ac:dyDescent="0.2">
      <c r="A133" s="276">
        <v>124</v>
      </c>
      <c r="B133" s="130"/>
      <c r="C133" s="100"/>
      <c r="D133" s="129"/>
    </row>
    <row r="134" spans="1:4" ht="24" customHeight="1" x14ac:dyDescent="0.2">
      <c r="A134" s="276">
        <v>125</v>
      </c>
      <c r="B134" s="130"/>
      <c r="C134" s="100"/>
      <c r="D134" s="129"/>
    </row>
    <row r="135" spans="1:4" ht="24" customHeight="1" x14ac:dyDescent="0.2">
      <c r="A135" s="276">
        <v>126</v>
      </c>
      <c r="B135" s="130"/>
      <c r="C135" s="100"/>
      <c r="D135" s="129"/>
    </row>
    <row r="136" spans="1:4" ht="24" customHeight="1" x14ac:dyDescent="0.2">
      <c r="A136" s="276">
        <v>127</v>
      </c>
      <c r="B136" s="130"/>
      <c r="C136" s="100"/>
      <c r="D136" s="129"/>
    </row>
    <row r="137" spans="1:4" ht="24" customHeight="1" x14ac:dyDescent="0.2">
      <c r="A137" s="276">
        <v>128</v>
      </c>
      <c r="B137" s="130"/>
      <c r="C137" s="100"/>
      <c r="D137" s="129"/>
    </row>
    <row r="138" spans="1:4" ht="24" customHeight="1" x14ac:dyDescent="0.2">
      <c r="A138" s="276">
        <v>129</v>
      </c>
      <c r="B138" s="130"/>
      <c r="C138" s="100"/>
      <c r="D138" s="129"/>
    </row>
    <row r="139" spans="1:4" ht="24" customHeight="1" x14ac:dyDescent="0.2">
      <c r="A139" s="276">
        <v>130</v>
      </c>
      <c r="B139" s="130"/>
      <c r="C139" s="100"/>
      <c r="D139" s="129"/>
    </row>
    <row r="140" spans="1:4" ht="24" customHeight="1" x14ac:dyDescent="0.2">
      <c r="A140" s="276">
        <v>131</v>
      </c>
      <c r="B140" s="130"/>
      <c r="C140" s="100"/>
      <c r="D140" s="129"/>
    </row>
    <row r="141" spans="1:4" ht="24" customHeight="1" x14ac:dyDescent="0.2">
      <c r="A141" s="276">
        <v>132</v>
      </c>
      <c r="B141" s="130"/>
      <c r="C141" s="100"/>
      <c r="D141" s="129"/>
    </row>
    <row r="142" spans="1:4" ht="24" customHeight="1" x14ac:dyDescent="0.2">
      <c r="A142" s="276">
        <v>133</v>
      </c>
      <c r="B142" s="130"/>
      <c r="C142" s="100"/>
      <c r="D142" s="129"/>
    </row>
    <row r="143" spans="1:4" ht="24" customHeight="1" x14ac:dyDescent="0.2">
      <c r="A143" s="276">
        <v>134</v>
      </c>
      <c r="B143" s="130"/>
      <c r="C143" s="100"/>
      <c r="D143" s="129"/>
    </row>
    <row r="144" spans="1:4" ht="24" customHeight="1" x14ac:dyDescent="0.2">
      <c r="A144" s="276">
        <v>135</v>
      </c>
      <c r="B144" s="130"/>
      <c r="C144" s="100"/>
      <c r="D144" s="129"/>
    </row>
    <row r="145" spans="1:4" ht="24" customHeight="1" x14ac:dyDescent="0.2">
      <c r="A145" s="276">
        <v>136</v>
      </c>
      <c r="B145" s="130"/>
      <c r="C145" s="100"/>
      <c r="D145" s="129"/>
    </row>
    <row r="146" spans="1:4" ht="24" customHeight="1" x14ac:dyDescent="0.2">
      <c r="A146" s="276">
        <v>137</v>
      </c>
      <c r="B146" s="130"/>
      <c r="C146" s="100"/>
      <c r="D146" s="129"/>
    </row>
    <row r="147" spans="1:4" ht="24" customHeight="1" x14ac:dyDescent="0.2">
      <c r="A147" s="276">
        <v>138</v>
      </c>
      <c r="B147" s="130"/>
      <c r="C147" s="100"/>
      <c r="D147" s="129"/>
    </row>
    <row r="148" spans="1:4" ht="24" customHeight="1" x14ac:dyDescent="0.2">
      <c r="A148" s="276">
        <v>139</v>
      </c>
      <c r="B148" s="130"/>
      <c r="C148" s="100"/>
      <c r="D148" s="129"/>
    </row>
    <row r="149" spans="1:4" ht="24" customHeight="1" x14ac:dyDescent="0.2">
      <c r="A149" s="276">
        <v>140</v>
      </c>
      <c r="B149" s="130"/>
      <c r="C149" s="100"/>
      <c r="D149" s="129"/>
    </row>
    <row r="150" spans="1:4" ht="24" customHeight="1" x14ac:dyDescent="0.2">
      <c r="A150" s="276">
        <v>141</v>
      </c>
      <c r="B150" s="130"/>
      <c r="C150" s="100"/>
      <c r="D150" s="129"/>
    </row>
    <row r="151" spans="1:4" ht="24" customHeight="1" x14ac:dyDescent="0.2">
      <c r="A151" s="276">
        <v>142</v>
      </c>
      <c r="B151" s="130"/>
      <c r="C151" s="100"/>
      <c r="D151" s="129"/>
    </row>
    <row r="152" spans="1:4" ht="24" customHeight="1" x14ac:dyDescent="0.2">
      <c r="A152" s="276">
        <v>143</v>
      </c>
      <c r="B152" s="130"/>
      <c r="C152" s="100"/>
      <c r="D152" s="129"/>
    </row>
    <row r="153" spans="1:4" ht="24" customHeight="1" x14ac:dyDescent="0.2">
      <c r="A153" s="276">
        <v>144</v>
      </c>
      <c r="B153" s="130"/>
      <c r="C153" s="100"/>
      <c r="D153" s="129"/>
    </row>
    <row r="154" spans="1:4" ht="24" customHeight="1" x14ac:dyDescent="0.2">
      <c r="A154" s="276">
        <v>145</v>
      </c>
      <c r="B154" s="130"/>
      <c r="C154" s="100"/>
      <c r="D154" s="129"/>
    </row>
    <row r="155" spans="1:4" ht="24" customHeight="1" x14ac:dyDescent="0.2">
      <c r="A155" s="276">
        <v>146</v>
      </c>
      <c r="B155" s="130"/>
      <c r="C155" s="100"/>
      <c r="D155" s="129"/>
    </row>
    <row r="156" spans="1:4" ht="24" customHeight="1" x14ac:dyDescent="0.2">
      <c r="A156" s="276">
        <v>147</v>
      </c>
      <c r="B156" s="130"/>
      <c r="C156" s="100"/>
      <c r="D156" s="129"/>
    </row>
    <row r="157" spans="1:4" ht="24" customHeight="1" x14ac:dyDescent="0.2">
      <c r="A157" s="276">
        <v>148</v>
      </c>
      <c r="B157" s="130"/>
      <c r="C157" s="100"/>
      <c r="D157" s="129"/>
    </row>
    <row r="158" spans="1:4" ht="24" customHeight="1" x14ac:dyDescent="0.2">
      <c r="A158" s="276">
        <v>149</v>
      </c>
      <c r="B158" s="130"/>
      <c r="C158" s="100"/>
      <c r="D158" s="129"/>
    </row>
    <row r="159" spans="1:4" ht="24" customHeight="1" x14ac:dyDescent="0.2">
      <c r="A159" s="276">
        <v>150</v>
      </c>
      <c r="B159" s="130"/>
      <c r="C159" s="100"/>
      <c r="D159" s="129"/>
    </row>
    <row r="160" spans="1:4" ht="24" customHeight="1" x14ac:dyDescent="0.2">
      <c r="A160" s="276">
        <v>151</v>
      </c>
      <c r="B160" s="130"/>
      <c r="C160" s="100"/>
      <c r="D160" s="129"/>
    </row>
    <row r="161" spans="1:4" ht="24" customHeight="1" x14ac:dyDescent="0.2">
      <c r="A161" s="276">
        <v>152</v>
      </c>
      <c r="B161" s="130"/>
      <c r="C161" s="100"/>
      <c r="D161" s="129"/>
    </row>
    <row r="162" spans="1:4" ht="24" customHeight="1" x14ac:dyDescent="0.2">
      <c r="A162" s="276">
        <v>153</v>
      </c>
      <c r="B162" s="130"/>
      <c r="C162" s="100"/>
      <c r="D162" s="129"/>
    </row>
    <row r="163" spans="1:4" ht="24" customHeight="1" x14ac:dyDescent="0.2">
      <c r="A163" s="276">
        <v>154</v>
      </c>
      <c r="B163" s="130"/>
      <c r="C163" s="100"/>
      <c r="D163" s="129"/>
    </row>
    <row r="164" spans="1:4" ht="24" customHeight="1" x14ac:dyDescent="0.2">
      <c r="A164" s="276">
        <v>155</v>
      </c>
      <c r="B164" s="130"/>
      <c r="C164" s="100"/>
      <c r="D164" s="129"/>
    </row>
    <row r="165" spans="1:4" ht="24" customHeight="1" x14ac:dyDescent="0.2">
      <c r="A165" s="276">
        <v>156</v>
      </c>
      <c r="B165" s="130"/>
      <c r="C165" s="100"/>
      <c r="D165" s="129"/>
    </row>
    <row r="166" spans="1:4" ht="24" customHeight="1" x14ac:dyDescent="0.2">
      <c r="A166" s="276">
        <v>157</v>
      </c>
      <c r="B166" s="130"/>
      <c r="C166" s="100"/>
      <c r="D166" s="129"/>
    </row>
    <row r="167" spans="1:4" ht="24" customHeight="1" x14ac:dyDescent="0.2">
      <c r="A167" s="276">
        <v>158</v>
      </c>
      <c r="B167" s="130"/>
      <c r="C167" s="100"/>
      <c r="D167" s="129"/>
    </row>
    <row r="168" spans="1:4" ht="24" customHeight="1" x14ac:dyDescent="0.2">
      <c r="A168" s="276">
        <v>159</v>
      </c>
      <c r="B168" s="130"/>
      <c r="C168" s="100"/>
      <c r="D168" s="129"/>
    </row>
    <row r="169" spans="1:4" ht="24" customHeight="1" x14ac:dyDescent="0.2">
      <c r="A169" s="276">
        <v>160</v>
      </c>
      <c r="B169" s="130"/>
      <c r="C169" s="100"/>
      <c r="D169" s="129"/>
    </row>
    <row r="170" spans="1:4" ht="24" customHeight="1" x14ac:dyDescent="0.2">
      <c r="A170" s="276">
        <v>161</v>
      </c>
      <c r="B170" s="130"/>
      <c r="C170" s="100"/>
      <c r="D170" s="129"/>
    </row>
    <row r="171" spans="1:4" ht="24" customHeight="1" x14ac:dyDescent="0.2">
      <c r="A171" s="276">
        <v>162</v>
      </c>
      <c r="B171" s="130"/>
      <c r="C171" s="100"/>
      <c r="D171" s="129"/>
    </row>
    <row r="172" spans="1:4" ht="24" customHeight="1" x14ac:dyDescent="0.2">
      <c r="A172" s="276">
        <v>163</v>
      </c>
      <c r="B172" s="130"/>
      <c r="C172" s="100"/>
      <c r="D172" s="129"/>
    </row>
    <row r="173" spans="1:4" ht="24" customHeight="1" x14ac:dyDescent="0.2">
      <c r="A173" s="276">
        <v>164</v>
      </c>
      <c r="B173" s="130"/>
      <c r="C173" s="100"/>
      <c r="D173" s="129"/>
    </row>
    <row r="174" spans="1:4" ht="24" customHeight="1" x14ac:dyDescent="0.2">
      <c r="A174" s="276">
        <v>165</v>
      </c>
      <c r="B174" s="130"/>
      <c r="C174" s="100"/>
      <c r="D174" s="129"/>
    </row>
    <row r="175" spans="1:4" ht="24" customHeight="1" x14ac:dyDescent="0.2">
      <c r="A175" s="276">
        <v>166</v>
      </c>
      <c r="B175" s="130"/>
      <c r="C175" s="100"/>
      <c r="D175" s="129"/>
    </row>
    <row r="176" spans="1:4" ht="24" customHeight="1" x14ac:dyDescent="0.2">
      <c r="A176" s="276">
        <v>167</v>
      </c>
      <c r="B176" s="130"/>
      <c r="C176" s="100"/>
      <c r="D176" s="129"/>
    </row>
    <row r="177" spans="1:4" ht="24" customHeight="1" x14ac:dyDescent="0.2">
      <c r="A177" s="276">
        <v>168</v>
      </c>
      <c r="B177" s="130"/>
      <c r="C177" s="100"/>
      <c r="D177" s="129"/>
    </row>
    <row r="178" spans="1:4" ht="24" customHeight="1" x14ac:dyDescent="0.2">
      <c r="A178" s="276">
        <v>169</v>
      </c>
      <c r="B178" s="130"/>
      <c r="C178" s="100"/>
      <c r="D178" s="129"/>
    </row>
    <row r="179" spans="1:4" ht="24" customHeight="1" x14ac:dyDescent="0.2">
      <c r="A179" s="276">
        <v>170</v>
      </c>
      <c r="B179" s="130"/>
      <c r="C179" s="100"/>
      <c r="D179" s="129"/>
    </row>
    <row r="180" spans="1:4" ht="24" customHeight="1" x14ac:dyDescent="0.2">
      <c r="A180" s="276">
        <v>171</v>
      </c>
      <c r="B180" s="130"/>
      <c r="C180" s="100"/>
      <c r="D180" s="129"/>
    </row>
    <row r="181" spans="1:4" ht="24" customHeight="1" x14ac:dyDescent="0.2">
      <c r="A181" s="276">
        <v>172</v>
      </c>
      <c r="B181" s="130"/>
      <c r="C181" s="100"/>
      <c r="D181" s="129"/>
    </row>
    <row r="182" spans="1:4" ht="24" customHeight="1" x14ac:dyDescent="0.2">
      <c r="A182" s="276">
        <v>173</v>
      </c>
      <c r="B182" s="130"/>
      <c r="C182" s="100"/>
      <c r="D182" s="129"/>
    </row>
    <row r="183" spans="1:4" ht="24" customHeight="1" x14ac:dyDescent="0.2">
      <c r="A183" s="276">
        <v>174</v>
      </c>
      <c r="B183" s="130"/>
      <c r="C183" s="100"/>
      <c r="D183" s="129"/>
    </row>
    <row r="184" spans="1:4" ht="24" customHeight="1" x14ac:dyDescent="0.2">
      <c r="A184" s="276">
        <v>175</v>
      </c>
      <c r="B184" s="130"/>
      <c r="C184" s="100"/>
      <c r="D184" s="129"/>
    </row>
    <row r="185" spans="1:4" ht="24" customHeight="1" x14ac:dyDescent="0.2">
      <c r="A185" s="276">
        <v>176</v>
      </c>
      <c r="B185" s="130"/>
      <c r="C185" s="100"/>
      <c r="D185" s="129"/>
    </row>
    <row r="186" spans="1:4" ht="24" customHeight="1" x14ac:dyDescent="0.2">
      <c r="A186" s="276">
        <v>177</v>
      </c>
      <c r="B186" s="130"/>
      <c r="C186" s="100"/>
      <c r="D186" s="129"/>
    </row>
    <row r="187" spans="1:4" ht="24" customHeight="1" x14ac:dyDescent="0.2">
      <c r="A187" s="276">
        <v>178</v>
      </c>
      <c r="B187" s="130"/>
      <c r="C187" s="100"/>
      <c r="D187" s="129"/>
    </row>
    <row r="188" spans="1:4" ht="24" customHeight="1" x14ac:dyDescent="0.2">
      <c r="A188" s="276">
        <v>179</v>
      </c>
      <c r="B188" s="130"/>
      <c r="C188" s="100"/>
      <c r="D188" s="129"/>
    </row>
    <row r="189" spans="1:4" ht="24" customHeight="1" x14ac:dyDescent="0.2">
      <c r="A189" s="276">
        <v>180</v>
      </c>
      <c r="B189" s="130"/>
      <c r="C189" s="100"/>
      <c r="D189" s="129"/>
    </row>
    <row r="190" spans="1:4" ht="24" customHeight="1" x14ac:dyDescent="0.2">
      <c r="A190" s="276">
        <v>181</v>
      </c>
      <c r="B190" s="130"/>
      <c r="C190" s="100"/>
      <c r="D190" s="129"/>
    </row>
    <row r="191" spans="1:4" ht="24" customHeight="1" x14ac:dyDescent="0.2">
      <c r="A191" s="276">
        <v>182</v>
      </c>
      <c r="B191" s="130"/>
      <c r="C191" s="100"/>
      <c r="D191" s="129"/>
    </row>
    <row r="192" spans="1:4" ht="24" customHeight="1" x14ac:dyDescent="0.2">
      <c r="A192" s="276">
        <v>183</v>
      </c>
      <c r="B192" s="130"/>
      <c r="C192" s="100"/>
      <c r="D192" s="129"/>
    </row>
    <row r="193" spans="1:4" ht="24" customHeight="1" x14ac:dyDescent="0.2">
      <c r="A193" s="276">
        <v>184</v>
      </c>
      <c r="B193" s="130"/>
      <c r="C193" s="100"/>
      <c r="D193" s="129"/>
    </row>
    <row r="194" spans="1:4" ht="24" customHeight="1" x14ac:dyDescent="0.2">
      <c r="A194" s="276">
        <v>185</v>
      </c>
      <c r="B194" s="130"/>
      <c r="C194" s="100"/>
      <c r="D194" s="129"/>
    </row>
    <row r="195" spans="1:4" ht="24" customHeight="1" x14ac:dyDescent="0.2">
      <c r="A195" s="276">
        <v>186</v>
      </c>
      <c r="B195" s="130"/>
      <c r="C195" s="100"/>
      <c r="D195" s="129"/>
    </row>
    <row r="196" spans="1:4" ht="24" customHeight="1" x14ac:dyDescent="0.2">
      <c r="A196" s="276">
        <v>187</v>
      </c>
      <c r="B196" s="130"/>
      <c r="C196" s="100"/>
      <c r="D196" s="129"/>
    </row>
    <row r="197" spans="1:4" ht="24" customHeight="1" x14ac:dyDescent="0.2">
      <c r="A197" s="276">
        <v>188</v>
      </c>
      <c r="B197" s="130"/>
      <c r="C197" s="100"/>
      <c r="D197" s="129"/>
    </row>
    <row r="198" spans="1:4" ht="24" customHeight="1" x14ac:dyDescent="0.2">
      <c r="A198" s="276">
        <v>189</v>
      </c>
      <c r="B198" s="130"/>
      <c r="C198" s="100"/>
      <c r="D198" s="129"/>
    </row>
    <row r="199" spans="1:4" ht="24" customHeight="1" x14ac:dyDescent="0.2">
      <c r="A199" s="276">
        <v>190</v>
      </c>
      <c r="B199" s="130"/>
      <c r="C199" s="100"/>
      <c r="D199" s="129"/>
    </row>
    <row r="200" spans="1:4" ht="24" customHeight="1" x14ac:dyDescent="0.2">
      <c r="A200" s="276">
        <v>191</v>
      </c>
      <c r="B200" s="130"/>
      <c r="C200" s="100"/>
      <c r="D200" s="129"/>
    </row>
    <row r="201" spans="1:4" ht="24" customHeight="1" x14ac:dyDescent="0.2">
      <c r="A201" s="276">
        <v>192</v>
      </c>
      <c r="B201" s="130"/>
      <c r="C201" s="100"/>
      <c r="D201" s="129"/>
    </row>
    <row r="202" spans="1:4" ht="24" customHeight="1" x14ac:dyDescent="0.2">
      <c r="A202" s="276">
        <v>193</v>
      </c>
      <c r="B202" s="130"/>
      <c r="C202" s="100"/>
      <c r="D202" s="129"/>
    </row>
    <row r="203" spans="1:4" ht="24" customHeight="1" x14ac:dyDescent="0.2">
      <c r="A203" s="276">
        <v>194</v>
      </c>
      <c r="B203" s="130"/>
      <c r="C203" s="100"/>
      <c r="D203" s="129"/>
    </row>
    <row r="204" spans="1:4" ht="24" customHeight="1" x14ac:dyDescent="0.2">
      <c r="A204" s="276">
        <v>195</v>
      </c>
      <c r="B204" s="130"/>
      <c r="C204" s="100"/>
      <c r="D204" s="129"/>
    </row>
    <row r="205" spans="1:4" ht="24" customHeight="1" x14ac:dyDescent="0.2">
      <c r="A205" s="276">
        <v>196</v>
      </c>
      <c r="B205" s="130"/>
      <c r="C205" s="100"/>
      <c r="D205" s="129"/>
    </row>
    <row r="206" spans="1:4" ht="24" customHeight="1" x14ac:dyDescent="0.2">
      <c r="A206" s="276">
        <v>197</v>
      </c>
      <c r="B206" s="130"/>
      <c r="C206" s="100"/>
      <c r="D206" s="129"/>
    </row>
    <row r="207" spans="1:4" ht="24" customHeight="1" x14ac:dyDescent="0.2">
      <c r="A207" s="276">
        <v>198</v>
      </c>
      <c r="B207" s="130"/>
      <c r="C207" s="100"/>
      <c r="D207" s="129"/>
    </row>
    <row r="208" spans="1:4" ht="24" customHeight="1" x14ac:dyDescent="0.2">
      <c r="A208" s="276">
        <v>199</v>
      </c>
      <c r="B208" s="130"/>
      <c r="C208" s="100"/>
      <c r="D208" s="129"/>
    </row>
    <row r="209" spans="1:4" ht="24" customHeight="1" x14ac:dyDescent="0.2">
      <c r="A209" s="276">
        <v>200</v>
      </c>
      <c r="B209" s="130"/>
      <c r="C209" s="100"/>
      <c r="D209" s="129"/>
    </row>
    <row r="210" spans="1:4" ht="24" customHeight="1" x14ac:dyDescent="0.2">
      <c r="A210" s="276">
        <v>201</v>
      </c>
      <c r="B210" s="130"/>
      <c r="C210" s="100"/>
      <c r="D210" s="129"/>
    </row>
    <row r="211" spans="1:4" ht="24" customHeight="1" x14ac:dyDescent="0.2">
      <c r="A211" s="276">
        <v>202</v>
      </c>
      <c r="B211" s="130"/>
      <c r="C211" s="100"/>
      <c r="D211" s="129"/>
    </row>
    <row r="212" spans="1:4" ht="24" customHeight="1" x14ac:dyDescent="0.2">
      <c r="A212" s="276">
        <v>203</v>
      </c>
      <c r="B212" s="130"/>
      <c r="C212" s="100"/>
      <c r="D212" s="129"/>
    </row>
    <row r="213" spans="1:4" ht="24" customHeight="1" x14ac:dyDescent="0.2">
      <c r="A213" s="276">
        <v>204</v>
      </c>
      <c r="B213" s="130"/>
      <c r="C213" s="100"/>
      <c r="D213" s="129"/>
    </row>
    <row r="214" spans="1:4" ht="24" customHeight="1" x14ac:dyDescent="0.2">
      <c r="A214" s="276">
        <v>205</v>
      </c>
      <c r="B214" s="130"/>
      <c r="C214" s="100"/>
      <c r="D214" s="129"/>
    </row>
    <row r="215" spans="1:4" ht="24" customHeight="1" x14ac:dyDescent="0.2">
      <c r="A215" s="276">
        <v>206</v>
      </c>
      <c r="B215" s="130"/>
      <c r="C215" s="100"/>
      <c r="D215" s="129"/>
    </row>
    <row r="216" spans="1:4" ht="24" customHeight="1" x14ac:dyDescent="0.2">
      <c r="A216" s="276">
        <v>207</v>
      </c>
      <c r="B216" s="130"/>
      <c r="C216" s="100"/>
      <c r="D216" s="129"/>
    </row>
    <row r="217" spans="1:4" ht="24" customHeight="1" x14ac:dyDescent="0.2">
      <c r="A217" s="276">
        <v>208</v>
      </c>
      <c r="B217" s="130"/>
      <c r="C217" s="100"/>
      <c r="D217" s="129"/>
    </row>
    <row r="218" spans="1:4" ht="24" customHeight="1" x14ac:dyDescent="0.2">
      <c r="A218" s="276">
        <v>209</v>
      </c>
      <c r="B218" s="130"/>
      <c r="C218" s="100"/>
      <c r="D218" s="129"/>
    </row>
    <row r="219" spans="1:4" ht="24" customHeight="1" x14ac:dyDescent="0.2">
      <c r="A219" s="276">
        <v>210</v>
      </c>
      <c r="B219" s="130"/>
      <c r="C219" s="100"/>
      <c r="D219" s="129"/>
    </row>
    <row r="220" spans="1:4" ht="24" customHeight="1" x14ac:dyDescent="0.2">
      <c r="A220" s="276">
        <v>211</v>
      </c>
      <c r="B220" s="130"/>
      <c r="C220" s="100"/>
      <c r="D220" s="129"/>
    </row>
    <row r="221" spans="1:4" ht="24" customHeight="1" x14ac:dyDescent="0.2">
      <c r="A221" s="276">
        <v>212</v>
      </c>
      <c r="B221" s="130"/>
      <c r="C221" s="100"/>
      <c r="D221" s="129"/>
    </row>
    <row r="222" spans="1:4" ht="24" customHeight="1" x14ac:dyDescent="0.2">
      <c r="A222" s="276">
        <v>213</v>
      </c>
      <c r="B222" s="130"/>
      <c r="C222" s="100"/>
      <c r="D222" s="129"/>
    </row>
    <row r="223" spans="1:4" ht="24" customHeight="1" x14ac:dyDescent="0.2">
      <c r="A223" s="276">
        <v>214</v>
      </c>
      <c r="B223" s="130"/>
      <c r="C223" s="100"/>
      <c r="D223" s="129"/>
    </row>
    <row r="224" spans="1:4" ht="24" customHeight="1" x14ac:dyDescent="0.2">
      <c r="A224" s="276">
        <v>215</v>
      </c>
      <c r="B224" s="130"/>
      <c r="C224" s="100"/>
      <c r="D224" s="129"/>
    </row>
    <row r="225" spans="1:4" ht="24" customHeight="1" x14ac:dyDescent="0.2">
      <c r="A225" s="276">
        <v>216</v>
      </c>
      <c r="B225" s="130"/>
      <c r="C225" s="100"/>
      <c r="D225" s="129"/>
    </row>
    <row r="226" spans="1:4" ht="24" customHeight="1" x14ac:dyDescent="0.2">
      <c r="A226" s="276">
        <v>217</v>
      </c>
      <c r="B226" s="130"/>
      <c r="C226" s="100"/>
      <c r="D226" s="129"/>
    </row>
    <row r="227" spans="1:4" ht="24" customHeight="1" x14ac:dyDescent="0.2">
      <c r="A227" s="276">
        <v>218</v>
      </c>
      <c r="B227" s="130"/>
      <c r="C227" s="100"/>
      <c r="D227" s="129"/>
    </row>
    <row r="228" spans="1:4" ht="24" customHeight="1" x14ac:dyDescent="0.2">
      <c r="A228" s="276">
        <v>219</v>
      </c>
      <c r="B228" s="130"/>
      <c r="C228" s="100"/>
      <c r="D228" s="129"/>
    </row>
    <row r="229" spans="1:4" ht="24" customHeight="1" x14ac:dyDescent="0.2">
      <c r="A229" s="276">
        <v>220</v>
      </c>
      <c r="B229" s="130"/>
      <c r="C229" s="100"/>
      <c r="D229" s="129"/>
    </row>
    <row r="230" spans="1:4" ht="24" customHeight="1" x14ac:dyDescent="0.2">
      <c r="A230" s="276">
        <v>221</v>
      </c>
      <c r="B230" s="130"/>
      <c r="C230" s="100"/>
      <c r="D230" s="129"/>
    </row>
    <row r="231" spans="1:4" ht="24" customHeight="1" x14ac:dyDescent="0.2">
      <c r="A231" s="276">
        <v>222</v>
      </c>
      <c r="B231" s="130"/>
      <c r="C231" s="100"/>
      <c r="D231" s="129"/>
    </row>
    <row r="232" spans="1:4" ht="24" customHeight="1" x14ac:dyDescent="0.2">
      <c r="A232" s="276">
        <v>223</v>
      </c>
      <c r="B232" s="130"/>
      <c r="C232" s="100"/>
      <c r="D232" s="129"/>
    </row>
    <row r="233" spans="1:4" ht="24" customHeight="1" x14ac:dyDescent="0.2">
      <c r="A233" s="276">
        <v>224</v>
      </c>
      <c r="B233" s="130"/>
      <c r="C233" s="100"/>
      <c r="D233" s="129"/>
    </row>
    <row r="234" spans="1:4" ht="24" customHeight="1" x14ac:dyDescent="0.2">
      <c r="A234" s="276">
        <v>225</v>
      </c>
      <c r="B234" s="130"/>
      <c r="C234" s="100"/>
      <c r="D234" s="129"/>
    </row>
    <row r="235" spans="1:4" ht="24" customHeight="1" x14ac:dyDescent="0.2">
      <c r="A235" s="276">
        <v>226</v>
      </c>
      <c r="B235" s="130"/>
      <c r="C235" s="100"/>
      <c r="D235" s="129"/>
    </row>
    <row r="236" spans="1:4" ht="24" customHeight="1" x14ac:dyDescent="0.2">
      <c r="A236" s="276">
        <v>227</v>
      </c>
      <c r="B236" s="130"/>
      <c r="C236" s="100"/>
      <c r="D236" s="129"/>
    </row>
    <row r="237" spans="1:4" ht="24" customHeight="1" x14ac:dyDescent="0.2">
      <c r="A237" s="276">
        <v>228</v>
      </c>
      <c r="B237" s="130"/>
      <c r="C237" s="100"/>
      <c r="D237" s="129"/>
    </row>
    <row r="238" spans="1:4" ht="24" customHeight="1" x14ac:dyDescent="0.2">
      <c r="A238" s="276">
        <v>229</v>
      </c>
      <c r="B238" s="130"/>
      <c r="C238" s="100"/>
      <c r="D238" s="129"/>
    </row>
    <row r="239" spans="1:4" ht="24" customHeight="1" x14ac:dyDescent="0.2">
      <c r="A239" s="276">
        <v>230</v>
      </c>
      <c r="B239" s="130"/>
      <c r="C239" s="100"/>
      <c r="D239" s="129"/>
    </row>
    <row r="240" spans="1:4" ht="24" customHeight="1" x14ac:dyDescent="0.2">
      <c r="A240" s="276">
        <v>231</v>
      </c>
      <c r="B240" s="130"/>
      <c r="C240" s="100"/>
      <c r="D240" s="129"/>
    </row>
    <row r="241" spans="1:4" ht="24" customHeight="1" x14ac:dyDescent="0.2">
      <c r="A241" s="276">
        <v>232</v>
      </c>
      <c r="B241" s="130"/>
      <c r="C241" s="100"/>
      <c r="D241" s="129"/>
    </row>
    <row r="242" spans="1:4" ht="24" customHeight="1" x14ac:dyDescent="0.2">
      <c r="A242" s="276">
        <v>233</v>
      </c>
      <c r="B242" s="130"/>
      <c r="C242" s="100"/>
      <c r="D242" s="129"/>
    </row>
    <row r="243" spans="1:4" ht="24" customHeight="1" x14ac:dyDescent="0.2">
      <c r="A243" s="276">
        <v>234</v>
      </c>
      <c r="B243" s="130"/>
      <c r="C243" s="100"/>
      <c r="D243" s="129"/>
    </row>
    <row r="244" spans="1:4" ht="24" customHeight="1" x14ac:dyDescent="0.2">
      <c r="A244" s="276">
        <v>235</v>
      </c>
      <c r="B244" s="130"/>
      <c r="C244" s="100"/>
      <c r="D244" s="129"/>
    </row>
    <row r="245" spans="1:4" ht="24" customHeight="1" x14ac:dyDescent="0.2">
      <c r="A245" s="276">
        <v>236</v>
      </c>
      <c r="B245" s="130"/>
      <c r="C245" s="100"/>
      <c r="D245" s="129"/>
    </row>
    <row r="246" spans="1:4" ht="24" customHeight="1" x14ac:dyDescent="0.2">
      <c r="A246" s="276">
        <v>237</v>
      </c>
      <c r="B246" s="130"/>
      <c r="C246" s="100"/>
      <c r="D246" s="129"/>
    </row>
    <row r="247" spans="1:4" ht="24" customHeight="1" x14ac:dyDescent="0.2">
      <c r="A247" s="276">
        <v>238</v>
      </c>
      <c r="B247" s="130"/>
      <c r="C247" s="100"/>
      <c r="D247" s="129"/>
    </row>
    <row r="248" spans="1:4" ht="24" customHeight="1" x14ac:dyDescent="0.2">
      <c r="A248" s="276">
        <v>239</v>
      </c>
      <c r="B248" s="130"/>
      <c r="C248" s="100"/>
      <c r="D248" s="129"/>
    </row>
    <row r="249" spans="1:4" ht="24" customHeight="1" x14ac:dyDescent="0.2">
      <c r="A249" s="276">
        <v>240</v>
      </c>
      <c r="B249" s="130"/>
      <c r="C249" s="100"/>
      <c r="D249" s="129"/>
    </row>
    <row r="250" spans="1:4" ht="24" customHeight="1" x14ac:dyDescent="0.2">
      <c r="A250" s="276">
        <v>241</v>
      </c>
      <c r="B250" s="130"/>
      <c r="C250" s="100"/>
      <c r="D250" s="129"/>
    </row>
    <row r="251" spans="1:4" ht="24" customHeight="1" x14ac:dyDescent="0.2">
      <c r="A251" s="276">
        <v>242</v>
      </c>
      <c r="B251" s="130"/>
      <c r="C251" s="100"/>
      <c r="D251" s="129"/>
    </row>
    <row r="252" spans="1:4" ht="24" customHeight="1" x14ac:dyDescent="0.2">
      <c r="A252" s="276">
        <v>243</v>
      </c>
      <c r="B252" s="130"/>
      <c r="C252" s="100"/>
      <c r="D252" s="129"/>
    </row>
    <row r="253" spans="1:4" ht="24" customHeight="1" x14ac:dyDescent="0.2">
      <c r="A253" s="276">
        <v>244</v>
      </c>
      <c r="B253" s="130"/>
      <c r="C253" s="100"/>
      <c r="D253" s="129"/>
    </row>
    <row r="254" spans="1:4" ht="24" customHeight="1" x14ac:dyDescent="0.2">
      <c r="A254" s="276">
        <v>245</v>
      </c>
      <c r="B254" s="130"/>
      <c r="C254" s="100"/>
      <c r="D254" s="129"/>
    </row>
    <row r="255" spans="1:4" ht="24" customHeight="1" x14ac:dyDescent="0.2">
      <c r="A255" s="276">
        <v>246</v>
      </c>
      <c r="B255" s="130"/>
      <c r="C255" s="100"/>
      <c r="D255" s="129"/>
    </row>
    <row r="256" spans="1:4" ht="24" customHeight="1" x14ac:dyDescent="0.2">
      <c r="A256" s="276">
        <v>247</v>
      </c>
      <c r="B256" s="130"/>
      <c r="C256" s="100"/>
      <c r="D256" s="129"/>
    </row>
    <row r="257" spans="1:4" ht="24" customHeight="1" x14ac:dyDescent="0.2">
      <c r="A257" s="276">
        <v>248</v>
      </c>
      <c r="B257" s="130"/>
      <c r="C257" s="100"/>
      <c r="D257" s="129"/>
    </row>
    <row r="258" spans="1:4" ht="24" customHeight="1" x14ac:dyDescent="0.2">
      <c r="A258" s="276">
        <v>249</v>
      </c>
      <c r="B258" s="130"/>
      <c r="C258" s="100"/>
      <c r="D258" s="129"/>
    </row>
    <row r="259" spans="1:4" ht="24" customHeight="1" x14ac:dyDescent="0.2">
      <c r="A259" s="276">
        <v>250</v>
      </c>
      <c r="B259" s="130"/>
      <c r="C259" s="100"/>
      <c r="D259" s="129"/>
    </row>
    <row r="260" spans="1:4" ht="28.2" hidden="1" customHeight="1" thickBot="1" x14ac:dyDescent="0.25">
      <c r="A260" s="593" t="s">
        <v>15</v>
      </c>
      <c r="B260" s="594"/>
      <c r="C260" s="277">
        <f>COUNTIF(C10:C259,"*")</f>
        <v>0</v>
      </c>
      <c r="D260" s="277">
        <f>D261+D264</f>
        <v>0</v>
      </c>
    </row>
    <row r="261" spans="1:4" ht="13.8" hidden="1" thickBot="1" x14ac:dyDescent="0.25">
      <c r="A261" s="22"/>
      <c r="B261" s="1"/>
      <c r="C261" s="1"/>
      <c r="D261" s="277">
        <f>COUNTIF(D10:D259,"〇　在籍")</f>
        <v>0</v>
      </c>
    </row>
    <row r="262" spans="1:4" ht="18" hidden="1" customHeight="1" thickBot="1" x14ac:dyDescent="0.25">
      <c r="A262" s="22"/>
      <c r="B262" s="1"/>
      <c r="C262" s="589" t="s">
        <v>77</v>
      </c>
      <c r="D262" s="590"/>
    </row>
    <row r="263" spans="1:4" ht="21.6" hidden="1" customHeight="1" thickTop="1" thickBot="1" x14ac:dyDescent="0.25">
      <c r="A263" s="22"/>
      <c r="B263" s="1"/>
      <c r="C263" s="591" t="e">
        <f>#REF!/C260</f>
        <v>#REF!</v>
      </c>
      <c r="D263" s="592"/>
    </row>
    <row r="264" spans="1:4" ht="13.8" hidden="1" thickBot="1" x14ac:dyDescent="0.25">
      <c r="A264" s="22"/>
      <c r="B264" s="1"/>
      <c r="C264" s="1"/>
      <c r="D264" s="278">
        <f>COUNTIF(D10:D259,"〇　当該法人の他施設に異動")</f>
        <v>0</v>
      </c>
    </row>
  </sheetData>
  <sheetProtection algorithmName="SHA-512" hashValue="DsXwhFZItRIbS5NTnIw0Xsup1gRzEuVUI6mD1sjfvCMjtBusy2Uy9qCyucXXUEBigVziLCfQ/fK67AXM9LENKw==" saltValue="Qhs4lsaB3GGswRPc9WFi6A==" spinCount="100000" sheet="1" objects="1" scenarios="1" selectLockedCells="1"/>
  <mergeCells count="5">
    <mergeCell ref="C262:D262"/>
    <mergeCell ref="C263:D263"/>
    <mergeCell ref="A260:B260"/>
    <mergeCell ref="B6:C6"/>
    <mergeCell ref="B5:C5"/>
  </mergeCells>
  <phoneticPr fontId="2"/>
  <dataValidations count="2">
    <dataValidation type="list" allowBlank="1" showInputMessage="1" showErrorMessage="1" sqref="C10:C259" xr:uid="{00000000-0002-0000-0A00-000000000000}">
      <formula1>$I$10:$I$11</formula1>
    </dataValidation>
    <dataValidation type="list" allowBlank="1" showInputMessage="1" showErrorMessage="1" sqref="D10:D259" xr:uid="{00000000-0002-0000-0A00-000001000000}">
      <formula1>$L$10:$L$12</formula1>
    </dataValidation>
  </dataValidations>
  <printOptions horizontalCentered="1"/>
  <pageMargins left="0.39370078740157483" right="0.39370078740157483" top="0.39370078740157483" bottom="0.39370078740157483" header="0.19685039370078741" footer="0.19685039370078741"/>
  <pageSetup paperSize="9" scale="9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B1:AV19"/>
  <sheetViews>
    <sheetView showGridLines="0" view="pageBreakPreview" zoomScaleNormal="100" zoomScaleSheetLayoutView="100" workbookViewId="0">
      <selection activeCell="R3" sqref="R3"/>
    </sheetView>
  </sheetViews>
  <sheetFormatPr defaultColWidth="9" defaultRowHeight="13.2" x14ac:dyDescent="0.2"/>
  <cols>
    <col min="1" max="20" width="2.44140625" style="141" customWidth="1"/>
    <col min="21" max="21" width="3.21875" style="141" customWidth="1"/>
    <col min="22" max="23" width="2.44140625" style="141" customWidth="1"/>
    <col min="24" max="34" width="2.77734375" style="141" customWidth="1"/>
    <col min="35" max="36" width="2.44140625" style="141" customWidth="1"/>
    <col min="37" max="37" width="3.88671875" style="141" customWidth="1"/>
    <col min="38" max="39" width="9" style="141"/>
    <col min="40" max="41" width="9" style="141" customWidth="1"/>
    <col min="42" max="16384" width="9" style="141"/>
  </cols>
  <sheetData>
    <row r="1" spans="2:48" ht="13.8" thickBot="1" x14ac:dyDescent="0.25"/>
    <row r="2" spans="2:48" ht="15.75" customHeight="1" x14ac:dyDescent="0.2">
      <c r="B2" s="558" t="s">
        <v>516</v>
      </c>
      <c r="C2" s="559"/>
      <c r="D2" s="559"/>
      <c r="E2" s="559"/>
      <c r="F2" s="559"/>
      <c r="G2" s="559"/>
      <c r="H2" s="559"/>
      <c r="I2" s="559"/>
      <c r="J2" s="559"/>
      <c r="K2" s="559"/>
      <c r="L2" s="560"/>
      <c r="M2" s="281"/>
      <c r="N2" s="281"/>
      <c r="O2" s="281"/>
      <c r="P2" s="281"/>
      <c r="Q2" s="281"/>
      <c r="R2" s="330" t="s">
        <v>502</v>
      </c>
      <c r="S2" s="254"/>
      <c r="T2" s="254"/>
      <c r="U2" s="254"/>
      <c r="V2" s="254"/>
      <c r="W2" s="254"/>
      <c r="X2" s="254"/>
      <c r="Y2" s="254"/>
      <c r="Z2" s="254"/>
      <c r="AA2" s="254"/>
      <c r="AB2" s="254"/>
      <c r="AC2" s="254"/>
      <c r="AD2" s="254"/>
      <c r="AE2" s="254"/>
      <c r="AF2" s="254"/>
      <c r="AG2" s="254"/>
      <c r="AH2" s="263"/>
    </row>
    <row r="3" spans="2:48" ht="15.75" customHeight="1" thickBot="1" x14ac:dyDescent="0.25">
      <c r="B3" s="561"/>
      <c r="C3" s="562"/>
      <c r="D3" s="562"/>
      <c r="E3" s="562"/>
      <c r="F3" s="562"/>
      <c r="G3" s="562"/>
      <c r="H3" s="562"/>
      <c r="I3" s="562"/>
      <c r="J3" s="562"/>
      <c r="K3" s="562"/>
      <c r="L3" s="563"/>
      <c r="M3" s="281"/>
      <c r="N3" s="281"/>
      <c r="O3" s="281"/>
      <c r="P3" s="281"/>
      <c r="Q3" s="281"/>
      <c r="R3" s="256" t="s">
        <v>517</v>
      </c>
      <c r="S3" s="257"/>
      <c r="T3" s="257"/>
      <c r="U3" s="257"/>
      <c r="V3" s="257"/>
      <c r="W3" s="257"/>
      <c r="X3" s="257"/>
      <c r="Y3" s="257"/>
      <c r="Z3" s="257"/>
      <c r="AA3" s="257"/>
      <c r="AB3" s="257"/>
      <c r="AC3" s="257"/>
      <c r="AD3" s="257"/>
      <c r="AE3" s="257"/>
      <c r="AF3" s="257"/>
      <c r="AG3" s="257"/>
      <c r="AH3" s="282"/>
    </row>
    <row r="4" spans="2:48" ht="13.95" customHeight="1" thickBot="1" x14ac:dyDescent="0.25">
      <c r="B4" s="564"/>
      <c r="C4" s="565"/>
      <c r="D4" s="565"/>
      <c r="E4" s="565"/>
      <c r="F4" s="565"/>
      <c r="G4" s="565"/>
      <c r="H4" s="565"/>
      <c r="I4" s="565"/>
      <c r="J4" s="565"/>
      <c r="K4" s="565"/>
      <c r="L4" s="566"/>
      <c r="AL4" s="262"/>
      <c r="AM4" s="262"/>
      <c r="AN4" s="262"/>
      <c r="AP4" s="262"/>
    </row>
    <row r="5" spans="2:48" ht="16.2" x14ac:dyDescent="0.2">
      <c r="B5" s="259"/>
      <c r="C5" s="259"/>
      <c r="D5" s="259"/>
      <c r="E5" s="259"/>
      <c r="F5" s="259"/>
      <c r="G5" s="259"/>
      <c r="H5" s="259"/>
      <c r="I5" s="259"/>
      <c r="J5" s="259"/>
      <c r="AL5" s="262"/>
      <c r="AM5" s="262"/>
      <c r="AN5" s="262" t="s">
        <v>319</v>
      </c>
      <c r="AP5" s="262"/>
      <c r="AQ5" s="283"/>
      <c r="AR5" s="283"/>
      <c r="AS5" s="283"/>
      <c r="AT5" s="283"/>
      <c r="AU5" s="283"/>
      <c r="AV5" s="283"/>
    </row>
    <row r="6" spans="2:48" ht="13.5" customHeight="1" x14ac:dyDescent="0.2">
      <c r="B6" s="567" t="s">
        <v>299</v>
      </c>
      <c r="C6" s="567"/>
      <c r="D6" s="567"/>
      <c r="E6" s="567"/>
      <c r="F6" s="567"/>
      <c r="G6" s="567"/>
      <c r="H6" s="567"/>
      <c r="I6" s="567"/>
      <c r="J6" s="567"/>
      <c r="K6" s="567"/>
      <c r="L6" s="567"/>
      <c r="M6" s="567"/>
      <c r="N6" s="567"/>
      <c r="O6" s="567"/>
      <c r="P6" s="567"/>
      <c r="Q6" s="567"/>
      <c r="R6" s="567"/>
      <c r="S6" s="567"/>
      <c r="T6" s="567"/>
      <c r="U6" s="567"/>
      <c r="V6" s="567"/>
      <c r="W6" s="567"/>
      <c r="X6" s="567"/>
      <c r="Y6" s="567"/>
      <c r="Z6" s="567"/>
      <c r="AA6" s="567"/>
      <c r="AB6" s="567"/>
      <c r="AC6" s="567"/>
      <c r="AD6" s="567"/>
      <c r="AE6" s="567"/>
      <c r="AF6" s="567"/>
      <c r="AG6" s="567"/>
      <c r="AH6" s="567"/>
      <c r="AM6" s="262"/>
      <c r="AN6" s="262" t="s">
        <v>320</v>
      </c>
      <c r="AP6" s="262"/>
      <c r="AQ6" s="283"/>
      <c r="AR6" s="283"/>
      <c r="AS6" s="283"/>
      <c r="AT6" s="283"/>
      <c r="AU6" s="283"/>
      <c r="AV6" s="283"/>
    </row>
    <row r="7" spans="2:48" ht="13.5" customHeight="1" x14ac:dyDescent="0.2">
      <c r="B7" s="567"/>
      <c r="C7" s="567"/>
      <c r="D7" s="567"/>
      <c r="E7" s="567"/>
      <c r="F7" s="567"/>
      <c r="G7" s="567"/>
      <c r="H7" s="567"/>
      <c r="I7" s="567"/>
      <c r="J7" s="567"/>
      <c r="K7" s="567"/>
      <c r="L7" s="567"/>
      <c r="M7" s="567"/>
      <c r="N7" s="567"/>
      <c r="O7" s="567"/>
      <c r="P7" s="567"/>
      <c r="Q7" s="567"/>
      <c r="R7" s="567"/>
      <c r="S7" s="567"/>
      <c r="T7" s="567"/>
      <c r="U7" s="567"/>
      <c r="V7" s="567"/>
      <c r="W7" s="567"/>
      <c r="X7" s="567"/>
      <c r="Y7" s="567"/>
      <c r="Z7" s="567"/>
      <c r="AA7" s="567"/>
      <c r="AB7" s="567"/>
      <c r="AC7" s="567"/>
      <c r="AD7" s="567"/>
      <c r="AE7" s="567"/>
      <c r="AF7" s="567"/>
      <c r="AG7" s="567"/>
      <c r="AH7" s="567"/>
      <c r="AM7" s="262"/>
      <c r="AN7" s="262"/>
      <c r="AO7" s="262" t="s">
        <v>317</v>
      </c>
      <c r="AP7" s="262"/>
      <c r="AQ7" s="283"/>
      <c r="AR7" s="283"/>
      <c r="AS7" s="283"/>
      <c r="AT7" s="283"/>
      <c r="AU7" s="283"/>
      <c r="AV7" s="283"/>
    </row>
    <row r="8" spans="2:48" ht="16.2" x14ac:dyDescent="0.2">
      <c r="B8" s="259"/>
      <c r="C8" s="259"/>
      <c r="D8" s="259"/>
      <c r="E8" s="259"/>
      <c r="F8" s="259"/>
      <c r="G8" s="259"/>
      <c r="H8" s="259"/>
      <c r="I8" s="259"/>
      <c r="J8" s="259"/>
      <c r="AK8" s="284"/>
      <c r="AL8" s="284"/>
      <c r="AM8" s="284"/>
      <c r="AO8" s="262" t="s">
        <v>322</v>
      </c>
      <c r="AP8" s="284"/>
      <c r="AQ8" s="284"/>
      <c r="AR8" s="283"/>
      <c r="AS8" s="283"/>
      <c r="AT8" s="283"/>
      <c r="AU8" s="283"/>
      <c r="AV8" s="283"/>
    </row>
    <row r="9" spans="2:48" s="285" customFormat="1" ht="13.8" thickBot="1" x14ac:dyDescent="0.25">
      <c r="B9" s="141" t="s">
        <v>331</v>
      </c>
      <c r="C9" s="141"/>
      <c r="D9" s="141"/>
      <c r="E9" s="141"/>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K9" s="284"/>
      <c r="AL9" s="284"/>
      <c r="AM9" s="284"/>
      <c r="AN9" s="284"/>
      <c r="AP9" s="284"/>
      <c r="AQ9" s="284"/>
      <c r="AR9" s="283"/>
      <c r="AS9" s="283"/>
      <c r="AT9" s="283"/>
      <c r="AU9" s="283"/>
      <c r="AV9" s="283"/>
    </row>
    <row r="10" spans="2:48" ht="60" customHeight="1" thickTop="1" thickBot="1" x14ac:dyDescent="0.25">
      <c r="B10" s="610" t="s">
        <v>318</v>
      </c>
      <c r="C10" s="611"/>
      <c r="D10" s="611"/>
      <c r="E10" s="611"/>
      <c r="F10" s="611"/>
      <c r="G10" s="611"/>
      <c r="H10" s="611"/>
      <c r="I10" s="611"/>
      <c r="J10" s="611"/>
      <c r="K10" s="611"/>
      <c r="L10" s="611"/>
      <c r="M10" s="611"/>
      <c r="N10" s="611"/>
      <c r="O10" s="611"/>
      <c r="P10" s="611"/>
      <c r="Q10" s="611"/>
      <c r="R10" s="611"/>
      <c r="S10" s="611"/>
      <c r="T10" s="611"/>
      <c r="U10" s="611"/>
      <c r="V10" s="611"/>
      <c r="W10" s="612"/>
      <c r="X10" s="613"/>
      <c r="Y10" s="614"/>
      <c r="Z10" s="614"/>
      <c r="AA10" s="614"/>
      <c r="AB10" s="614"/>
      <c r="AC10" s="614"/>
      <c r="AD10" s="614"/>
      <c r="AE10" s="614"/>
      <c r="AF10" s="614"/>
      <c r="AG10" s="614"/>
      <c r="AH10" s="615"/>
      <c r="AK10" s="284"/>
      <c r="AL10" s="284"/>
      <c r="AM10" s="284"/>
      <c r="AN10" s="284"/>
      <c r="AP10" s="284"/>
      <c r="AQ10" s="284"/>
      <c r="AR10" s="283"/>
      <c r="AS10" s="283"/>
      <c r="AT10" s="283"/>
      <c r="AU10" s="283"/>
      <c r="AV10" s="283"/>
    </row>
    <row r="11" spans="2:48" ht="60" customHeight="1" thickTop="1" thickBot="1" x14ac:dyDescent="0.25">
      <c r="B11" s="616" t="s">
        <v>382</v>
      </c>
      <c r="C11" s="617"/>
      <c r="D11" s="617"/>
      <c r="E11" s="617"/>
      <c r="F11" s="617"/>
      <c r="G11" s="617"/>
      <c r="H11" s="617"/>
      <c r="I11" s="617"/>
      <c r="J11" s="617"/>
      <c r="K11" s="617"/>
      <c r="L11" s="617"/>
      <c r="M11" s="617"/>
      <c r="N11" s="617"/>
      <c r="O11" s="617"/>
      <c r="P11" s="617"/>
      <c r="Q11" s="617"/>
      <c r="R11" s="617"/>
      <c r="S11" s="617"/>
      <c r="T11" s="617"/>
      <c r="U11" s="617"/>
      <c r="V11" s="617"/>
      <c r="W11" s="617"/>
      <c r="X11" s="613"/>
      <c r="Y11" s="614"/>
      <c r="Z11" s="614"/>
      <c r="AA11" s="614"/>
      <c r="AB11" s="614"/>
      <c r="AC11" s="614"/>
      <c r="AD11" s="614"/>
      <c r="AE11" s="614"/>
      <c r="AF11" s="614"/>
      <c r="AG11" s="614"/>
      <c r="AH11" s="615"/>
      <c r="AK11" s="284"/>
      <c r="AL11" s="284"/>
      <c r="AM11" s="284"/>
      <c r="AN11" s="284"/>
      <c r="AP11" s="284"/>
      <c r="AQ11" s="284"/>
      <c r="AR11" s="283"/>
      <c r="AS11" s="283"/>
      <c r="AT11" s="283"/>
      <c r="AU11" s="283"/>
      <c r="AV11" s="283"/>
    </row>
    <row r="12" spans="2:48" ht="60" customHeight="1" thickTop="1" x14ac:dyDescent="0.2">
      <c r="B12" s="549" t="s">
        <v>16</v>
      </c>
      <c r="C12" s="550"/>
      <c r="D12" s="550"/>
      <c r="E12" s="550"/>
      <c r="F12" s="550"/>
      <c r="G12" s="550"/>
      <c r="H12" s="550"/>
      <c r="I12" s="550"/>
      <c r="J12" s="550"/>
      <c r="K12" s="550"/>
      <c r="L12" s="550"/>
      <c r="M12" s="550"/>
      <c r="N12" s="550"/>
      <c r="O12" s="550"/>
      <c r="P12" s="550"/>
      <c r="Q12" s="550"/>
      <c r="R12" s="550"/>
      <c r="S12" s="550"/>
      <c r="T12" s="550"/>
      <c r="U12" s="550"/>
      <c r="V12" s="550"/>
      <c r="W12" s="550"/>
      <c r="X12" s="601" t="str">
        <f>IF(AND(X10="構築している"),"算定可","算定不可")</f>
        <v>算定不可</v>
      </c>
      <c r="Y12" s="601"/>
      <c r="Z12" s="601"/>
      <c r="AA12" s="601"/>
      <c r="AB12" s="601"/>
      <c r="AC12" s="601"/>
      <c r="AD12" s="601"/>
      <c r="AE12" s="601"/>
      <c r="AF12" s="601"/>
      <c r="AG12" s="602"/>
      <c r="AH12" s="603"/>
      <c r="AK12" s="284"/>
      <c r="AL12" s="284"/>
      <c r="AM12" s="284"/>
      <c r="AN12" s="284"/>
      <c r="AO12" s="284"/>
      <c r="AP12" s="284"/>
      <c r="AQ12" s="284"/>
      <c r="AR12" s="283"/>
      <c r="AS12" s="283"/>
      <c r="AT12" s="283"/>
      <c r="AU12" s="283"/>
      <c r="AV12" s="283"/>
    </row>
    <row r="13" spans="2:48" ht="60" customHeight="1" thickBot="1" x14ac:dyDescent="0.25">
      <c r="B13" s="607" t="s">
        <v>321</v>
      </c>
      <c r="C13" s="608"/>
      <c r="D13" s="608"/>
      <c r="E13" s="608"/>
      <c r="F13" s="608"/>
      <c r="G13" s="608"/>
      <c r="H13" s="608"/>
      <c r="I13" s="608"/>
      <c r="J13" s="608"/>
      <c r="K13" s="608"/>
      <c r="L13" s="608"/>
      <c r="M13" s="608"/>
      <c r="N13" s="608"/>
      <c r="O13" s="608"/>
      <c r="P13" s="608"/>
      <c r="Q13" s="608"/>
      <c r="R13" s="608"/>
      <c r="S13" s="608"/>
      <c r="T13" s="608"/>
      <c r="U13" s="608"/>
      <c r="V13" s="608"/>
      <c r="W13" s="609"/>
      <c r="X13" s="604">
        <f>IF(X12="算定可",3,0)</f>
        <v>0</v>
      </c>
      <c r="Y13" s="605"/>
      <c r="Z13" s="605"/>
      <c r="AA13" s="605"/>
      <c r="AB13" s="605"/>
      <c r="AC13" s="605"/>
      <c r="AD13" s="605"/>
      <c r="AE13" s="605"/>
      <c r="AF13" s="605"/>
      <c r="AG13" s="605"/>
      <c r="AH13" s="606"/>
      <c r="AK13" s="284"/>
      <c r="AL13" s="284"/>
      <c r="AM13" s="284"/>
      <c r="AN13" s="284"/>
      <c r="AO13" s="284"/>
      <c r="AP13" s="284"/>
      <c r="AQ13" s="284"/>
      <c r="AR13" s="283"/>
      <c r="AS13" s="283"/>
      <c r="AT13" s="283"/>
      <c r="AU13" s="283"/>
      <c r="AV13" s="283"/>
    </row>
    <row r="14" spans="2:48" ht="13.5" customHeight="1" x14ac:dyDescent="0.2">
      <c r="B14" s="286"/>
      <c r="C14" s="286"/>
      <c r="D14" s="286"/>
      <c r="E14" s="286"/>
      <c r="F14" s="286"/>
      <c r="G14" s="286"/>
      <c r="H14" s="286"/>
      <c r="I14" s="286"/>
      <c r="J14" s="286"/>
      <c r="K14" s="287"/>
      <c r="L14" s="287"/>
      <c r="M14" s="287"/>
      <c r="N14" s="287"/>
      <c r="O14" s="287"/>
      <c r="P14" s="287"/>
      <c r="Q14" s="287"/>
      <c r="R14" s="287"/>
      <c r="S14" s="287"/>
      <c r="T14" s="287"/>
      <c r="U14" s="287"/>
      <c r="V14" s="287"/>
      <c r="W14" s="287"/>
      <c r="X14" s="287"/>
      <c r="Y14" s="287"/>
      <c r="Z14" s="287"/>
      <c r="AA14" s="287"/>
      <c r="AB14" s="287"/>
      <c r="AC14" s="287"/>
      <c r="AD14" s="287"/>
      <c r="AE14" s="287"/>
      <c r="AK14" s="284"/>
      <c r="AL14" s="284"/>
      <c r="AM14" s="284"/>
      <c r="AN14" s="284"/>
      <c r="AO14" s="284"/>
      <c r="AP14" s="284"/>
      <c r="AQ14" s="284"/>
      <c r="AR14" s="283"/>
      <c r="AS14" s="283"/>
      <c r="AT14" s="283"/>
      <c r="AU14" s="283"/>
      <c r="AV14" s="283"/>
    </row>
    <row r="15" spans="2:48" x14ac:dyDescent="0.2">
      <c r="B15" s="141" t="s">
        <v>29</v>
      </c>
      <c r="AK15" s="284"/>
      <c r="AL15" s="284"/>
      <c r="AM15" s="284"/>
      <c r="AN15" s="284"/>
      <c r="AO15" s="284"/>
      <c r="AP15" s="284"/>
      <c r="AQ15" s="284"/>
      <c r="AR15" s="283"/>
      <c r="AS15" s="283"/>
      <c r="AT15" s="283"/>
      <c r="AU15" s="283"/>
      <c r="AV15" s="283"/>
    </row>
    <row r="16" spans="2:48" x14ac:dyDescent="0.2">
      <c r="C16" s="141" t="s">
        <v>0</v>
      </c>
      <c r="E16" s="141" t="s">
        <v>5</v>
      </c>
      <c r="AL16" s="283"/>
      <c r="AM16" s="283"/>
      <c r="AN16" s="283"/>
      <c r="AO16" s="283"/>
      <c r="AP16" s="283"/>
      <c r="AQ16" s="283"/>
      <c r="AR16" s="283"/>
      <c r="AS16" s="283"/>
      <c r="AT16" s="283"/>
      <c r="AU16" s="283"/>
      <c r="AV16" s="283"/>
    </row>
    <row r="17" spans="2:35" ht="13.8" thickBot="1" x14ac:dyDescent="0.25"/>
    <row r="18" spans="2:35" ht="30" customHeight="1" x14ac:dyDescent="0.2">
      <c r="B18" s="288" t="s">
        <v>215</v>
      </c>
      <c r="C18" s="289"/>
      <c r="D18" s="289"/>
      <c r="E18" s="289"/>
      <c r="F18" s="289"/>
      <c r="G18" s="289"/>
      <c r="H18" s="289"/>
      <c r="I18" s="289"/>
      <c r="J18" s="289"/>
      <c r="K18" s="289"/>
      <c r="L18" s="289"/>
      <c r="M18" s="289"/>
      <c r="N18" s="289"/>
      <c r="O18" s="289"/>
      <c r="P18" s="289"/>
      <c r="Q18" s="289"/>
      <c r="R18" s="289"/>
      <c r="S18" s="289"/>
      <c r="T18" s="289"/>
      <c r="U18" s="289"/>
      <c r="V18" s="290"/>
      <c r="W18" s="290"/>
      <c r="X18" s="290"/>
      <c r="Y18" s="290"/>
      <c r="Z18" s="290"/>
      <c r="AA18" s="290"/>
      <c r="AB18" s="290"/>
      <c r="AC18" s="290"/>
      <c r="AD18" s="290"/>
      <c r="AE18" s="290"/>
      <c r="AF18" s="290"/>
      <c r="AG18" s="290"/>
      <c r="AH18" s="291"/>
      <c r="AI18" s="252"/>
    </row>
    <row r="19" spans="2:35" ht="40.5" customHeight="1" thickBot="1" x14ac:dyDescent="0.25">
      <c r="B19" s="292"/>
      <c r="C19" s="293" t="s">
        <v>155</v>
      </c>
      <c r="D19" s="293"/>
      <c r="E19" s="599" t="s">
        <v>330</v>
      </c>
      <c r="F19" s="599"/>
      <c r="G19" s="599"/>
      <c r="H19" s="599"/>
      <c r="I19" s="599"/>
      <c r="J19" s="599"/>
      <c r="K19" s="599"/>
      <c r="L19" s="599"/>
      <c r="M19" s="599"/>
      <c r="N19" s="599"/>
      <c r="O19" s="599"/>
      <c r="P19" s="599"/>
      <c r="Q19" s="599"/>
      <c r="R19" s="599"/>
      <c r="S19" s="599"/>
      <c r="T19" s="599"/>
      <c r="U19" s="599"/>
      <c r="V19" s="599"/>
      <c r="W19" s="599"/>
      <c r="X19" s="599"/>
      <c r="Y19" s="599"/>
      <c r="Z19" s="599"/>
      <c r="AA19" s="599"/>
      <c r="AB19" s="599"/>
      <c r="AC19" s="599"/>
      <c r="AD19" s="599"/>
      <c r="AE19" s="599"/>
      <c r="AF19" s="599"/>
      <c r="AG19" s="599"/>
      <c r="AH19" s="600"/>
      <c r="AI19" s="252"/>
    </row>
  </sheetData>
  <sheetProtection algorithmName="SHA-512" hashValue="TJkkYdZkwiUtimWhiFCeJ8TGyizSx1n5M/NPiLvbR7fvrNDIJzK15gxW/uSUn9WwhosggN3Gx5yzS8t/sjRJ3g==" saltValue="oLpTkERa9C4lUNd8cNRoJA==" spinCount="100000" sheet="1" objects="1" scenarios="1" selectLockedCells="1"/>
  <mergeCells count="11">
    <mergeCell ref="B2:L4"/>
    <mergeCell ref="B6:AH7"/>
    <mergeCell ref="B10:W10"/>
    <mergeCell ref="X10:AH10"/>
    <mergeCell ref="B11:W11"/>
    <mergeCell ref="X11:AH11"/>
    <mergeCell ref="E19:AH19"/>
    <mergeCell ref="B12:W12"/>
    <mergeCell ref="X12:AH12"/>
    <mergeCell ref="X13:AH13"/>
    <mergeCell ref="B13:W13"/>
  </mergeCells>
  <phoneticPr fontId="2"/>
  <dataValidations count="2">
    <dataValidation type="list" allowBlank="1" showInputMessage="1" showErrorMessage="1" sqref="X10:AH10" xr:uid="{00000000-0002-0000-0B00-000000000000}">
      <formula1>$AN$5:$AN$6</formula1>
    </dataValidation>
    <dataValidation type="list" allowBlank="1" showInputMessage="1" showErrorMessage="1" sqref="X11:AH11" xr:uid="{00000000-0002-0000-0B00-000001000000}">
      <formula1>$AO$7:$AO$8</formula1>
    </dataValidation>
  </dataValidations>
  <printOptions horizontalCentered="1"/>
  <pageMargins left="0.59055118110236227" right="0.59055118110236227" top="0.59055118110236227" bottom="0.39370078740157483" header="0.19685039370078741" footer="0.19685039370078741"/>
  <pageSetup paperSize="9" scale="9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sheetPr>
  <dimension ref="A1:U125"/>
  <sheetViews>
    <sheetView view="pageBreakPreview" topLeftCell="B1" zoomScale="115" zoomScaleNormal="100" zoomScaleSheetLayoutView="115" workbookViewId="0">
      <selection activeCell="B26" sqref="B26:I32"/>
    </sheetView>
  </sheetViews>
  <sheetFormatPr defaultRowHeight="13.2" x14ac:dyDescent="0.2"/>
  <cols>
    <col min="1" max="1" width="0" hidden="1" customWidth="1"/>
    <col min="2" max="9" width="10.77734375" customWidth="1"/>
    <col min="40" max="41" width="0" hidden="1" customWidth="1"/>
  </cols>
  <sheetData>
    <row r="1" spans="1:21" ht="22.95" customHeight="1" x14ac:dyDescent="0.2">
      <c r="A1" s="19"/>
      <c r="B1" s="87" t="s">
        <v>518</v>
      </c>
      <c r="I1" s="29"/>
    </row>
    <row r="2" spans="1:21" ht="21" customHeight="1" x14ac:dyDescent="0.2">
      <c r="A2" s="19"/>
      <c r="B2" s="87" t="s">
        <v>316</v>
      </c>
      <c r="I2" s="29"/>
    </row>
    <row r="3" spans="1:21" ht="25.2" customHeight="1" x14ac:dyDescent="0.2">
      <c r="A3" s="1"/>
      <c r="B3" s="1"/>
      <c r="C3" s="1"/>
      <c r="D3" s="1"/>
      <c r="E3" s="1"/>
      <c r="F3" s="1"/>
      <c r="G3" s="1"/>
      <c r="H3" s="1"/>
      <c r="I3" s="1"/>
      <c r="J3" s="1"/>
      <c r="K3" s="1"/>
      <c r="L3" s="1"/>
      <c r="M3" s="1"/>
      <c r="N3" s="1"/>
      <c r="O3" s="1"/>
      <c r="P3" s="1"/>
      <c r="Q3" s="1"/>
      <c r="R3" s="1"/>
      <c r="S3" s="1"/>
      <c r="T3" s="1"/>
      <c r="U3" s="1"/>
    </row>
    <row r="4" spans="1:21" ht="25.2" customHeight="1" x14ac:dyDescent="0.2">
      <c r="A4" s="1"/>
      <c r="B4" s="95" t="s">
        <v>328</v>
      </c>
      <c r="C4" s="1"/>
      <c r="D4" s="1"/>
      <c r="E4" s="1"/>
      <c r="F4" s="1"/>
      <c r="G4" s="1"/>
      <c r="H4" s="1"/>
      <c r="I4" s="1"/>
      <c r="J4" s="1"/>
      <c r="K4" s="1"/>
      <c r="L4" s="1"/>
      <c r="M4" s="1"/>
      <c r="N4" s="1"/>
      <c r="O4" s="1"/>
      <c r="P4" s="1"/>
      <c r="Q4" s="1"/>
      <c r="R4" s="1"/>
      <c r="S4" s="1"/>
      <c r="T4" s="1"/>
      <c r="U4" s="1"/>
    </row>
    <row r="5" spans="1:21" ht="25.2" customHeight="1" x14ac:dyDescent="0.2">
      <c r="A5" s="1"/>
      <c r="B5" s="639" t="s">
        <v>323</v>
      </c>
      <c r="C5" s="639"/>
      <c r="D5" s="147" t="s">
        <v>74</v>
      </c>
      <c r="E5" s="638" t="s">
        <v>324</v>
      </c>
      <c r="F5" s="638"/>
      <c r="G5" s="148" t="s">
        <v>74</v>
      </c>
      <c r="H5" s="148" t="s">
        <v>325</v>
      </c>
      <c r="I5" s="148" t="s">
        <v>326</v>
      </c>
      <c r="J5" s="1"/>
      <c r="K5" s="1"/>
      <c r="L5" s="1"/>
      <c r="M5" s="1"/>
      <c r="N5" s="1"/>
      <c r="O5" s="1"/>
      <c r="P5" s="1"/>
      <c r="Q5" s="1"/>
      <c r="R5" s="1"/>
      <c r="S5" s="1"/>
      <c r="T5" s="1"/>
      <c r="U5" s="1"/>
    </row>
    <row r="6" spans="1:21" ht="25.2" customHeight="1" x14ac:dyDescent="0.2">
      <c r="A6" s="1"/>
      <c r="B6" s="618"/>
      <c r="C6" s="619"/>
      <c r="D6" s="184"/>
      <c r="E6" s="620"/>
      <c r="F6" s="621"/>
      <c r="G6" s="185"/>
      <c r="H6" s="186"/>
      <c r="I6" s="149"/>
      <c r="J6" s="1"/>
      <c r="K6" s="1"/>
      <c r="L6" s="1"/>
      <c r="M6" s="1"/>
      <c r="N6" s="1"/>
      <c r="O6" s="1"/>
      <c r="P6" s="1"/>
      <c r="Q6" s="1"/>
      <c r="R6" s="1"/>
      <c r="S6" s="1"/>
      <c r="T6" s="1"/>
      <c r="U6" s="1"/>
    </row>
    <row r="7" spans="1:21" ht="25.2" customHeight="1" x14ac:dyDescent="0.2">
      <c r="A7" s="1"/>
      <c r="B7" s="618"/>
      <c r="C7" s="619"/>
      <c r="D7" s="184"/>
      <c r="E7" s="620"/>
      <c r="F7" s="621"/>
      <c r="G7" s="185"/>
      <c r="H7" s="186"/>
      <c r="I7" s="149"/>
      <c r="J7" s="1"/>
      <c r="K7" s="1"/>
      <c r="L7" s="1"/>
      <c r="M7" s="1"/>
      <c r="N7" s="1"/>
      <c r="O7" s="1"/>
      <c r="P7" s="1"/>
      <c r="Q7" s="1"/>
      <c r="R7" s="1"/>
      <c r="S7" s="1"/>
      <c r="T7" s="1"/>
      <c r="U7" s="1"/>
    </row>
    <row r="8" spans="1:21" ht="25.2" customHeight="1" x14ac:dyDescent="0.2">
      <c r="A8" s="1"/>
      <c r="B8" s="618"/>
      <c r="C8" s="619"/>
      <c r="D8" s="184"/>
      <c r="E8" s="620"/>
      <c r="F8" s="621"/>
      <c r="G8" s="185"/>
      <c r="H8" s="186"/>
      <c r="I8" s="149"/>
      <c r="J8" s="1"/>
      <c r="K8" s="1"/>
      <c r="L8" s="1"/>
      <c r="M8" s="1"/>
      <c r="N8" s="1"/>
      <c r="O8" s="1"/>
      <c r="P8" s="1"/>
      <c r="Q8" s="1"/>
      <c r="R8" s="1"/>
      <c r="S8" s="1"/>
      <c r="T8" s="1"/>
      <c r="U8" s="1"/>
    </row>
    <row r="9" spans="1:21" ht="25.2" customHeight="1" x14ac:dyDescent="0.2">
      <c r="A9" s="1"/>
      <c r="B9" s="618"/>
      <c r="C9" s="619"/>
      <c r="D9" s="184"/>
      <c r="E9" s="620"/>
      <c r="F9" s="621"/>
      <c r="G9" s="185"/>
      <c r="H9" s="186"/>
      <c r="I9" s="149"/>
      <c r="J9" s="1"/>
      <c r="K9" s="1"/>
      <c r="L9" s="1"/>
      <c r="M9" s="1"/>
      <c r="N9" s="1"/>
      <c r="O9" s="1"/>
      <c r="P9" s="1"/>
      <c r="Q9" s="1"/>
      <c r="R9" s="1"/>
      <c r="S9" s="1"/>
      <c r="T9" s="1"/>
      <c r="U9" s="1"/>
    </row>
    <row r="10" spans="1:21" ht="25.2" customHeight="1" x14ac:dyDescent="0.2">
      <c r="A10" s="1"/>
      <c r="B10" s="618"/>
      <c r="C10" s="619"/>
      <c r="D10" s="184"/>
      <c r="E10" s="620"/>
      <c r="F10" s="621"/>
      <c r="G10" s="185"/>
      <c r="H10" s="186"/>
      <c r="I10" s="149"/>
      <c r="J10" s="1"/>
      <c r="K10" s="1"/>
      <c r="L10" s="1"/>
      <c r="M10" s="1"/>
      <c r="N10" s="1"/>
      <c r="O10" s="1"/>
      <c r="P10" s="1"/>
      <c r="Q10" s="1"/>
      <c r="R10" s="1"/>
      <c r="S10" s="1"/>
      <c r="T10" s="1"/>
      <c r="U10" s="1"/>
    </row>
    <row r="11" spans="1:21" ht="25.2" customHeight="1" x14ac:dyDescent="0.2">
      <c r="A11" s="1"/>
      <c r="B11" s="618"/>
      <c r="C11" s="619"/>
      <c r="D11" s="184"/>
      <c r="E11" s="620"/>
      <c r="F11" s="621"/>
      <c r="G11" s="185"/>
      <c r="H11" s="186"/>
      <c r="I11" s="149"/>
      <c r="J11" s="1"/>
      <c r="K11" s="1"/>
      <c r="L11" s="1"/>
      <c r="M11" s="1"/>
      <c r="N11" s="1"/>
      <c r="O11" s="1"/>
      <c r="P11" s="1"/>
      <c r="Q11" s="1"/>
      <c r="R11" s="1"/>
      <c r="S11" s="1"/>
      <c r="T11" s="1"/>
      <c r="U11" s="1"/>
    </row>
    <row r="12" spans="1:21" ht="25.2" customHeight="1" x14ac:dyDescent="0.2">
      <c r="A12" s="1"/>
      <c r="B12" s="618"/>
      <c r="C12" s="619"/>
      <c r="D12" s="184"/>
      <c r="E12" s="620"/>
      <c r="F12" s="621"/>
      <c r="G12" s="185"/>
      <c r="H12" s="186"/>
      <c r="I12" s="149"/>
      <c r="J12" s="1"/>
      <c r="K12" s="1"/>
      <c r="L12" s="1"/>
      <c r="M12" s="1"/>
      <c r="N12" s="1"/>
      <c r="O12" s="1"/>
      <c r="P12" s="1"/>
      <c r="Q12" s="1"/>
      <c r="R12" s="1"/>
      <c r="S12" s="1"/>
      <c r="T12" s="1"/>
      <c r="U12" s="1"/>
    </row>
    <row r="13" spans="1:21" ht="25.2" customHeight="1" x14ac:dyDescent="0.2">
      <c r="A13" s="1"/>
      <c r="B13" s="618"/>
      <c r="C13" s="619"/>
      <c r="D13" s="184"/>
      <c r="E13" s="620"/>
      <c r="F13" s="621"/>
      <c r="G13" s="185"/>
      <c r="H13" s="186"/>
      <c r="I13" s="149"/>
      <c r="J13" s="1"/>
      <c r="K13" s="1"/>
      <c r="L13" s="1"/>
      <c r="M13" s="1"/>
      <c r="N13" s="1"/>
      <c r="O13" s="1"/>
      <c r="P13" s="1"/>
      <c r="Q13" s="1"/>
      <c r="R13" s="1"/>
      <c r="S13" s="1"/>
      <c r="T13" s="1"/>
      <c r="U13" s="1"/>
    </row>
    <row r="14" spans="1:21" ht="25.2" customHeight="1" x14ac:dyDescent="0.2">
      <c r="A14" s="1"/>
      <c r="B14" s="618"/>
      <c r="C14" s="619"/>
      <c r="D14" s="184"/>
      <c r="E14" s="620"/>
      <c r="F14" s="621"/>
      <c r="G14" s="185"/>
      <c r="H14" s="186"/>
      <c r="I14" s="149"/>
      <c r="J14" s="1"/>
      <c r="K14" s="1"/>
      <c r="L14" s="1"/>
      <c r="M14" s="1"/>
      <c r="N14" s="1"/>
      <c r="O14" s="1"/>
      <c r="P14" s="1"/>
      <c r="Q14" s="1"/>
      <c r="R14" s="1"/>
      <c r="S14" s="1"/>
      <c r="T14" s="1"/>
      <c r="U14" s="1"/>
    </row>
    <row r="15" spans="1:21" ht="25.2" customHeight="1" x14ac:dyDescent="0.2">
      <c r="A15" s="1"/>
      <c r="B15" s="618"/>
      <c r="C15" s="619"/>
      <c r="D15" s="184"/>
      <c r="E15" s="620"/>
      <c r="F15" s="621"/>
      <c r="G15" s="185"/>
      <c r="H15" s="186"/>
      <c r="I15" s="149"/>
      <c r="J15" s="1"/>
      <c r="K15" s="1"/>
      <c r="L15" s="1"/>
      <c r="M15" s="1"/>
      <c r="N15" s="1"/>
      <c r="O15" s="1"/>
      <c r="P15" s="1"/>
      <c r="Q15" s="1"/>
      <c r="R15" s="1"/>
      <c r="S15" s="1"/>
      <c r="T15" s="1"/>
      <c r="U15" s="1"/>
    </row>
    <row r="16" spans="1:21" ht="25.2" customHeight="1" x14ac:dyDescent="0.2">
      <c r="A16" s="1"/>
      <c r="B16" s="12"/>
      <c r="C16" s="12"/>
      <c r="D16" s="12"/>
      <c r="E16" s="12"/>
      <c r="F16" s="12"/>
      <c r="G16" s="12"/>
      <c r="H16" s="1"/>
      <c r="I16" s="1"/>
      <c r="J16" s="1"/>
      <c r="K16" s="109" t="s">
        <v>148</v>
      </c>
      <c r="L16" s="1"/>
      <c r="M16" s="1"/>
      <c r="N16" s="1"/>
      <c r="O16" s="1"/>
      <c r="P16" s="1"/>
      <c r="Q16" s="1"/>
      <c r="R16" s="1"/>
      <c r="S16" s="1"/>
      <c r="T16" s="1"/>
      <c r="U16" s="1"/>
    </row>
    <row r="17" spans="1:21" ht="25.2" customHeight="1" thickBot="1" x14ac:dyDescent="0.25">
      <c r="A17" s="1"/>
      <c r="B17" s="84" t="s">
        <v>327</v>
      </c>
      <c r="C17" s="12"/>
      <c r="D17" s="12"/>
      <c r="E17" s="12"/>
      <c r="F17" s="12"/>
      <c r="G17" s="12"/>
      <c r="H17" s="1"/>
      <c r="I17" s="1"/>
      <c r="J17" s="1"/>
      <c r="K17" s="109"/>
      <c r="L17" s="1"/>
      <c r="M17" s="1"/>
      <c r="N17" s="1"/>
      <c r="O17" s="1"/>
      <c r="P17" s="1"/>
      <c r="Q17" s="1"/>
      <c r="R17" s="1"/>
      <c r="S17" s="1"/>
      <c r="T17" s="1"/>
      <c r="U17" s="1"/>
    </row>
    <row r="18" spans="1:21" ht="25.2" customHeight="1" x14ac:dyDescent="0.2">
      <c r="A18" s="1"/>
      <c r="B18" s="622"/>
      <c r="C18" s="623"/>
      <c r="D18" s="623"/>
      <c r="E18" s="623"/>
      <c r="F18" s="623"/>
      <c r="G18" s="623"/>
      <c r="H18" s="623"/>
      <c r="I18" s="624"/>
      <c r="J18" s="1"/>
      <c r="K18" s="1"/>
      <c r="L18" s="1"/>
      <c r="M18" s="1"/>
      <c r="N18" s="1"/>
      <c r="O18" s="1"/>
      <c r="P18" s="1"/>
      <c r="Q18" s="1"/>
      <c r="R18" s="1"/>
      <c r="S18" s="1"/>
      <c r="T18" s="1"/>
      <c r="U18" s="1"/>
    </row>
    <row r="19" spans="1:21" ht="25.2" customHeight="1" x14ac:dyDescent="0.2">
      <c r="A19" s="1"/>
      <c r="B19" s="625"/>
      <c r="C19" s="572"/>
      <c r="D19" s="572"/>
      <c r="E19" s="572"/>
      <c r="F19" s="572"/>
      <c r="G19" s="572"/>
      <c r="H19" s="572"/>
      <c r="I19" s="626"/>
      <c r="J19" s="1"/>
      <c r="K19" s="1"/>
      <c r="L19" s="1"/>
      <c r="M19" s="1"/>
      <c r="N19" s="1"/>
      <c r="O19" s="1"/>
      <c r="P19" s="1"/>
      <c r="Q19" s="1"/>
      <c r="R19" s="1"/>
      <c r="S19" s="1"/>
      <c r="T19" s="1"/>
      <c r="U19" s="1"/>
    </row>
    <row r="20" spans="1:21" ht="25.2" customHeight="1" x14ac:dyDescent="0.2">
      <c r="A20" s="1"/>
      <c r="B20" s="625"/>
      <c r="C20" s="572"/>
      <c r="D20" s="572"/>
      <c r="E20" s="572"/>
      <c r="F20" s="572"/>
      <c r="G20" s="572"/>
      <c r="H20" s="572"/>
      <c r="I20" s="626"/>
      <c r="J20" s="1"/>
      <c r="K20" s="1"/>
      <c r="L20" s="1"/>
      <c r="M20" s="1"/>
      <c r="N20" s="1"/>
      <c r="O20" s="1"/>
      <c r="P20" s="1"/>
      <c r="Q20" s="1"/>
      <c r="R20" s="1"/>
      <c r="S20" s="1"/>
      <c r="T20" s="1"/>
      <c r="U20" s="1"/>
    </row>
    <row r="21" spans="1:21" ht="25.2" customHeight="1" x14ac:dyDescent="0.2">
      <c r="A21" s="1"/>
      <c r="B21" s="625"/>
      <c r="C21" s="572"/>
      <c r="D21" s="572"/>
      <c r="E21" s="572"/>
      <c r="F21" s="572"/>
      <c r="G21" s="572"/>
      <c r="H21" s="572"/>
      <c r="I21" s="626"/>
      <c r="J21" s="1"/>
      <c r="K21" s="1"/>
      <c r="L21" s="1"/>
      <c r="M21" s="1"/>
      <c r="N21" s="1"/>
      <c r="O21" s="1"/>
      <c r="P21" s="1"/>
      <c r="Q21" s="1"/>
      <c r="R21" s="1"/>
      <c r="S21" s="1"/>
      <c r="T21" s="1"/>
      <c r="U21" s="1"/>
    </row>
    <row r="22" spans="1:21" ht="25.2" customHeight="1" x14ac:dyDescent="0.2">
      <c r="A22" s="1"/>
      <c r="B22" s="625"/>
      <c r="C22" s="572"/>
      <c r="D22" s="572"/>
      <c r="E22" s="572"/>
      <c r="F22" s="572"/>
      <c r="G22" s="572"/>
      <c r="H22" s="572"/>
      <c r="I22" s="626"/>
      <c r="J22" s="1"/>
      <c r="K22" s="1"/>
      <c r="L22" s="1"/>
      <c r="M22" s="1"/>
      <c r="N22" s="1"/>
      <c r="O22" s="1"/>
      <c r="P22" s="1"/>
      <c r="Q22" s="1"/>
      <c r="R22" s="1"/>
      <c r="S22" s="1"/>
      <c r="T22" s="1"/>
      <c r="U22" s="1"/>
    </row>
    <row r="23" spans="1:21" ht="25.2" customHeight="1" thickBot="1" x14ac:dyDescent="0.25">
      <c r="A23" s="1"/>
      <c r="B23" s="627"/>
      <c r="C23" s="628"/>
      <c r="D23" s="628"/>
      <c r="E23" s="628"/>
      <c r="F23" s="628"/>
      <c r="G23" s="628"/>
      <c r="H23" s="628"/>
      <c r="I23" s="629"/>
      <c r="J23" s="1"/>
      <c r="K23" s="1"/>
      <c r="L23" s="1"/>
      <c r="M23" s="1"/>
      <c r="N23" s="1"/>
      <c r="O23" s="1"/>
      <c r="P23" s="1"/>
      <c r="Q23" s="1"/>
      <c r="R23" s="1"/>
      <c r="S23" s="1"/>
      <c r="T23" s="1"/>
      <c r="U23" s="1"/>
    </row>
    <row r="24" spans="1:21" ht="25.2" customHeight="1" x14ac:dyDescent="0.2">
      <c r="A24" s="1"/>
      <c r="B24" s="12"/>
      <c r="C24" s="12"/>
      <c r="D24" s="12"/>
      <c r="E24" s="12"/>
      <c r="F24" s="12"/>
      <c r="G24" s="12"/>
      <c r="H24" s="1"/>
      <c r="I24" s="1"/>
      <c r="J24" s="1"/>
      <c r="K24" s="1"/>
      <c r="L24" s="1"/>
      <c r="M24" s="1"/>
      <c r="N24" s="1"/>
      <c r="O24" s="1"/>
      <c r="P24" s="1"/>
      <c r="Q24" s="1"/>
      <c r="R24" s="1"/>
      <c r="S24" s="1"/>
      <c r="T24" s="1"/>
      <c r="U24" s="1"/>
    </row>
    <row r="25" spans="1:21" ht="25.2" customHeight="1" thickBot="1" x14ac:dyDescent="0.25">
      <c r="A25" s="1"/>
      <c r="B25" s="84" t="s">
        <v>519</v>
      </c>
      <c r="C25" s="12"/>
      <c r="D25" s="12"/>
      <c r="E25" s="12"/>
      <c r="F25" s="12"/>
      <c r="G25" s="12"/>
      <c r="H25" s="1"/>
      <c r="I25" s="1"/>
      <c r="J25" s="1"/>
      <c r="K25" s="1"/>
      <c r="L25" s="1"/>
      <c r="M25" s="1"/>
      <c r="N25" s="1"/>
      <c r="O25" s="1"/>
      <c r="P25" s="1"/>
      <c r="Q25" s="1"/>
      <c r="R25" s="1"/>
      <c r="S25" s="1"/>
      <c r="T25" s="1"/>
      <c r="U25" s="1"/>
    </row>
    <row r="26" spans="1:21" ht="19.8" customHeight="1" x14ac:dyDescent="0.2">
      <c r="A26" s="1"/>
      <c r="B26" s="622" t="s">
        <v>329</v>
      </c>
      <c r="C26" s="630"/>
      <c r="D26" s="630"/>
      <c r="E26" s="630"/>
      <c r="F26" s="630"/>
      <c r="G26" s="630"/>
      <c r="H26" s="630"/>
      <c r="I26" s="631"/>
      <c r="J26" s="1"/>
      <c r="K26" s="1"/>
      <c r="L26" s="1"/>
      <c r="M26" s="1"/>
      <c r="N26" s="1"/>
      <c r="O26" s="1"/>
      <c r="P26" s="1"/>
      <c r="Q26" s="1"/>
      <c r="R26" s="1"/>
      <c r="S26" s="1"/>
      <c r="T26" s="1"/>
      <c r="U26" s="1"/>
    </row>
    <row r="27" spans="1:21" ht="19.8" customHeight="1" x14ac:dyDescent="0.2">
      <c r="A27" s="1"/>
      <c r="B27" s="625"/>
      <c r="C27" s="632"/>
      <c r="D27" s="632"/>
      <c r="E27" s="632"/>
      <c r="F27" s="632"/>
      <c r="G27" s="632"/>
      <c r="H27" s="632"/>
      <c r="I27" s="633"/>
      <c r="J27" s="1"/>
      <c r="K27" s="1"/>
      <c r="L27" s="1"/>
      <c r="M27" s="1"/>
      <c r="N27" s="1"/>
      <c r="O27" s="1"/>
      <c r="P27" s="1"/>
      <c r="Q27" s="1"/>
      <c r="R27" s="1"/>
      <c r="S27" s="1"/>
      <c r="T27" s="1"/>
      <c r="U27" s="1"/>
    </row>
    <row r="28" spans="1:21" ht="19.8" customHeight="1" x14ac:dyDescent="0.2">
      <c r="A28" s="1"/>
      <c r="B28" s="634"/>
      <c r="C28" s="632"/>
      <c r="D28" s="632"/>
      <c r="E28" s="632"/>
      <c r="F28" s="632"/>
      <c r="G28" s="632"/>
      <c r="H28" s="632"/>
      <c r="I28" s="633"/>
      <c r="J28" s="1"/>
      <c r="K28" s="1"/>
      <c r="L28" s="1"/>
      <c r="M28" s="1"/>
      <c r="N28" s="1"/>
      <c r="O28" s="1"/>
      <c r="P28" s="1"/>
      <c r="Q28" s="1"/>
      <c r="R28" s="1"/>
      <c r="S28" s="1"/>
      <c r="T28" s="1"/>
      <c r="U28" s="1"/>
    </row>
    <row r="29" spans="1:21" ht="19.8" customHeight="1" x14ac:dyDescent="0.2">
      <c r="A29" s="1"/>
      <c r="B29" s="634"/>
      <c r="C29" s="632"/>
      <c r="D29" s="632"/>
      <c r="E29" s="632"/>
      <c r="F29" s="632"/>
      <c r="G29" s="632"/>
      <c r="H29" s="632"/>
      <c r="I29" s="633"/>
      <c r="J29" s="1"/>
      <c r="K29" s="1"/>
      <c r="L29" s="1"/>
      <c r="M29" s="1"/>
      <c r="N29" s="1"/>
      <c r="O29" s="1"/>
      <c r="P29" s="1"/>
      <c r="Q29" s="1"/>
      <c r="R29" s="1"/>
      <c r="S29" s="1"/>
      <c r="T29" s="1"/>
      <c r="U29" s="1"/>
    </row>
    <row r="30" spans="1:21" ht="19.8" customHeight="1" x14ac:dyDescent="0.2">
      <c r="A30" s="1"/>
      <c r="B30" s="634"/>
      <c r="C30" s="632"/>
      <c r="D30" s="632"/>
      <c r="E30" s="632"/>
      <c r="F30" s="632"/>
      <c r="G30" s="632"/>
      <c r="H30" s="632"/>
      <c r="I30" s="633"/>
      <c r="J30" s="1"/>
      <c r="K30" s="1"/>
      <c r="L30" s="1"/>
      <c r="M30" s="1"/>
      <c r="N30" s="1"/>
      <c r="O30" s="1"/>
      <c r="P30" s="1"/>
      <c r="Q30" s="1"/>
      <c r="R30" s="1"/>
      <c r="S30" s="1"/>
      <c r="T30" s="1"/>
      <c r="U30" s="1"/>
    </row>
    <row r="31" spans="1:21" ht="19.8" customHeight="1" x14ac:dyDescent="0.2">
      <c r="A31" s="1"/>
      <c r="B31" s="634"/>
      <c r="C31" s="632"/>
      <c r="D31" s="632"/>
      <c r="E31" s="632"/>
      <c r="F31" s="632"/>
      <c r="G31" s="632"/>
      <c r="H31" s="632"/>
      <c r="I31" s="633"/>
      <c r="J31" s="1"/>
      <c r="K31" s="1"/>
      <c r="L31" s="1"/>
      <c r="M31" s="1"/>
      <c r="N31" s="1"/>
      <c r="O31" s="1"/>
      <c r="P31" s="1"/>
      <c r="Q31" s="1"/>
      <c r="R31" s="1"/>
      <c r="S31" s="1"/>
      <c r="T31" s="1"/>
      <c r="U31" s="1"/>
    </row>
    <row r="32" spans="1:21" ht="19.8" customHeight="1" thickBot="1" x14ac:dyDescent="0.25">
      <c r="A32" s="1"/>
      <c r="B32" s="635"/>
      <c r="C32" s="636"/>
      <c r="D32" s="636"/>
      <c r="E32" s="636"/>
      <c r="F32" s="636"/>
      <c r="G32" s="636"/>
      <c r="H32" s="636"/>
      <c r="I32" s="637"/>
      <c r="J32" s="1"/>
      <c r="K32" s="1"/>
      <c r="L32" s="1"/>
      <c r="M32" s="1"/>
      <c r="N32" s="1"/>
      <c r="O32" s="1"/>
      <c r="P32" s="1"/>
      <c r="Q32" s="1"/>
      <c r="R32" s="1"/>
      <c r="S32" s="1"/>
      <c r="T32" s="1"/>
      <c r="U32" s="1"/>
    </row>
    <row r="33" spans="1:21" ht="25.2" customHeight="1" x14ac:dyDescent="0.2">
      <c r="A33" s="1"/>
      <c r="B33" s="1"/>
      <c r="C33" s="1"/>
      <c r="D33" s="1"/>
      <c r="E33" s="1"/>
      <c r="F33" s="1"/>
      <c r="G33" s="1"/>
      <c r="H33" s="1"/>
      <c r="I33" s="1"/>
      <c r="J33" s="1"/>
      <c r="K33" s="1"/>
      <c r="L33" s="1"/>
      <c r="M33" s="1"/>
      <c r="N33" s="1"/>
      <c r="O33" s="1"/>
      <c r="P33" s="1"/>
      <c r="Q33" s="1"/>
      <c r="R33" s="1"/>
      <c r="S33" s="1"/>
      <c r="T33" s="1"/>
      <c r="U33" s="1"/>
    </row>
    <row r="34" spans="1:21" ht="25.2" customHeight="1" x14ac:dyDescent="0.2">
      <c r="A34" s="1"/>
      <c r="B34" s="1"/>
      <c r="C34" s="1"/>
      <c r="D34" s="1"/>
      <c r="E34" s="1"/>
      <c r="F34" s="1"/>
      <c r="G34" s="1"/>
      <c r="H34" s="1"/>
      <c r="I34" s="1"/>
      <c r="J34" s="1"/>
      <c r="K34" s="1"/>
      <c r="L34" s="1"/>
      <c r="M34" s="1"/>
      <c r="N34" s="1"/>
      <c r="O34" s="1"/>
      <c r="P34" s="1"/>
      <c r="Q34" s="1"/>
      <c r="R34" s="1"/>
      <c r="S34" s="1"/>
      <c r="T34" s="1"/>
      <c r="U34" s="1"/>
    </row>
    <row r="35" spans="1:21" ht="25.2" customHeight="1" x14ac:dyDescent="0.2">
      <c r="A35" s="1"/>
      <c r="B35" s="1"/>
      <c r="C35" s="1"/>
      <c r="D35" s="1"/>
      <c r="E35" s="1"/>
      <c r="F35" s="1"/>
      <c r="G35" s="1"/>
      <c r="H35" s="1"/>
      <c r="I35" s="1"/>
      <c r="J35" s="1"/>
      <c r="K35" s="1"/>
      <c r="L35" s="1"/>
      <c r="M35" s="1"/>
      <c r="N35" s="1"/>
      <c r="O35" s="1"/>
      <c r="P35" s="1"/>
      <c r="Q35" s="1"/>
      <c r="R35" s="1"/>
      <c r="S35" s="1"/>
      <c r="T35" s="1"/>
      <c r="U35" s="1"/>
    </row>
    <row r="36" spans="1:21" ht="25.2" customHeight="1" x14ac:dyDescent="0.2">
      <c r="A36" s="1"/>
      <c r="B36" s="1"/>
      <c r="C36" s="1"/>
      <c r="D36" s="1"/>
      <c r="E36" s="1"/>
      <c r="F36" s="1"/>
      <c r="G36" s="1"/>
      <c r="H36" s="1"/>
      <c r="I36" s="1"/>
      <c r="J36" s="1"/>
      <c r="K36" s="1"/>
      <c r="L36" s="1"/>
      <c r="M36" s="1"/>
      <c r="N36" s="1"/>
      <c r="O36" s="1"/>
      <c r="P36" s="1"/>
      <c r="Q36" s="1"/>
      <c r="R36" s="1"/>
      <c r="S36" s="1"/>
      <c r="T36" s="1"/>
      <c r="U36" s="1"/>
    </row>
    <row r="37" spans="1:21" ht="25.2" customHeight="1" x14ac:dyDescent="0.2">
      <c r="A37" s="1"/>
      <c r="B37" s="1"/>
      <c r="C37" s="1"/>
      <c r="D37" s="1"/>
      <c r="E37" s="1"/>
      <c r="F37" s="1"/>
      <c r="G37" s="1"/>
      <c r="H37" s="1"/>
      <c r="I37" s="1"/>
      <c r="J37" s="1"/>
      <c r="K37" s="1"/>
      <c r="L37" s="1"/>
      <c r="M37" s="1"/>
      <c r="N37" s="1"/>
      <c r="O37" s="1"/>
      <c r="P37" s="1"/>
      <c r="Q37" s="1"/>
      <c r="R37" s="1"/>
      <c r="S37" s="1"/>
      <c r="T37" s="1"/>
      <c r="U37" s="1"/>
    </row>
    <row r="38" spans="1:21" ht="25.2" customHeight="1" x14ac:dyDescent="0.2">
      <c r="A38" s="1"/>
      <c r="B38" s="1"/>
      <c r="C38" s="1"/>
      <c r="D38" s="1"/>
      <c r="E38" s="1"/>
      <c r="F38" s="1"/>
      <c r="G38" s="1"/>
      <c r="H38" s="1"/>
      <c r="I38" s="1"/>
      <c r="J38" s="1"/>
      <c r="K38" s="1"/>
      <c r="L38" s="1"/>
      <c r="M38" s="1"/>
      <c r="N38" s="1"/>
      <c r="O38" s="1"/>
      <c r="P38" s="1"/>
      <c r="Q38" s="1"/>
      <c r="R38" s="1"/>
      <c r="S38" s="1"/>
      <c r="T38" s="1"/>
      <c r="U38" s="1"/>
    </row>
    <row r="39" spans="1:21" ht="25.2" customHeight="1" x14ac:dyDescent="0.2">
      <c r="A39" s="1"/>
      <c r="B39" s="1"/>
      <c r="C39" s="1"/>
      <c r="D39" s="1"/>
      <c r="E39" s="1"/>
      <c r="F39" s="1"/>
      <c r="G39" s="1"/>
      <c r="H39" s="1"/>
      <c r="I39" s="1"/>
      <c r="J39" s="1"/>
      <c r="K39" s="1"/>
      <c r="L39" s="1"/>
      <c r="M39" s="1"/>
      <c r="N39" s="1"/>
      <c r="O39" s="1"/>
      <c r="P39" s="1"/>
      <c r="Q39" s="1"/>
      <c r="R39" s="1"/>
      <c r="S39" s="1"/>
      <c r="T39" s="1"/>
      <c r="U39" s="1"/>
    </row>
    <row r="40" spans="1:21" ht="25.2" customHeight="1" x14ac:dyDescent="0.2">
      <c r="A40" s="1"/>
      <c r="B40" s="1"/>
      <c r="C40" s="1"/>
      <c r="D40" s="1"/>
      <c r="E40" s="1"/>
      <c r="F40" s="1"/>
      <c r="G40" s="1"/>
      <c r="H40" s="1"/>
      <c r="I40" s="1"/>
      <c r="J40" s="1"/>
      <c r="K40" s="1"/>
      <c r="L40" s="1"/>
      <c r="M40" s="1"/>
      <c r="N40" s="1"/>
      <c r="O40" s="1"/>
      <c r="P40" s="1"/>
      <c r="Q40" s="1"/>
      <c r="R40" s="1"/>
      <c r="S40" s="1"/>
      <c r="T40" s="1"/>
      <c r="U40" s="1"/>
    </row>
    <row r="41" spans="1:21" ht="25.2" customHeight="1" x14ac:dyDescent="0.2">
      <c r="A41" s="1"/>
      <c r="B41" s="1"/>
      <c r="C41" s="1"/>
      <c r="D41" s="1"/>
      <c r="E41" s="1"/>
      <c r="F41" s="1"/>
      <c r="G41" s="1"/>
      <c r="H41" s="1"/>
      <c r="I41" s="1"/>
      <c r="J41" s="1"/>
      <c r="K41" s="1"/>
      <c r="L41" s="1"/>
      <c r="M41" s="1"/>
      <c r="N41" s="1"/>
      <c r="O41" s="1"/>
      <c r="P41" s="1"/>
      <c r="Q41" s="1"/>
      <c r="R41" s="1"/>
      <c r="S41" s="1"/>
      <c r="T41" s="1"/>
      <c r="U41" s="1"/>
    </row>
    <row r="42" spans="1:21" ht="25.2" customHeight="1" x14ac:dyDescent="0.2">
      <c r="A42" s="1"/>
      <c r="B42" s="1"/>
      <c r="C42" s="1"/>
      <c r="D42" s="1"/>
      <c r="E42" s="1"/>
      <c r="F42" s="1"/>
      <c r="G42" s="1"/>
      <c r="H42" s="1"/>
      <c r="I42" s="1"/>
      <c r="J42" s="1"/>
      <c r="K42" s="1"/>
      <c r="L42" s="1"/>
      <c r="M42" s="1"/>
      <c r="N42" s="1"/>
      <c r="O42" s="1"/>
      <c r="P42" s="1"/>
      <c r="Q42" s="1"/>
      <c r="R42" s="1"/>
      <c r="S42" s="1"/>
      <c r="T42" s="1"/>
      <c r="U42" s="1"/>
    </row>
    <row r="43" spans="1:21" ht="25.2" customHeight="1" x14ac:dyDescent="0.2">
      <c r="A43" s="1"/>
      <c r="B43" s="1"/>
      <c r="C43" s="1"/>
      <c r="D43" s="1"/>
      <c r="E43" s="1"/>
      <c r="F43" s="1"/>
      <c r="G43" s="1"/>
      <c r="H43" s="1"/>
      <c r="I43" s="1"/>
      <c r="J43" s="1"/>
      <c r="K43" s="1"/>
      <c r="L43" s="1"/>
      <c r="M43" s="1"/>
      <c r="N43" s="1"/>
      <c r="O43" s="1"/>
      <c r="P43" s="1"/>
      <c r="Q43" s="1"/>
      <c r="R43" s="1"/>
      <c r="S43" s="1"/>
      <c r="T43" s="1"/>
      <c r="U43" s="1"/>
    </row>
    <row r="44" spans="1:21" ht="25.2" customHeight="1" x14ac:dyDescent="0.2">
      <c r="A44" s="1"/>
      <c r="B44" s="1"/>
      <c r="C44" s="1"/>
      <c r="D44" s="1"/>
      <c r="E44" s="1"/>
      <c r="F44" s="1"/>
      <c r="G44" s="1"/>
      <c r="H44" s="1"/>
      <c r="I44" s="1"/>
      <c r="J44" s="1"/>
      <c r="K44" s="1"/>
      <c r="L44" s="1"/>
      <c r="M44" s="1"/>
      <c r="N44" s="1"/>
      <c r="O44" s="1"/>
      <c r="P44" s="1"/>
      <c r="Q44" s="1"/>
      <c r="R44" s="1"/>
      <c r="S44" s="1"/>
      <c r="T44" s="1"/>
      <c r="U44" s="1"/>
    </row>
    <row r="45" spans="1:21" ht="25.2" customHeight="1" x14ac:dyDescent="0.2">
      <c r="A45" s="1"/>
      <c r="B45" s="1"/>
      <c r="C45" s="1"/>
      <c r="D45" s="1"/>
      <c r="E45" s="1"/>
      <c r="F45" s="1"/>
      <c r="G45" s="1"/>
      <c r="H45" s="1"/>
      <c r="I45" s="1"/>
      <c r="J45" s="1"/>
      <c r="K45" s="1"/>
      <c r="L45" s="1"/>
      <c r="M45" s="1"/>
      <c r="N45" s="1"/>
      <c r="O45" s="1"/>
      <c r="P45" s="1"/>
      <c r="Q45" s="1"/>
      <c r="R45" s="1"/>
      <c r="S45" s="1"/>
      <c r="T45" s="1"/>
      <c r="U45" s="1"/>
    </row>
    <row r="46" spans="1:21" ht="25.2" customHeight="1" x14ac:dyDescent="0.2">
      <c r="A46" s="1"/>
      <c r="B46" s="1"/>
      <c r="C46" s="1"/>
      <c r="D46" s="1"/>
      <c r="E46" s="1"/>
      <c r="F46" s="1"/>
      <c r="G46" s="1"/>
      <c r="H46" s="1"/>
      <c r="I46" s="1"/>
      <c r="J46" s="1"/>
      <c r="K46" s="1"/>
      <c r="L46" s="1"/>
      <c r="M46" s="1"/>
      <c r="N46" s="1"/>
      <c r="O46" s="1"/>
      <c r="P46" s="1"/>
      <c r="Q46" s="1"/>
      <c r="R46" s="1"/>
      <c r="S46" s="1"/>
      <c r="T46" s="1"/>
      <c r="U46" s="1"/>
    </row>
    <row r="47" spans="1:21" ht="25.2" customHeight="1" x14ac:dyDescent="0.2">
      <c r="A47" s="1"/>
      <c r="B47" s="1"/>
      <c r="C47" s="1"/>
      <c r="D47" s="1"/>
      <c r="E47" s="1"/>
      <c r="F47" s="1"/>
      <c r="G47" s="1"/>
      <c r="H47" s="1"/>
      <c r="I47" s="1"/>
      <c r="J47" s="1"/>
      <c r="K47" s="1"/>
      <c r="L47" s="1"/>
      <c r="M47" s="1"/>
      <c r="N47" s="1"/>
      <c r="O47" s="1"/>
      <c r="P47" s="1"/>
      <c r="Q47" s="1"/>
      <c r="R47" s="1"/>
      <c r="S47" s="1"/>
      <c r="T47" s="1"/>
      <c r="U47" s="1"/>
    </row>
    <row r="48" spans="1:21" ht="25.2" customHeight="1" x14ac:dyDescent="0.2">
      <c r="A48" s="1"/>
      <c r="B48" s="1"/>
      <c r="C48" s="1"/>
      <c r="D48" s="1"/>
      <c r="E48" s="1"/>
      <c r="F48" s="1"/>
      <c r="G48" s="1"/>
      <c r="H48" s="1"/>
      <c r="I48" s="1"/>
      <c r="J48" s="1"/>
      <c r="K48" s="1"/>
      <c r="L48" s="1"/>
      <c r="M48" s="1"/>
      <c r="N48" s="1"/>
      <c r="O48" s="1"/>
      <c r="P48" s="1"/>
      <c r="Q48" s="1"/>
      <c r="R48" s="1"/>
      <c r="S48" s="1"/>
      <c r="T48" s="1"/>
      <c r="U48" s="1"/>
    </row>
    <row r="49" spans="1:21" ht="25.2" customHeight="1" x14ac:dyDescent="0.2">
      <c r="A49" s="1"/>
      <c r="B49" s="1"/>
      <c r="C49" s="1"/>
      <c r="D49" s="1"/>
      <c r="E49" s="1"/>
      <c r="F49" s="1"/>
      <c r="G49" s="1"/>
      <c r="H49" s="1"/>
      <c r="I49" s="1"/>
      <c r="J49" s="1"/>
      <c r="K49" s="1"/>
      <c r="L49" s="1"/>
      <c r="M49" s="1"/>
      <c r="N49" s="1"/>
      <c r="O49" s="1"/>
      <c r="P49" s="1"/>
      <c r="Q49" s="1"/>
      <c r="R49" s="1"/>
      <c r="S49" s="1"/>
      <c r="T49" s="1"/>
      <c r="U49" s="1"/>
    </row>
    <row r="50" spans="1:21" ht="25.2" customHeight="1" x14ac:dyDescent="0.2">
      <c r="A50" s="1"/>
      <c r="B50" s="1"/>
      <c r="C50" s="1"/>
      <c r="D50" s="1"/>
      <c r="E50" s="1"/>
      <c r="F50" s="1"/>
      <c r="G50" s="1"/>
      <c r="H50" s="1"/>
      <c r="I50" s="1"/>
      <c r="J50" s="1"/>
      <c r="K50" s="1"/>
      <c r="L50" s="1"/>
      <c r="M50" s="1"/>
      <c r="N50" s="1"/>
      <c r="O50" s="1"/>
      <c r="P50" s="1"/>
      <c r="Q50" s="1"/>
      <c r="R50" s="1"/>
      <c r="S50" s="1"/>
      <c r="T50" s="1"/>
      <c r="U50" s="1"/>
    </row>
    <row r="51" spans="1:21" ht="25.2" customHeight="1" x14ac:dyDescent="0.2">
      <c r="A51" s="1"/>
      <c r="B51" s="1"/>
      <c r="C51" s="1"/>
      <c r="D51" s="1"/>
      <c r="E51" s="1"/>
      <c r="F51" s="1"/>
      <c r="G51" s="1"/>
      <c r="H51" s="1"/>
      <c r="I51" s="1"/>
      <c r="J51" s="1"/>
      <c r="K51" s="1"/>
      <c r="L51" s="1"/>
      <c r="M51" s="1"/>
      <c r="N51" s="1"/>
      <c r="O51" s="1"/>
      <c r="P51" s="1"/>
      <c r="Q51" s="1"/>
      <c r="R51" s="1"/>
      <c r="S51" s="1"/>
      <c r="T51" s="1"/>
      <c r="U51" s="1"/>
    </row>
    <row r="52" spans="1:21" ht="25.2" customHeight="1" x14ac:dyDescent="0.2">
      <c r="A52" s="1"/>
      <c r="B52" s="1"/>
      <c r="C52" s="1"/>
      <c r="D52" s="1"/>
      <c r="E52" s="1"/>
      <c r="F52" s="1"/>
      <c r="G52" s="1"/>
      <c r="H52" s="1"/>
      <c r="I52" s="1"/>
      <c r="J52" s="1"/>
      <c r="K52" s="1"/>
      <c r="L52" s="1"/>
      <c r="M52" s="1"/>
      <c r="N52" s="1"/>
      <c r="O52" s="1"/>
      <c r="P52" s="1"/>
      <c r="Q52" s="1"/>
      <c r="R52" s="1"/>
      <c r="S52" s="1"/>
      <c r="T52" s="1"/>
      <c r="U52" s="1"/>
    </row>
    <row r="53" spans="1:21" ht="25.2" customHeight="1" x14ac:dyDescent="0.2">
      <c r="A53" s="1"/>
      <c r="B53" s="1"/>
      <c r="C53" s="1"/>
      <c r="D53" s="1"/>
      <c r="E53" s="1"/>
      <c r="F53" s="1"/>
      <c r="G53" s="1"/>
      <c r="H53" s="1"/>
      <c r="I53" s="1"/>
      <c r="J53" s="1"/>
      <c r="K53" s="1"/>
      <c r="L53" s="1"/>
      <c r="M53" s="1"/>
      <c r="N53" s="1"/>
      <c r="O53" s="1"/>
      <c r="P53" s="1"/>
      <c r="Q53" s="1"/>
      <c r="R53" s="1"/>
      <c r="S53" s="1"/>
      <c r="T53" s="1"/>
      <c r="U53" s="1"/>
    </row>
    <row r="54" spans="1:21" ht="25.2" customHeight="1" x14ac:dyDescent="0.2">
      <c r="A54" s="1"/>
      <c r="B54" s="1"/>
      <c r="C54" s="1"/>
      <c r="D54" s="1"/>
      <c r="E54" s="1"/>
      <c r="F54" s="1"/>
      <c r="G54" s="1"/>
      <c r="H54" s="1"/>
      <c r="I54" s="1"/>
      <c r="J54" s="1"/>
      <c r="K54" s="1"/>
      <c r="L54" s="1"/>
      <c r="M54" s="1"/>
      <c r="N54" s="1"/>
      <c r="O54" s="1"/>
      <c r="P54" s="1"/>
      <c r="Q54" s="1"/>
      <c r="R54" s="1"/>
      <c r="S54" s="1"/>
      <c r="T54" s="1"/>
      <c r="U54" s="1"/>
    </row>
    <row r="55" spans="1:21" ht="25.2" customHeight="1" x14ac:dyDescent="0.2">
      <c r="A55" s="1"/>
      <c r="B55" s="1"/>
      <c r="C55" s="1"/>
      <c r="D55" s="1"/>
      <c r="E55" s="1"/>
      <c r="F55" s="1"/>
      <c r="G55" s="1"/>
      <c r="H55" s="1"/>
      <c r="I55" s="1"/>
      <c r="J55" s="1"/>
      <c r="K55" s="1"/>
      <c r="L55" s="1"/>
      <c r="M55" s="1"/>
      <c r="N55" s="1"/>
      <c r="O55" s="1"/>
      <c r="P55" s="1"/>
      <c r="Q55" s="1"/>
      <c r="R55" s="1"/>
      <c r="S55" s="1"/>
      <c r="T55" s="1"/>
      <c r="U55" s="1"/>
    </row>
    <row r="56" spans="1:21" ht="25.2" customHeight="1" x14ac:dyDescent="0.2">
      <c r="A56" s="1"/>
      <c r="B56" s="1"/>
      <c r="C56" s="1"/>
      <c r="D56" s="1"/>
      <c r="E56" s="1"/>
      <c r="F56" s="1"/>
      <c r="G56" s="1"/>
      <c r="H56" s="1"/>
      <c r="I56" s="1"/>
      <c r="J56" s="1"/>
      <c r="K56" s="1"/>
      <c r="L56" s="1"/>
      <c r="M56" s="1"/>
      <c r="N56" s="1"/>
      <c r="O56" s="1"/>
      <c r="P56" s="1"/>
      <c r="Q56" s="1"/>
      <c r="R56" s="1"/>
      <c r="S56" s="1"/>
      <c r="T56" s="1"/>
      <c r="U56" s="1"/>
    </row>
    <row r="57" spans="1:21" ht="25.2" customHeight="1" x14ac:dyDescent="0.2">
      <c r="A57" s="1"/>
      <c r="B57" s="1"/>
      <c r="C57" s="1"/>
      <c r="D57" s="1"/>
      <c r="E57" s="1"/>
      <c r="F57" s="1"/>
      <c r="G57" s="1"/>
      <c r="H57" s="1"/>
      <c r="I57" s="1"/>
      <c r="J57" s="1"/>
      <c r="K57" s="1"/>
      <c r="L57" s="1"/>
      <c r="M57" s="1"/>
      <c r="N57" s="1"/>
      <c r="O57" s="1"/>
      <c r="P57" s="1"/>
      <c r="Q57" s="1"/>
      <c r="R57" s="1"/>
      <c r="S57" s="1"/>
      <c r="T57" s="1"/>
      <c r="U57" s="1"/>
    </row>
    <row r="58" spans="1:21" ht="25.2" customHeight="1" x14ac:dyDescent="0.2">
      <c r="A58" s="1"/>
      <c r="B58" s="1"/>
      <c r="C58" s="1"/>
      <c r="D58" s="1"/>
      <c r="E58" s="1"/>
      <c r="F58" s="1"/>
      <c r="G58" s="1"/>
      <c r="H58" s="1"/>
      <c r="I58" s="1"/>
      <c r="J58" s="1"/>
      <c r="K58" s="1"/>
      <c r="L58" s="1"/>
      <c r="M58" s="1"/>
      <c r="N58" s="1"/>
      <c r="O58" s="1"/>
      <c r="P58" s="1"/>
      <c r="Q58" s="1"/>
      <c r="R58" s="1"/>
      <c r="S58" s="1"/>
      <c r="T58" s="1"/>
      <c r="U58" s="1"/>
    </row>
    <row r="59" spans="1:21" ht="25.2" customHeight="1" x14ac:dyDescent="0.2">
      <c r="A59" s="1"/>
      <c r="B59" s="1"/>
      <c r="C59" s="1"/>
      <c r="D59" s="1"/>
      <c r="E59" s="1"/>
      <c r="F59" s="1"/>
      <c r="G59" s="1"/>
      <c r="H59" s="1"/>
      <c r="I59" s="1"/>
      <c r="J59" s="1"/>
      <c r="K59" s="1"/>
      <c r="L59" s="1"/>
      <c r="M59" s="1"/>
      <c r="N59" s="1"/>
      <c r="O59" s="1"/>
      <c r="P59" s="1"/>
      <c r="Q59" s="1"/>
      <c r="R59" s="1"/>
      <c r="S59" s="1"/>
      <c r="T59" s="1"/>
      <c r="U59" s="1"/>
    </row>
    <row r="60" spans="1:21" ht="25.2" customHeight="1" x14ac:dyDescent="0.2">
      <c r="A60" s="1"/>
      <c r="B60" s="1"/>
      <c r="C60" s="1"/>
      <c r="D60" s="1"/>
      <c r="E60" s="1"/>
      <c r="F60" s="1"/>
      <c r="G60" s="1"/>
      <c r="H60" s="1"/>
      <c r="I60" s="1"/>
      <c r="J60" s="1"/>
      <c r="K60" s="1"/>
      <c r="L60" s="1"/>
      <c r="M60" s="1"/>
      <c r="N60" s="1"/>
      <c r="O60" s="1"/>
      <c r="P60" s="1"/>
      <c r="Q60" s="1"/>
      <c r="R60" s="1"/>
      <c r="S60" s="1"/>
      <c r="T60" s="1"/>
      <c r="U60" s="1"/>
    </row>
    <row r="61" spans="1:21" ht="25.2" customHeight="1" x14ac:dyDescent="0.2">
      <c r="A61" s="1"/>
      <c r="B61" s="1"/>
      <c r="C61" s="1"/>
      <c r="D61" s="1"/>
      <c r="E61" s="1"/>
      <c r="F61" s="1"/>
      <c r="G61" s="1"/>
      <c r="H61" s="1"/>
      <c r="I61" s="1"/>
      <c r="J61" s="1"/>
      <c r="K61" s="1"/>
      <c r="L61" s="1"/>
      <c r="M61" s="1"/>
      <c r="N61" s="1"/>
      <c r="O61" s="1"/>
      <c r="P61" s="1"/>
      <c r="Q61" s="1"/>
      <c r="R61" s="1"/>
      <c r="S61" s="1"/>
      <c r="T61" s="1"/>
      <c r="U61" s="1"/>
    </row>
    <row r="62" spans="1:21" ht="25.2" customHeight="1" x14ac:dyDescent="0.2">
      <c r="A62" s="1"/>
      <c r="B62" s="1"/>
      <c r="C62" s="1"/>
      <c r="D62" s="1"/>
      <c r="E62" s="1"/>
      <c r="F62" s="1"/>
      <c r="G62" s="1"/>
      <c r="H62" s="1"/>
      <c r="I62" s="1"/>
      <c r="J62" s="1"/>
      <c r="K62" s="1"/>
      <c r="L62" s="1"/>
      <c r="M62" s="1"/>
      <c r="N62" s="1"/>
      <c r="O62" s="1"/>
      <c r="P62" s="1"/>
      <c r="Q62" s="1"/>
      <c r="R62" s="1"/>
      <c r="S62" s="1"/>
      <c r="T62" s="1"/>
      <c r="U62" s="1"/>
    </row>
    <row r="63" spans="1:21" ht="25.2" customHeight="1" x14ac:dyDescent="0.2">
      <c r="A63" s="1"/>
      <c r="B63" s="1"/>
      <c r="C63" s="1"/>
      <c r="D63" s="1"/>
      <c r="E63" s="1"/>
      <c r="F63" s="1"/>
      <c r="G63" s="1"/>
      <c r="H63" s="1"/>
      <c r="I63" s="1"/>
      <c r="J63" s="1"/>
      <c r="K63" s="1"/>
      <c r="L63" s="1"/>
      <c r="M63" s="1"/>
      <c r="N63" s="1"/>
      <c r="O63" s="1"/>
      <c r="P63" s="1"/>
      <c r="Q63" s="1"/>
      <c r="R63" s="1"/>
      <c r="S63" s="1"/>
      <c r="T63" s="1"/>
      <c r="U63" s="1"/>
    </row>
    <row r="64" spans="1:21" ht="25.2" customHeight="1" x14ac:dyDescent="0.2">
      <c r="A64" s="1"/>
      <c r="B64" s="1"/>
      <c r="C64" s="1"/>
      <c r="D64" s="1"/>
      <c r="E64" s="1"/>
      <c r="F64" s="1"/>
      <c r="G64" s="1"/>
      <c r="H64" s="1"/>
      <c r="I64" s="1"/>
      <c r="J64" s="1"/>
      <c r="K64" s="1"/>
      <c r="L64" s="1"/>
      <c r="M64" s="1"/>
      <c r="N64" s="1"/>
      <c r="O64" s="1"/>
      <c r="P64" s="1"/>
      <c r="Q64" s="1"/>
      <c r="R64" s="1"/>
      <c r="S64" s="1"/>
      <c r="T64" s="1"/>
      <c r="U64" s="1"/>
    </row>
    <row r="65" spans="1:21" ht="25.2" customHeight="1" x14ac:dyDescent="0.2">
      <c r="A65" s="1"/>
      <c r="B65" s="1"/>
      <c r="C65" s="1"/>
      <c r="D65" s="1"/>
      <c r="E65" s="1"/>
      <c r="F65" s="1"/>
      <c r="G65" s="1"/>
      <c r="H65" s="1"/>
      <c r="I65" s="1"/>
      <c r="J65" s="1"/>
      <c r="K65" s="1"/>
      <c r="L65" s="1"/>
      <c r="M65" s="1"/>
      <c r="N65" s="1"/>
      <c r="O65" s="1"/>
      <c r="P65" s="1"/>
      <c r="Q65" s="1"/>
      <c r="R65" s="1"/>
      <c r="S65" s="1"/>
      <c r="T65" s="1"/>
      <c r="U65" s="1"/>
    </row>
    <row r="66" spans="1:21" ht="25.2" customHeight="1" x14ac:dyDescent="0.2">
      <c r="A66" s="1"/>
      <c r="B66" s="1"/>
      <c r="C66" s="1"/>
      <c r="D66" s="1"/>
      <c r="E66" s="1"/>
      <c r="F66" s="1"/>
      <c r="G66" s="1"/>
      <c r="H66" s="1"/>
      <c r="I66" s="1"/>
      <c r="J66" s="1"/>
      <c r="K66" s="1"/>
      <c r="L66" s="1"/>
      <c r="M66" s="1"/>
      <c r="N66" s="1"/>
      <c r="O66" s="1"/>
      <c r="P66" s="1"/>
      <c r="Q66" s="1"/>
      <c r="R66" s="1"/>
      <c r="S66" s="1"/>
      <c r="T66" s="1"/>
      <c r="U66" s="1"/>
    </row>
    <row r="67" spans="1:21" ht="25.2" customHeight="1" x14ac:dyDescent="0.2">
      <c r="A67" s="1"/>
      <c r="B67" s="1"/>
      <c r="C67" s="1"/>
      <c r="D67" s="1"/>
      <c r="E67" s="1"/>
      <c r="F67" s="1"/>
      <c r="G67" s="1"/>
      <c r="H67" s="1"/>
      <c r="I67" s="1"/>
      <c r="J67" s="1"/>
      <c r="K67" s="1"/>
      <c r="L67" s="1"/>
      <c r="M67" s="1"/>
      <c r="N67" s="1"/>
      <c r="O67" s="1"/>
      <c r="P67" s="1"/>
      <c r="Q67" s="1"/>
      <c r="R67" s="1"/>
      <c r="S67" s="1"/>
      <c r="T67" s="1"/>
      <c r="U67" s="1"/>
    </row>
    <row r="68" spans="1:21" ht="25.2" customHeight="1" x14ac:dyDescent="0.2">
      <c r="A68" s="1"/>
      <c r="B68" s="1"/>
      <c r="C68" s="1"/>
      <c r="D68" s="1"/>
      <c r="E68" s="1"/>
      <c r="F68" s="1"/>
      <c r="G68" s="1"/>
      <c r="H68" s="1"/>
      <c r="I68" s="1"/>
      <c r="J68" s="1"/>
      <c r="K68" s="1"/>
      <c r="L68" s="1"/>
      <c r="M68" s="1"/>
      <c r="N68" s="1"/>
      <c r="O68" s="1"/>
      <c r="P68" s="1"/>
      <c r="Q68" s="1"/>
      <c r="R68" s="1"/>
      <c r="S68" s="1"/>
      <c r="T68" s="1"/>
      <c r="U68" s="1"/>
    </row>
    <row r="69" spans="1:21" ht="25.2" customHeight="1" x14ac:dyDescent="0.2">
      <c r="A69" s="1"/>
      <c r="B69" s="1"/>
      <c r="C69" s="1"/>
      <c r="D69" s="1"/>
      <c r="E69" s="1"/>
      <c r="F69" s="1"/>
      <c r="G69" s="1"/>
      <c r="H69" s="1"/>
      <c r="I69" s="1"/>
      <c r="J69" s="1"/>
      <c r="K69" s="1"/>
      <c r="L69" s="1"/>
      <c r="M69" s="1"/>
      <c r="N69" s="1"/>
      <c r="O69" s="1"/>
      <c r="P69" s="1"/>
      <c r="Q69" s="1"/>
      <c r="R69" s="1"/>
      <c r="S69" s="1"/>
      <c r="T69" s="1"/>
      <c r="U69" s="1"/>
    </row>
    <row r="70" spans="1:21" ht="25.2" customHeight="1" x14ac:dyDescent="0.2">
      <c r="A70" s="1"/>
      <c r="B70" s="1"/>
      <c r="C70" s="1"/>
      <c r="D70" s="1"/>
      <c r="E70" s="1"/>
      <c r="F70" s="1"/>
      <c r="G70" s="1"/>
      <c r="H70" s="1"/>
      <c r="I70" s="1"/>
      <c r="J70" s="1"/>
      <c r="K70" s="1"/>
      <c r="L70" s="1"/>
      <c r="M70" s="1"/>
      <c r="N70" s="1"/>
      <c r="O70" s="1"/>
      <c r="P70" s="1"/>
      <c r="Q70" s="1"/>
      <c r="R70" s="1"/>
      <c r="S70" s="1"/>
      <c r="T70" s="1"/>
      <c r="U70" s="1"/>
    </row>
    <row r="71" spans="1:21" ht="25.2" customHeight="1" x14ac:dyDescent="0.2">
      <c r="A71" s="1"/>
      <c r="B71" s="1"/>
      <c r="C71" s="1"/>
      <c r="D71" s="1"/>
      <c r="E71" s="1"/>
      <c r="F71" s="1"/>
      <c r="G71" s="1"/>
      <c r="H71" s="1"/>
      <c r="I71" s="1"/>
      <c r="J71" s="1"/>
      <c r="K71" s="1"/>
      <c r="L71" s="1"/>
      <c r="M71" s="1"/>
      <c r="N71" s="1"/>
      <c r="O71" s="1"/>
      <c r="P71" s="1"/>
      <c r="Q71" s="1"/>
      <c r="R71" s="1"/>
      <c r="S71" s="1"/>
      <c r="T71" s="1"/>
      <c r="U71" s="1"/>
    </row>
    <row r="72" spans="1:21" ht="25.2" customHeight="1" x14ac:dyDescent="0.2">
      <c r="A72" s="1"/>
      <c r="B72" s="1"/>
      <c r="C72" s="1"/>
      <c r="D72" s="1"/>
      <c r="E72" s="1"/>
      <c r="F72" s="1"/>
      <c r="G72" s="1"/>
      <c r="H72" s="1"/>
      <c r="I72" s="1"/>
      <c r="J72" s="1"/>
      <c r="K72" s="1"/>
      <c r="L72" s="1"/>
      <c r="M72" s="1"/>
      <c r="N72" s="1"/>
      <c r="O72" s="1"/>
      <c r="P72" s="1"/>
      <c r="Q72" s="1"/>
      <c r="R72" s="1"/>
      <c r="S72" s="1"/>
      <c r="T72" s="1"/>
      <c r="U72" s="1"/>
    </row>
    <row r="73" spans="1:21" ht="25.2" customHeight="1" x14ac:dyDescent="0.2">
      <c r="A73" s="1"/>
      <c r="B73" s="1"/>
      <c r="C73" s="1"/>
      <c r="D73" s="1"/>
      <c r="E73" s="1"/>
      <c r="F73" s="1"/>
      <c r="G73" s="1"/>
      <c r="H73" s="1"/>
      <c r="I73" s="1"/>
      <c r="J73" s="1"/>
      <c r="K73" s="1"/>
      <c r="L73" s="1"/>
      <c r="M73" s="1"/>
      <c r="N73" s="1"/>
      <c r="O73" s="1"/>
      <c r="P73" s="1"/>
      <c r="Q73" s="1"/>
      <c r="R73" s="1"/>
      <c r="S73" s="1"/>
      <c r="T73" s="1"/>
      <c r="U73" s="1"/>
    </row>
    <row r="74" spans="1:21" ht="25.2" customHeight="1" x14ac:dyDescent="0.2">
      <c r="A74" s="1"/>
      <c r="B74" s="1"/>
      <c r="C74" s="1"/>
      <c r="D74" s="1"/>
      <c r="E74" s="1"/>
      <c r="F74" s="1"/>
      <c r="G74" s="1"/>
      <c r="H74" s="1"/>
      <c r="I74" s="1"/>
      <c r="J74" s="1"/>
      <c r="K74" s="1"/>
      <c r="L74" s="1"/>
      <c r="M74" s="1"/>
      <c r="N74" s="1"/>
      <c r="O74" s="1"/>
      <c r="P74" s="1"/>
      <c r="Q74" s="1"/>
      <c r="R74" s="1"/>
      <c r="S74" s="1"/>
      <c r="T74" s="1"/>
      <c r="U74" s="1"/>
    </row>
    <row r="75" spans="1:21" ht="25.2" customHeight="1" x14ac:dyDescent="0.2">
      <c r="A75" s="1"/>
      <c r="B75" s="1"/>
      <c r="C75" s="1"/>
      <c r="D75" s="1"/>
      <c r="E75" s="1"/>
      <c r="F75" s="1"/>
      <c r="G75" s="1"/>
      <c r="H75" s="1"/>
      <c r="I75" s="1"/>
      <c r="J75" s="1"/>
      <c r="K75" s="1"/>
      <c r="L75" s="1"/>
      <c r="M75" s="1"/>
      <c r="N75" s="1"/>
      <c r="O75" s="1"/>
      <c r="P75" s="1"/>
      <c r="Q75" s="1"/>
      <c r="R75" s="1"/>
      <c r="S75" s="1"/>
      <c r="T75" s="1"/>
      <c r="U75" s="1"/>
    </row>
    <row r="76" spans="1:21" ht="25.2" customHeight="1" x14ac:dyDescent="0.2">
      <c r="A76" s="1"/>
      <c r="B76" s="1"/>
      <c r="C76" s="1"/>
      <c r="D76" s="1"/>
      <c r="E76" s="1"/>
      <c r="F76" s="1"/>
      <c r="G76" s="1"/>
      <c r="H76" s="1"/>
      <c r="I76" s="1"/>
      <c r="J76" s="1"/>
      <c r="K76" s="1"/>
      <c r="L76" s="1"/>
      <c r="M76" s="1"/>
      <c r="N76" s="1"/>
      <c r="O76" s="1"/>
      <c r="P76" s="1"/>
      <c r="Q76" s="1"/>
      <c r="R76" s="1"/>
      <c r="S76" s="1"/>
      <c r="T76" s="1"/>
      <c r="U76" s="1"/>
    </row>
    <row r="77" spans="1:21" ht="25.2" customHeight="1" x14ac:dyDescent="0.2">
      <c r="A77" s="1"/>
      <c r="B77" s="1"/>
      <c r="C77" s="1"/>
      <c r="D77" s="1"/>
      <c r="E77" s="1"/>
      <c r="F77" s="1"/>
      <c r="G77" s="1"/>
      <c r="H77" s="1"/>
      <c r="I77" s="1"/>
      <c r="J77" s="1"/>
      <c r="K77" s="1"/>
      <c r="L77" s="1"/>
      <c r="M77" s="1"/>
      <c r="N77" s="1"/>
      <c r="O77" s="1"/>
      <c r="P77" s="1"/>
      <c r="Q77" s="1"/>
      <c r="R77" s="1"/>
      <c r="S77" s="1"/>
      <c r="T77" s="1"/>
      <c r="U77" s="1"/>
    </row>
    <row r="78" spans="1:21" ht="25.2" customHeight="1" x14ac:dyDescent="0.2">
      <c r="A78" s="1"/>
      <c r="B78" s="1"/>
      <c r="C78" s="1"/>
      <c r="D78" s="1"/>
      <c r="E78" s="1"/>
      <c r="F78" s="1"/>
      <c r="G78" s="1"/>
      <c r="H78" s="1"/>
      <c r="I78" s="1"/>
      <c r="J78" s="1"/>
      <c r="K78" s="1"/>
      <c r="L78" s="1"/>
      <c r="M78" s="1"/>
      <c r="N78" s="1"/>
      <c r="O78" s="1"/>
      <c r="P78" s="1"/>
      <c r="Q78" s="1"/>
      <c r="R78" s="1"/>
      <c r="S78" s="1"/>
      <c r="T78" s="1"/>
      <c r="U78" s="1"/>
    </row>
    <row r="79" spans="1:21" ht="25.2" customHeight="1" x14ac:dyDescent="0.2">
      <c r="A79" s="1"/>
      <c r="B79" s="1"/>
      <c r="C79" s="1"/>
      <c r="D79" s="1"/>
      <c r="E79" s="1"/>
      <c r="F79" s="1"/>
      <c r="G79" s="1"/>
      <c r="H79" s="1"/>
      <c r="I79" s="1"/>
      <c r="J79" s="1"/>
      <c r="K79" s="1"/>
      <c r="L79" s="1"/>
      <c r="M79" s="1"/>
      <c r="N79" s="1"/>
      <c r="O79" s="1"/>
      <c r="P79" s="1"/>
      <c r="Q79" s="1"/>
      <c r="R79" s="1"/>
      <c r="S79" s="1"/>
      <c r="T79" s="1"/>
      <c r="U79" s="1"/>
    </row>
    <row r="80" spans="1:21" ht="25.2" customHeight="1" x14ac:dyDescent="0.2">
      <c r="A80" s="1"/>
      <c r="B80" s="1"/>
      <c r="C80" s="1"/>
      <c r="D80" s="1"/>
      <c r="E80" s="1"/>
      <c r="F80" s="1"/>
      <c r="G80" s="1"/>
      <c r="H80" s="1"/>
      <c r="I80" s="1"/>
      <c r="J80" s="1"/>
      <c r="K80" s="1"/>
      <c r="L80" s="1"/>
      <c r="M80" s="1"/>
      <c r="N80" s="1"/>
      <c r="O80" s="1"/>
      <c r="P80" s="1"/>
      <c r="Q80" s="1"/>
      <c r="R80" s="1"/>
      <c r="S80" s="1"/>
      <c r="T80" s="1"/>
      <c r="U80" s="1"/>
    </row>
    <row r="81" spans="1:21" ht="25.2" customHeight="1" x14ac:dyDescent="0.2">
      <c r="A81" s="1"/>
      <c r="B81" s="1"/>
      <c r="C81" s="1"/>
      <c r="D81" s="1"/>
      <c r="E81" s="1"/>
      <c r="F81" s="1"/>
      <c r="G81" s="1"/>
      <c r="H81" s="1"/>
      <c r="I81" s="1"/>
      <c r="J81" s="1"/>
      <c r="K81" s="1"/>
      <c r="L81" s="1"/>
      <c r="M81" s="1"/>
      <c r="N81" s="1"/>
      <c r="O81" s="1"/>
      <c r="P81" s="1"/>
      <c r="Q81" s="1"/>
      <c r="R81" s="1"/>
      <c r="S81" s="1"/>
      <c r="T81" s="1"/>
      <c r="U81" s="1"/>
    </row>
    <row r="82" spans="1:21" ht="25.2" customHeight="1" x14ac:dyDescent="0.2">
      <c r="A82" s="1"/>
      <c r="B82" s="1"/>
      <c r="C82" s="1"/>
      <c r="D82" s="1"/>
      <c r="E82" s="1"/>
      <c r="F82" s="1"/>
      <c r="G82" s="1"/>
      <c r="H82" s="1"/>
      <c r="I82" s="1"/>
      <c r="J82" s="1"/>
      <c r="K82" s="1"/>
      <c r="L82" s="1"/>
      <c r="M82" s="1"/>
      <c r="N82" s="1"/>
      <c r="O82" s="1"/>
      <c r="P82" s="1"/>
      <c r="Q82" s="1"/>
      <c r="R82" s="1"/>
      <c r="S82" s="1"/>
      <c r="T82" s="1"/>
      <c r="U82" s="1"/>
    </row>
    <row r="83" spans="1:21" ht="25.2" customHeight="1" x14ac:dyDescent="0.2">
      <c r="A83" s="1"/>
      <c r="B83" s="1"/>
      <c r="C83" s="1"/>
      <c r="D83" s="1"/>
      <c r="E83" s="1"/>
      <c r="F83" s="1"/>
      <c r="G83" s="1"/>
      <c r="H83" s="1"/>
      <c r="I83" s="1"/>
      <c r="J83" s="1"/>
      <c r="K83" s="1"/>
      <c r="L83" s="1"/>
      <c r="M83" s="1"/>
      <c r="N83" s="1"/>
      <c r="O83" s="1"/>
      <c r="P83" s="1"/>
      <c r="Q83" s="1"/>
      <c r="R83" s="1"/>
      <c r="S83" s="1"/>
      <c r="T83" s="1"/>
      <c r="U83" s="1"/>
    </row>
    <row r="84" spans="1:21" ht="25.2" customHeight="1" x14ac:dyDescent="0.2">
      <c r="A84" s="1"/>
      <c r="B84" s="1"/>
      <c r="C84" s="1"/>
      <c r="D84" s="1"/>
      <c r="E84" s="1"/>
      <c r="F84" s="1"/>
      <c r="G84" s="1"/>
      <c r="H84" s="1"/>
      <c r="I84" s="1"/>
      <c r="J84" s="1"/>
      <c r="K84" s="1"/>
      <c r="L84" s="1"/>
      <c r="M84" s="1"/>
      <c r="N84" s="1"/>
      <c r="O84" s="1"/>
      <c r="P84" s="1"/>
      <c r="Q84" s="1"/>
      <c r="R84" s="1"/>
      <c r="S84" s="1"/>
      <c r="T84" s="1"/>
      <c r="U84" s="1"/>
    </row>
    <row r="85" spans="1:21" ht="25.2" customHeight="1" x14ac:dyDescent="0.2">
      <c r="A85" s="1"/>
      <c r="B85" s="1"/>
      <c r="C85" s="1"/>
      <c r="D85" s="1"/>
      <c r="E85" s="1"/>
      <c r="F85" s="1"/>
      <c r="G85" s="1"/>
      <c r="H85" s="1"/>
      <c r="I85" s="1"/>
      <c r="J85" s="1"/>
      <c r="K85" s="1"/>
      <c r="L85" s="1"/>
      <c r="M85" s="1"/>
      <c r="N85" s="1"/>
      <c r="O85" s="1"/>
      <c r="P85" s="1"/>
      <c r="Q85" s="1"/>
      <c r="R85" s="1"/>
      <c r="S85" s="1"/>
      <c r="T85" s="1"/>
      <c r="U85" s="1"/>
    </row>
    <row r="86" spans="1:21" ht="25.2" customHeight="1" x14ac:dyDescent="0.2">
      <c r="A86" s="1"/>
      <c r="B86" s="1"/>
      <c r="C86" s="1"/>
      <c r="D86" s="1"/>
      <c r="E86" s="1"/>
      <c r="F86" s="1"/>
      <c r="G86" s="1"/>
      <c r="H86" s="1"/>
      <c r="I86" s="1"/>
      <c r="J86" s="1"/>
      <c r="K86" s="1"/>
      <c r="L86" s="1"/>
      <c r="M86" s="1"/>
      <c r="N86" s="1"/>
      <c r="O86" s="1"/>
      <c r="P86" s="1"/>
      <c r="Q86" s="1"/>
      <c r="R86" s="1"/>
      <c r="S86" s="1"/>
      <c r="T86" s="1"/>
      <c r="U86" s="1"/>
    </row>
    <row r="87" spans="1:21" ht="25.2" customHeight="1" x14ac:dyDescent="0.2">
      <c r="A87" s="1"/>
      <c r="B87" s="1"/>
      <c r="C87" s="1"/>
      <c r="D87" s="1"/>
      <c r="E87" s="1"/>
      <c r="F87" s="1"/>
      <c r="G87" s="1"/>
      <c r="H87" s="1"/>
      <c r="I87" s="1"/>
      <c r="J87" s="1"/>
      <c r="K87" s="1"/>
      <c r="L87" s="1"/>
      <c r="M87" s="1"/>
      <c r="N87" s="1"/>
      <c r="O87" s="1"/>
      <c r="P87" s="1"/>
      <c r="Q87" s="1"/>
      <c r="R87" s="1"/>
      <c r="S87" s="1"/>
      <c r="T87" s="1"/>
      <c r="U87" s="1"/>
    </row>
    <row r="88" spans="1:21" ht="25.2" customHeight="1" x14ac:dyDescent="0.2">
      <c r="A88" s="1"/>
      <c r="B88" s="1"/>
      <c r="C88" s="1"/>
      <c r="D88" s="1"/>
      <c r="E88" s="1"/>
      <c r="F88" s="1"/>
      <c r="G88" s="1"/>
      <c r="H88" s="1"/>
      <c r="I88" s="1"/>
      <c r="J88" s="1"/>
      <c r="K88" s="1"/>
      <c r="L88" s="1"/>
      <c r="M88" s="1"/>
      <c r="N88" s="1"/>
      <c r="O88" s="1"/>
      <c r="P88" s="1"/>
      <c r="Q88" s="1"/>
      <c r="R88" s="1"/>
      <c r="S88" s="1"/>
      <c r="T88" s="1"/>
      <c r="U88" s="1"/>
    </row>
    <row r="89" spans="1:21" ht="25.2" customHeight="1" x14ac:dyDescent="0.2">
      <c r="A89" s="1"/>
      <c r="B89" s="1"/>
      <c r="C89" s="1"/>
      <c r="D89" s="1"/>
      <c r="E89" s="1"/>
      <c r="F89" s="1"/>
      <c r="G89" s="1"/>
      <c r="H89" s="1"/>
      <c r="I89" s="1"/>
      <c r="J89" s="1"/>
      <c r="K89" s="1"/>
      <c r="L89" s="1"/>
      <c r="M89" s="1"/>
      <c r="N89" s="1"/>
      <c r="O89" s="1"/>
      <c r="P89" s="1"/>
      <c r="Q89" s="1"/>
      <c r="R89" s="1"/>
      <c r="S89" s="1"/>
      <c r="T89" s="1"/>
      <c r="U89" s="1"/>
    </row>
    <row r="90" spans="1:21" ht="25.2" customHeight="1" x14ac:dyDescent="0.2">
      <c r="A90" s="1"/>
      <c r="B90" s="1"/>
      <c r="C90" s="1"/>
      <c r="D90" s="1"/>
      <c r="E90" s="1"/>
      <c r="F90" s="1"/>
      <c r="G90" s="1"/>
      <c r="H90" s="1"/>
      <c r="I90" s="1"/>
      <c r="J90" s="1"/>
      <c r="K90" s="1"/>
      <c r="L90" s="1"/>
      <c r="M90" s="1"/>
      <c r="N90" s="1"/>
      <c r="O90" s="1"/>
      <c r="P90" s="1"/>
      <c r="Q90" s="1"/>
      <c r="R90" s="1"/>
      <c r="S90" s="1"/>
      <c r="T90" s="1"/>
      <c r="U90" s="1"/>
    </row>
    <row r="91" spans="1:21" ht="25.2" customHeight="1" x14ac:dyDescent="0.2">
      <c r="A91" s="1"/>
      <c r="B91" s="1"/>
      <c r="C91" s="1"/>
      <c r="D91" s="1"/>
      <c r="E91" s="1"/>
      <c r="F91" s="1"/>
      <c r="G91" s="1"/>
      <c r="H91" s="1"/>
      <c r="I91" s="1"/>
      <c r="J91" s="1"/>
      <c r="K91" s="1"/>
      <c r="L91" s="1"/>
      <c r="M91" s="1"/>
      <c r="N91" s="1"/>
      <c r="O91" s="1"/>
      <c r="P91" s="1"/>
      <c r="Q91" s="1"/>
      <c r="R91" s="1"/>
      <c r="S91" s="1"/>
      <c r="T91" s="1"/>
      <c r="U91" s="1"/>
    </row>
    <row r="92" spans="1:21" ht="25.2" customHeight="1" x14ac:dyDescent="0.2">
      <c r="A92" s="1"/>
      <c r="B92" s="1"/>
      <c r="C92" s="1"/>
      <c r="D92" s="1"/>
      <c r="E92" s="1"/>
      <c r="F92" s="1"/>
      <c r="G92" s="1"/>
      <c r="H92" s="1"/>
      <c r="I92" s="1"/>
      <c r="J92" s="1"/>
      <c r="K92" s="1"/>
      <c r="L92" s="1"/>
      <c r="M92" s="1"/>
      <c r="N92" s="1"/>
      <c r="O92" s="1"/>
      <c r="P92" s="1"/>
      <c r="Q92" s="1"/>
      <c r="R92" s="1"/>
      <c r="S92" s="1"/>
      <c r="T92" s="1"/>
      <c r="U92" s="1"/>
    </row>
    <row r="93" spans="1:21" ht="25.2" customHeight="1" x14ac:dyDescent="0.2">
      <c r="A93" s="1"/>
      <c r="B93" s="1"/>
      <c r="C93" s="1"/>
      <c r="D93" s="1"/>
      <c r="E93" s="1"/>
      <c r="F93" s="1"/>
      <c r="G93" s="1"/>
      <c r="H93" s="1"/>
      <c r="I93" s="1"/>
      <c r="J93" s="1"/>
      <c r="K93" s="1"/>
      <c r="L93" s="1"/>
      <c r="M93" s="1"/>
      <c r="N93" s="1"/>
      <c r="O93" s="1"/>
      <c r="P93" s="1"/>
      <c r="Q93" s="1"/>
      <c r="R93" s="1"/>
      <c r="S93" s="1"/>
      <c r="T93" s="1"/>
      <c r="U93" s="1"/>
    </row>
    <row r="94" spans="1:21" ht="25.2" customHeight="1" x14ac:dyDescent="0.2">
      <c r="A94" s="1"/>
      <c r="B94" s="1"/>
      <c r="C94" s="1"/>
      <c r="D94" s="1"/>
      <c r="E94" s="1"/>
      <c r="F94" s="1"/>
      <c r="G94" s="1"/>
      <c r="H94" s="1"/>
      <c r="I94" s="1"/>
      <c r="J94" s="1"/>
      <c r="K94" s="1"/>
      <c r="L94" s="1"/>
      <c r="M94" s="1"/>
      <c r="N94" s="1"/>
      <c r="O94" s="1"/>
      <c r="P94" s="1"/>
      <c r="Q94" s="1"/>
      <c r="R94" s="1"/>
      <c r="S94" s="1"/>
      <c r="T94" s="1"/>
      <c r="U94" s="1"/>
    </row>
    <row r="95" spans="1:21" ht="25.2" customHeight="1" x14ac:dyDescent="0.2">
      <c r="A95" s="1"/>
      <c r="B95" s="1"/>
      <c r="C95" s="1"/>
      <c r="D95" s="1"/>
      <c r="E95" s="1"/>
      <c r="F95" s="1"/>
      <c r="G95" s="1"/>
      <c r="H95" s="1"/>
      <c r="I95" s="1"/>
      <c r="J95" s="1"/>
      <c r="K95" s="1"/>
      <c r="L95" s="1"/>
      <c r="M95" s="1"/>
      <c r="N95" s="1"/>
      <c r="O95" s="1"/>
      <c r="P95" s="1"/>
      <c r="Q95" s="1"/>
      <c r="R95" s="1"/>
      <c r="S95" s="1"/>
      <c r="T95" s="1"/>
      <c r="U95" s="1"/>
    </row>
    <row r="96" spans="1:21" ht="25.2" customHeight="1" x14ac:dyDescent="0.2">
      <c r="A96" s="1"/>
      <c r="B96" s="1"/>
      <c r="C96" s="1"/>
      <c r="D96" s="1"/>
      <c r="E96" s="1"/>
      <c r="F96" s="1"/>
      <c r="G96" s="1"/>
      <c r="H96" s="1"/>
      <c r="I96" s="1"/>
      <c r="J96" s="1"/>
      <c r="K96" s="1"/>
      <c r="L96" s="1"/>
      <c r="M96" s="1"/>
      <c r="N96" s="1"/>
      <c r="O96" s="1"/>
      <c r="P96" s="1"/>
      <c r="Q96" s="1"/>
      <c r="R96" s="1"/>
      <c r="S96" s="1"/>
      <c r="T96" s="1"/>
      <c r="U96" s="1"/>
    </row>
    <row r="97" spans="1:21" ht="25.2" customHeight="1" x14ac:dyDescent="0.2">
      <c r="A97" s="1"/>
      <c r="B97" s="1"/>
      <c r="C97" s="1"/>
      <c r="D97" s="1"/>
      <c r="E97" s="1"/>
      <c r="F97" s="1"/>
      <c r="G97" s="1"/>
      <c r="H97" s="1"/>
      <c r="I97" s="1"/>
      <c r="J97" s="1"/>
      <c r="K97" s="1"/>
      <c r="L97" s="1"/>
      <c r="M97" s="1"/>
      <c r="N97" s="1"/>
      <c r="O97" s="1"/>
      <c r="P97" s="1"/>
      <c r="Q97" s="1"/>
      <c r="R97" s="1"/>
      <c r="S97" s="1"/>
      <c r="T97" s="1"/>
      <c r="U97" s="1"/>
    </row>
    <row r="98" spans="1:21" ht="25.2" customHeight="1" x14ac:dyDescent="0.2">
      <c r="A98" s="1"/>
      <c r="B98" s="1"/>
      <c r="C98" s="1"/>
      <c r="D98" s="1"/>
      <c r="E98" s="1"/>
      <c r="F98" s="1"/>
      <c r="G98" s="1"/>
      <c r="H98" s="1"/>
      <c r="I98" s="1"/>
      <c r="J98" s="1"/>
      <c r="K98" s="1"/>
      <c r="L98" s="1"/>
      <c r="M98" s="1"/>
      <c r="N98" s="1"/>
      <c r="O98" s="1"/>
      <c r="P98" s="1"/>
      <c r="Q98" s="1"/>
      <c r="R98" s="1"/>
      <c r="S98" s="1"/>
      <c r="T98" s="1"/>
      <c r="U98" s="1"/>
    </row>
    <row r="99" spans="1:21" ht="25.2" customHeight="1" x14ac:dyDescent="0.2">
      <c r="A99" s="1"/>
      <c r="B99" s="1"/>
      <c r="C99" s="1"/>
      <c r="D99" s="1"/>
      <c r="E99" s="1"/>
      <c r="F99" s="1"/>
      <c r="G99" s="1"/>
      <c r="H99" s="1"/>
      <c r="I99" s="1"/>
      <c r="J99" s="1"/>
      <c r="K99" s="1"/>
      <c r="L99" s="1"/>
      <c r="M99" s="1"/>
      <c r="N99" s="1"/>
      <c r="O99" s="1"/>
      <c r="P99" s="1"/>
      <c r="Q99" s="1"/>
      <c r="R99" s="1"/>
      <c r="S99" s="1"/>
      <c r="T99" s="1"/>
      <c r="U99" s="1"/>
    </row>
    <row r="100" spans="1:21" ht="25.2" customHeight="1" x14ac:dyDescent="0.2">
      <c r="A100" s="1"/>
      <c r="B100" s="1"/>
      <c r="C100" s="1"/>
      <c r="D100" s="1"/>
      <c r="E100" s="1"/>
      <c r="F100" s="1"/>
      <c r="G100" s="1"/>
      <c r="H100" s="1"/>
      <c r="I100" s="1"/>
      <c r="J100" s="1"/>
      <c r="K100" s="1"/>
      <c r="L100" s="1"/>
      <c r="M100" s="1"/>
      <c r="N100" s="1"/>
      <c r="O100" s="1"/>
      <c r="P100" s="1"/>
      <c r="Q100" s="1"/>
      <c r="R100" s="1"/>
      <c r="S100" s="1"/>
      <c r="T100" s="1"/>
      <c r="U100" s="1"/>
    </row>
    <row r="101" spans="1:21" ht="25.2" customHeight="1" x14ac:dyDescent="0.2">
      <c r="A101" s="1"/>
      <c r="B101" s="1"/>
      <c r="C101" s="1"/>
      <c r="D101" s="1"/>
      <c r="E101" s="1"/>
      <c r="F101" s="1"/>
      <c r="G101" s="1"/>
      <c r="H101" s="1"/>
      <c r="I101" s="1"/>
      <c r="J101" s="1"/>
      <c r="K101" s="1"/>
      <c r="L101" s="1"/>
      <c r="M101" s="1"/>
      <c r="N101" s="1"/>
      <c r="O101" s="1"/>
      <c r="P101" s="1"/>
      <c r="Q101" s="1"/>
      <c r="R101" s="1"/>
      <c r="S101" s="1"/>
      <c r="T101" s="1"/>
      <c r="U101" s="1"/>
    </row>
    <row r="102" spans="1:21" ht="25.2" customHeight="1" x14ac:dyDescent="0.2">
      <c r="A102" s="1"/>
      <c r="B102" s="1"/>
      <c r="C102" s="1"/>
      <c r="D102" s="1"/>
      <c r="E102" s="1"/>
      <c r="F102" s="1"/>
      <c r="G102" s="1"/>
      <c r="H102" s="1"/>
      <c r="I102" s="1"/>
      <c r="J102" s="1"/>
      <c r="K102" s="1"/>
      <c r="L102" s="1"/>
      <c r="M102" s="1"/>
      <c r="N102" s="1"/>
      <c r="O102" s="1"/>
      <c r="P102" s="1"/>
      <c r="Q102" s="1"/>
      <c r="R102" s="1"/>
      <c r="S102" s="1"/>
      <c r="T102" s="1"/>
      <c r="U102" s="1"/>
    </row>
    <row r="103" spans="1:21" ht="25.2" customHeight="1" x14ac:dyDescent="0.2">
      <c r="A103" s="1"/>
      <c r="B103" s="1"/>
      <c r="C103" s="1"/>
      <c r="D103" s="1"/>
      <c r="E103" s="1"/>
      <c r="F103" s="1"/>
      <c r="G103" s="1"/>
      <c r="H103" s="1"/>
      <c r="I103" s="1"/>
      <c r="J103" s="1"/>
      <c r="K103" s="1"/>
      <c r="L103" s="1"/>
      <c r="M103" s="1"/>
      <c r="N103" s="1"/>
      <c r="O103" s="1"/>
      <c r="P103" s="1"/>
      <c r="Q103" s="1"/>
      <c r="R103" s="1"/>
      <c r="S103" s="1"/>
      <c r="T103" s="1"/>
      <c r="U103" s="1"/>
    </row>
    <row r="104" spans="1:21" ht="25.2" customHeight="1" x14ac:dyDescent="0.2">
      <c r="A104" s="1"/>
      <c r="B104" s="1"/>
      <c r="C104" s="1"/>
      <c r="D104" s="1"/>
      <c r="E104" s="1"/>
      <c r="F104" s="1"/>
      <c r="G104" s="1"/>
      <c r="H104" s="1"/>
      <c r="I104" s="1"/>
      <c r="J104" s="1"/>
      <c r="K104" s="1"/>
      <c r="L104" s="1"/>
      <c r="M104" s="1"/>
      <c r="N104" s="1"/>
      <c r="O104" s="1"/>
      <c r="P104" s="1"/>
      <c r="Q104" s="1"/>
      <c r="R104" s="1"/>
      <c r="S104" s="1"/>
      <c r="T104" s="1"/>
      <c r="U104" s="1"/>
    </row>
    <row r="105" spans="1:21" ht="25.2" customHeight="1" x14ac:dyDescent="0.2">
      <c r="A105" s="1"/>
      <c r="B105" s="1"/>
      <c r="C105" s="1"/>
      <c r="D105" s="1"/>
      <c r="E105" s="1"/>
      <c r="F105" s="1"/>
      <c r="G105" s="1"/>
      <c r="H105" s="1"/>
      <c r="I105" s="1"/>
      <c r="J105" s="1"/>
      <c r="K105" s="1"/>
      <c r="L105" s="1"/>
      <c r="M105" s="1"/>
      <c r="N105" s="1"/>
      <c r="O105" s="1"/>
      <c r="P105" s="1"/>
      <c r="Q105" s="1"/>
      <c r="R105" s="1"/>
      <c r="S105" s="1"/>
      <c r="T105" s="1"/>
      <c r="U105" s="1"/>
    </row>
    <row r="106" spans="1:21" ht="25.2" customHeight="1" x14ac:dyDescent="0.2">
      <c r="A106" s="1"/>
      <c r="B106" s="1"/>
      <c r="C106" s="1"/>
      <c r="D106" s="1"/>
      <c r="E106" s="1"/>
      <c r="F106" s="1"/>
      <c r="G106" s="1"/>
      <c r="H106" s="1"/>
      <c r="I106" s="1"/>
      <c r="J106" s="1"/>
      <c r="K106" s="1"/>
      <c r="L106" s="1"/>
      <c r="M106" s="1"/>
      <c r="N106" s="1"/>
      <c r="O106" s="1"/>
      <c r="P106" s="1"/>
      <c r="Q106" s="1"/>
      <c r="R106" s="1"/>
      <c r="S106" s="1"/>
      <c r="T106" s="1"/>
      <c r="U106" s="1"/>
    </row>
    <row r="107" spans="1:21" ht="25.2" customHeight="1" x14ac:dyDescent="0.2">
      <c r="A107" s="1"/>
      <c r="B107" s="1"/>
      <c r="C107" s="1"/>
      <c r="D107" s="1"/>
      <c r="E107" s="1"/>
      <c r="F107" s="1"/>
      <c r="G107" s="1"/>
      <c r="H107" s="1"/>
      <c r="I107" s="1"/>
      <c r="J107" s="1"/>
      <c r="K107" s="1"/>
      <c r="L107" s="1"/>
      <c r="M107" s="1"/>
      <c r="N107" s="1"/>
      <c r="O107" s="1"/>
      <c r="P107" s="1"/>
      <c r="Q107" s="1"/>
      <c r="R107" s="1"/>
      <c r="S107" s="1"/>
      <c r="T107" s="1"/>
      <c r="U107" s="1"/>
    </row>
    <row r="108" spans="1:21" ht="25.2" customHeight="1" x14ac:dyDescent="0.2">
      <c r="A108" s="1"/>
      <c r="B108" s="1"/>
      <c r="C108" s="1"/>
      <c r="D108" s="1"/>
      <c r="E108" s="1"/>
      <c r="F108" s="1"/>
      <c r="G108" s="1"/>
      <c r="H108" s="1"/>
      <c r="I108" s="1"/>
      <c r="J108" s="1"/>
      <c r="K108" s="1"/>
      <c r="L108" s="1"/>
      <c r="M108" s="1"/>
      <c r="N108" s="1"/>
      <c r="O108" s="1"/>
      <c r="P108" s="1"/>
      <c r="Q108" s="1"/>
      <c r="R108" s="1"/>
      <c r="S108" s="1"/>
      <c r="T108" s="1"/>
      <c r="U108" s="1"/>
    </row>
    <row r="109" spans="1:21" ht="25.2" customHeight="1" x14ac:dyDescent="0.2">
      <c r="A109" s="1"/>
      <c r="B109" s="1"/>
      <c r="C109" s="1"/>
      <c r="D109" s="1"/>
      <c r="E109" s="1"/>
      <c r="F109" s="1"/>
      <c r="G109" s="1"/>
      <c r="H109" s="1"/>
      <c r="I109" s="1"/>
      <c r="J109" s="1"/>
      <c r="K109" s="1"/>
      <c r="L109" s="1"/>
      <c r="M109" s="1"/>
      <c r="N109" s="1"/>
      <c r="O109" s="1"/>
      <c r="P109" s="1"/>
      <c r="Q109" s="1"/>
      <c r="R109" s="1"/>
      <c r="S109" s="1"/>
      <c r="T109" s="1"/>
      <c r="U109" s="1"/>
    </row>
    <row r="110" spans="1:21" ht="25.2" customHeight="1" x14ac:dyDescent="0.2">
      <c r="A110" s="1"/>
      <c r="B110" s="1"/>
      <c r="C110" s="1"/>
      <c r="D110" s="1"/>
      <c r="E110" s="1"/>
      <c r="F110" s="1"/>
      <c r="G110" s="1"/>
      <c r="H110" s="1"/>
      <c r="I110" s="1"/>
      <c r="J110" s="1"/>
      <c r="K110" s="1"/>
      <c r="L110" s="1"/>
      <c r="M110" s="1"/>
      <c r="N110" s="1"/>
      <c r="O110" s="1"/>
      <c r="P110" s="1"/>
      <c r="Q110" s="1"/>
      <c r="R110" s="1"/>
      <c r="S110" s="1"/>
      <c r="T110" s="1"/>
      <c r="U110" s="1"/>
    </row>
    <row r="111" spans="1:21" ht="25.2" customHeight="1" x14ac:dyDescent="0.2">
      <c r="A111" s="1"/>
      <c r="B111" s="1"/>
      <c r="C111" s="1"/>
      <c r="D111" s="1"/>
      <c r="E111" s="1"/>
      <c r="F111" s="1"/>
      <c r="G111" s="1"/>
      <c r="H111" s="1"/>
      <c r="I111" s="1"/>
      <c r="J111" s="1"/>
      <c r="K111" s="1"/>
      <c r="L111" s="1"/>
      <c r="M111" s="1"/>
      <c r="N111" s="1"/>
      <c r="O111" s="1"/>
      <c r="P111" s="1"/>
      <c r="Q111" s="1"/>
      <c r="R111" s="1"/>
      <c r="S111" s="1"/>
      <c r="T111" s="1"/>
      <c r="U111" s="1"/>
    </row>
    <row r="112" spans="1:21" ht="25.2" customHeight="1" x14ac:dyDescent="0.2">
      <c r="A112" s="1"/>
      <c r="B112" s="1"/>
      <c r="C112" s="1"/>
      <c r="D112" s="1"/>
      <c r="E112" s="1"/>
      <c r="F112" s="1"/>
      <c r="G112" s="1"/>
      <c r="H112" s="1"/>
      <c r="I112" s="1"/>
      <c r="J112" s="1"/>
      <c r="K112" s="1"/>
      <c r="L112" s="1"/>
      <c r="M112" s="1"/>
      <c r="N112" s="1"/>
      <c r="O112" s="1"/>
      <c r="P112" s="1"/>
      <c r="Q112" s="1"/>
      <c r="R112" s="1"/>
      <c r="S112" s="1"/>
      <c r="T112" s="1"/>
      <c r="U112" s="1"/>
    </row>
    <row r="113" spans="1:21" ht="25.2" customHeight="1" x14ac:dyDescent="0.2">
      <c r="A113" s="1"/>
      <c r="B113" s="1"/>
      <c r="C113" s="1"/>
      <c r="D113" s="1"/>
      <c r="E113" s="1"/>
      <c r="F113" s="1"/>
      <c r="G113" s="1"/>
      <c r="H113" s="1"/>
      <c r="I113" s="1"/>
      <c r="J113" s="1"/>
      <c r="K113" s="1"/>
      <c r="L113" s="1"/>
      <c r="M113" s="1"/>
      <c r="N113" s="1"/>
      <c r="O113" s="1"/>
      <c r="P113" s="1"/>
      <c r="Q113" s="1"/>
      <c r="R113" s="1"/>
      <c r="S113" s="1"/>
      <c r="T113" s="1"/>
      <c r="U113" s="1"/>
    </row>
    <row r="114" spans="1:21" ht="25.2" customHeight="1" x14ac:dyDescent="0.2">
      <c r="A114" s="1"/>
      <c r="B114" s="1"/>
      <c r="C114" s="1"/>
      <c r="D114" s="1"/>
      <c r="E114" s="1"/>
      <c r="F114" s="1"/>
      <c r="G114" s="1"/>
      <c r="H114" s="1"/>
      <c r="I114" s="1"/>
      <c r="J114" s="1"/>
      <c r="K114" s="1"/>
      <c r="L114" s="1"/>
      <c r="M114" s="1"/>
      <c r="N114" s="1"/>
      <c r="O114" s="1"/>
      <c r="P114" s="1"/>
      <c r="Q114" s="1"/>
      <c r="R114" s="1"/>
      <c r="S114" s="1"/>
      <c r="T114" s="1"/>
      <c r="U114" s="1"/>
    </row>
    <row r="115" spans="1:21" ht="25.2" customHeight="1" x14ac:dyDescent="0.2">
      <c r="A115" s="1"/>
      <c r="B115" s="1"/>
      <c r="C115" s="1"/>
      <c r="D115" s="1"/>
      <c r="E115" s="1"/>
      <c r="F115" s="1"/>
      <c r="G115" s="1"/>
      <c r="H115" s="1"/>
      <c r="I115" s="1"/>
      <c r="J115" s="1"/>
      <c r="K115" s="1"/>
      <c r="L115" s="1"/>
      <c r="M115" s="1"/>
      <c r="N115" s="1"/>
      <c r="O115" s="1"/>
      <c r="P115" s="1"/>
      <c r="Q115" s="1"/>
      <c r="R115" s="1"/>
      <c r="S115" s="1"/>
      <c r="T115" s="1"/>
      <c r="U115" s="1"/>
    </row>
    <row r="116" spans="1:21" ht="25.2" customHeight="1" x14ac:dyDescent="0.2">
      <c r="A116" s="1"/>
      <c r="B116" s="1"/>
      <c r="C116" s="1"/>
      <c r="D116" s="1"/>
      <c r="E116" s="1"/>
      <c r="F116" s="1"/>
      <c r="G116" s="1"/>
      <c r="H116" s="1"/>
      <c r="I116" s="1"/>
      <c r="J116" s="1"/>
      <c r="K116" s="1"/>
      <c r="L116" s="1"/>
      <c r="M116" s="1"/>
      <c r="N116" s="1"/>
      <c r="O116" s="1"/>
      <c r="P116" s="1"/>
      <c r="Q116" s="1"/>
      <c r="R116" s="1"/>
      <c r="S116" s="1"/>
      <c r="T116" s="1"/>
      <c r="U116" s="1"/>
    </row>
    <row r="117" spans="1:21" ht="25.2" customHeight="1" x14ac:dyDescent="0.2">
      <c r="A117" s="1"/>
      <c r="B117" s="1"/>
      <c r="C117" s="1"/>
      <c r="D117" s="1"/>
      <c r="E117" s="1"/>
      <c r="F117" s="1"/>
      <c r="G117" s="1"/>
      <c r="H117" s="1"/>
      <c r="I117" s="1"/>
      <c r="J117" s="1"/>
      <c r="K117" s="1"/>
      <c r="L117" s="1"/>
      <c r="M117" s="1"/>
      <c r="N117" s="1"/>
      <c r="O117" s="1"/>
      <c r="P117" s="1"/>
      <c r="Q117" s="1"/>
      <c r="R117" s="1"/>
      <c r="S117" s="1"/>
      <c r="T117" s="1"/>
      <c r="U117" s="1"/>
    </row>
    <row r="118" spans="1:21" ht="25.2" customHeight="1" x14ac:dyDescent="0.2">
      <c r="A118" s="1"/>
      <c r="B118" s="1"/>
      <c r="C118" s="1"/>
      <c r="D118" s="1"/>
      <c r="E118" s="1"/>
      <c r="F118" s="1"/>
      <c r="G118" s="1"/>
      <c r="H118" s="1"/>
      <c r="I118" s="1"/>
      <c r="J118" s="1"/>
      <c r="K118" s="1"/>
      <c r="L118" s="1"/>
      <c r="M118" s="1"/>
      <c r="N118" s="1"/>
      <c r="O118" s="1"/>
      <c r="P118" s="1"/>
      <c r="Q118" s="1"/>
      <c r="R118" s="1"/>
      <c r="S118" s="1"/>
      <c r="T118" s="1"/>
      <c r="U118" s="1"/>
    </row>
    <row r="119" spans="1:21" ht="25.2" customHeight="1" x14ac:dyDescent="0.2">
      <c r="A119" s="1"/>
      <c r="B119" s="1"/>
      <c r="C119" s="1"/>
      <c r="D119" s="1"/>
      <c r="E119" s="1"/>
      <c r="F119" s="1"/>
      <c r="G119" s="1"/>
      <c r="H119" s="1"/>
      <c r="I119" s="1"/>
      <c r="J119" s="1"/>
      <c r="K119" s="1"/>
      <c r="L119" s="1"/>
      <c r="M119" s="1"/>
      <c r="N119" s="1"/>
      <c r="O119" s="1"/>
      <c r="P119" s="1"/>
      <c r="Q119" s="1"/>
      <c r="R119" s="1"/>
      <c r="S119" s="1"/>
      <c r="T119" s="1"/>
      <c r="U119" s="1"/>
    </row>
    <row r="120" spans="1:21" ht="25.2" customHeight="1" x14ac:dyDescent="0.2">
      <c r="A120" s="1"/>
      <c r="B120" s="1"/>
      <c r="C120" s="1"/>
      <c r="D120" s="1"/>
      <c r="E120" s="1"/>
      <c r="F120" s="1"/>
      <c r="G120" s="1"/>
      <c r="H120" s="1"/>
      <c r="I120" s="1"/>
      <c r="J120" s="1"/>
      <c r="K120" s="1"/>
      <c r="L120" s="1"/>
      <c r="M120" s="1"/>
      <c r="N120" s="1"/>
      <c r="O120" s="1"/>
      <c r="P120" s="1"/>
      <c r="Q120" s="1"/>
      <c r="R120" s="1"/>
      <c r="S120" s="1"/>
      <c r="T120" s="1"/>
      <c r="U120" s="1"/>
    </row>
    <row r="121" spans="1:21" ht="25.2" customHeight="1" x14ac:dyDescent="0.2">
      <c r="A121" s="1"/>
      <c r="B121" s="1"/>
      <c r="C121" s="1"/>
      <c r="D121" s="1"/>
      <c r="E121" s="1"/>
      <c r="F121" s="1"/>
      <c r="G121" s="1"/>
      <c r="H121" s="1"/>
      <c r="I121" s="1"/>
      <c r="J121" s="1"/>
      <c r="K121" s="1"/>
      <c r="L121" s="1"/>
      <c r="M121" s="1"/>
      <c r="N121" s="1"/>
      <c r="O121" s="1"/>
      <c r="P121" s="1"/>
      <c r="Q121" s="1"/>
      <c r="R121" s="1"/>
      <c r="S121" s="1"/>
      <c r="T121" s="1"/>
      <c r="U121" s="1"/>
    </row>
    <row r="122" spans="1:21" ht="25.2" customHeight="1" x14ac:dyDescent="0.2">
      <c r="A122" s="1"/>
      <c r="B122" s="1"/>
      <c r="C122" s="1"/>
      <c r="D122" s="1"/>
      <c r="E122" s="1"/>
      <c r="F122" s="1"/>
      <c r="G122" s="1"/>
      <c r="H122" s="1"/>
      <c r="I122" s="1"/>
      <c r="J122" s="1"/>
      <c r="K122" s="1"/>
      <c r="L122" s="1"/>
      <c r="M122" s="1"/>
      <c r="N122" s="1"/>
      <c r="O122" s="1"/>
      <c r="P122" s="1"/>
      <c r="Q122" s="1"/>
      <c r="R122" s="1"/>
      <c r="S122" s="1"/>
      <c r="T122" s="1"/>
      <c r="U122" s="1"/>
    </row>
    <row r="123" spans="1:21" ht="25.2" customHeight="1" x14ac:dyDescent="0.2">
      <c r="A123" s="1"/>
      <c r="B123" s="1"/>
      <c r="C123" s="1"/>
      <c r="D123" s="1"/>
      <c r="E123" s="1"/>
      <c r="F123" s="1"/>
      <c r="G123" s="1"/>
      <c r="H123" s="1"/>
      <c r="I123" s="1"/>
      <c r="J123" s="1"/>
      <c r="K123" s="1"/>
      <c r="L123" s="1"/>
      <c r="M123" s="1"/>
      <c r="N123" s="1"/>
      <c r="O123" s="1"/>
      <c r="P123" s="1"/>
      <c r="Q123" s="1"/>
      <c r="R123" s="1"/>
      <c r="S123" s="1"/>
      <c r="T123" s="1"/>
      <c r="U123" s="1"/>
    </row>
    <row r="124" spans="1:21" ht="25.2" customHeight="1" x14ac:dyDescent="0.2">
      <c r="A124" s="1"/>
      <c r="B124" s="1"/>
      <c r="C124" s="1"/>
      <c r="D124" s="1"/>
      <c r="E124" s="1"/>
      <c r="F124" s="1"/>
      <c r="G124" s="1"/>
      <c r="H124" s="1"/>
      <c r="I124" s="1"/>
      <c r="J124" s="1"/>
      <c r="K124" s="1"/>
      <c r="L124" s="1"/>
      <c r="M124" s="1"/>
      <c r="N124" s="1"/>
      <c r="O124" s="1"/>
      <c r="P124" s="1"/>
      <c r="Q124" s="1"/>
      <c r="R124" s="1"/>
      <c r="S124" s="1"/>
      <c r="T124" s="1"/>
      <c r="U124" s="1"/>
    </row>
    <row r="125" spans="1:21" ht="25.2" customHeight="1" x14ac:dyDescent="0.2">
      <c r="A125" s="1"/>
      <c r="B125" s="1"/>
      <c r="C125" s="1"/>
      <c r="D125" s="1"/>
      <c r="E125" s="1"/>
      <c r="F125" s="1"/>
      <c r="G125" s="1"/>
      <c r="H125" s="1"/>
      <c r="I125" s="1"/>
      <c r="J125" s="1"/>
      <c r="K125" s="1"/>
      <c r="L125" s="1"/>
      <c r="M125" s="1"/>
      <c r="N125" s="1"/>
      <c r="O125" s="1"/>
      <c r="P125" s="1"/>
      <c r="Q125" s="1"/>
      <c r="R125" s="1"/>
      <c r="S125" s="1"/>
      <c r="T125" s="1"/>
      <c r="U125" s="1"/>
    </row>
  </sheetData>
  <mergeCells count="24">
    <mergeCell ref="B18:I23"/>
    <mergeCell ref="B26:I32"/>
    <mergeCell ref="E5:F5"/>
    <mergeCell ref="B9:C9"/>
    <mergeCell ref="E9:F9"/>
    <mergeCell ref="B10:C10"/>
    <mergeCell ref="B11:C11"/>
    <mergeCell ref="B12:C12"/>
    <mergeCell ref="B13:C13"/>
    <mergeCell ref="B5:C5"/>
    <mergeCell ref="E10:F10"/>
    <mergeCell ref="E11:F11"/>
    <mergeCell ref="E12:F12"/>
    <mergeCell ref="E13:F13"/>
    <mergeCell ref="B14:C14"/>
    <mergeCell ref="E14:F14"/>
    <mergeCell ref="B15:C15"/>
    <mergeCell ref="E15:F15"/>
    <mergeCell ref="B6:C6"/>
    <mergeCell ref="E6:F6"/>
    <mergeCell ref="B7:C7"/>
    <mergeCell ref="E7:F7"/>
    <mergeCell ref="B8:C8"/>
    <mergeCell ref="E8:F8"/>
  </mergeCells>
  <phoneticPr fontId="2"/>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sheetPr>
  <dimension ref="B1:AM22"/>
  <sheetViews>
    <sheetView showGridLines="0" view="pageBreakPreview" zoomScaleNormal="100" workbookViewId="0">
      <selection activeCell="X11" sqref="X11:AG11"/>
    </sheetView>
  </sheetViews>
  <sheetFormatPr defaultColWidth="9" defaultRowHeight="13.2" x14ac:dyDescent="0.2"/>
  <cols>
    <col min="1" max="28" width="2.44140625" style="141" customWidth="1"/>
    <col min="29" max="29" width="4.21875" style="141" customWidth="1"/>
    <col min="30" max="32" width="2.44140625" style="141" customWidth="1"/>
    <col min="33" max="33" width="2.6640625" style="141" customWidth="1"/>
    <col min="34" max="34" width="2.44140625" style="141" customWidth="1"/>
    <col min="35" max="16384" width="9" style="141"/>
  </cols>
  <sheetData>
    <row r="1" spans="2:39" ht="13.8" thickBot="1" x14ac:dyDescent="0.25"/>
    <row r="2" spans="2:39" ht="13.5" customHeight="1" x14ac:dyDescent="0.2">
      <c r="B2" s="640" t="s">
        <v>520</v>
      </c>
      <c r="C2" s="641"/>
      <c r="D2" s="641"/>
      <c r="E2" s="641"/>
      <c r="F2" s="641"/>
      <c r="G2" s="641"/>
      <c r="H2" s="641"/>
      <c r="I2" s="641"/>
      <c r="J2" s="641"/>
      <c r="K2" s="641"/>
      <c r="L2" s="641"/>
      <c r="M2" s="642"/>
      <c r="R2" s="330" t="s">
        <v>506</v>
      </c>
      <c r="S2" s="254"/>
      <c r="T2" s="254"/>
      <c r="U2" s="254"/>
      <c r="V2" s="254"/>
      <c r="W2" s="254"/>
      <c r="X2" s="254"/>
      <c r="Y2" s="254"/>
      <c r="Z2" s="254"/>
      <c r="AA2" s="254"/>
      <c r="AB2" s="254"/>
      <c r="AC2" s="254"/>
      <c r="AD2" s="254"/>
      <c r="AE2" s="254"/>
      <c r="AF2" s="254"/>
      <c r="AG2" s="263"/>
    </row>
    <row r="3" spans="2:39" ht="15" customHeight="1" thickBot="1" x14ac:dyDescent="0.25">
      <c r="B3" s="643"/>
      <c r="C3" s="567"/>
      <c r="D3" s="567"/>
      <c r="E3" s="567"/>
      <c r="F3" s="567"/>
      <c r="G3" s="567"/>
      <c r="H3" s="567"/>
      <c r="I3" s="567"/>
      <c r="J3" s="567"/>
      <c r="K3" s="567"/>
      <c r="L3" s="567"/>
      <c r="M3" s="644"/>
      <c r="R3" s="294" t="s">
        <v>522</v>
      </c>
      <c r="AG3" s="295"/>
    </row>
    <row r="4" spans="2:39" ht="15" customHeight="1" thickBot="1" x14ac:dyDescent="0.25">
      <c r="B4" s="645"/>
      <c r="C4" s="646"/>
      <c r="D4" s="646"/>
      <c r="E4" s="646"/>
      <c r="F4" s="646"/>
      <c r="G4" s="646"/>
      <c r="H4" s="646"/>
      <c r="I4" s="646"/>
      <c r="J4" s="646"/>
      <c r="K4" s="646"/>
      <c r="L4" s="646"/>
      <c r="M4" s="647"/>
      <c r="R4" s="296"/>
      <c r="S4" s="254"/>
      <c r="T4" s="254"/>
      <c r="U4" s="254"/>
      <c r="V4" s="254"/>
      <c r="W4" s="254"/>
      <c r="X4" s="254"/>
      <c r="Y4" s="254"/>
      <c r="Z4" s="254"/>
      <c r="AA4" s="254"/>
      <c r="AB4" s="254"/>
      <c r="AC4" s="254"/>
      <c r="AD4" s="254"/>
      <c r="AE4" s="254"/>
      <c r="AF4" s="254"/>
      <c r="AG4" s="254"/>
    </row>
    <row r="5" spans="2:39" x14ac:dyDescent="0.2">
      <c r="V5" s="258"/>
    </row>
    <row r="6" spans="2:39" ht="13.5" customHeight="1" x14ac:dyDescent="0.2">
      <c r="B6" s="567" t="s">
        <v>260</v>
      </c>
      <c r="C6" s="567"/>
      <c r="D6" s="567"/>
      <c r="E6" s="567"/>
      <c r="F6" s="567"/>
      <c r="G6" s="567"/>
      <c r="H6" s="567"/>
      <c r="I6" s="567"/>
      <c r="J6" s="567"/>
      <c r="K6" s="567"/>
      <c r="L6" s="567"/>
      <c r="M6" s="567"/>
      <c r="N6" s="567"/>
      <c r="O6" s="567"/>
      <c r="P6" s="567"/>
      <c r="Q6" s="567"/>
      <c r="R6" s="567"/>
      <c r="S6" s="567"/>
      <c r="T6" s="567"/>
      <c r="U6" s="567"/>
      <c r="V6" s="567"/>
      <c r="W6" s="567"/>
      <c r="X6" s="567"/>
      <c r="Y6" s="567"/>
      <c r="Z6" s="567"/>
      <c r="AA6" s="567"/>
      <c r="AB6" s="567"/>
      <c r="AC6" s="567"/>
      <c r="AD6" s="567"/>
      <c r="AE6" s="567"/>
      <c r="AF6" s="567"/>
      <c r="AG6" s="567"/>
    </row>
    <row r="7" spans="2:39" ht="13.5" customHeight="1" x14ac:dyDescent="0.2">
      <c r="B7" s="567"/>
      <c r="C7" s="567"/>
      <c r="D7" s="567"/>
      <c r="E7" s="567"/>
      <c r="F7" s="567"/>
      <c r="G7" s="567"/>
      <c r="H7" s="567"/>
      <c r="I7" s="567"/>
      <c r="J7" s="567"/>
      <c r="K7" s="567"/>
      <c r="L7" s="567"/>
      <c r="M7" s="567"/>
      <c r="N7" s="567"/>
      <c r="O7" s="567"/>
      <c r="P7" s="567"/>
      <c r="Q7" s="567"/>
      <c r="R7" s="567"/>
      <c r="S7" s="567"/>
      <c r="T7" s="567"/>
      <c r="U7" s="567"/>
      <c r="V7" s="567"/>
      <c r="W7" s="567"/>
      <c r="X7" s="567"/>
      <c r="Y7" s="567"/>
      <c r="Z7" s="567"/>
      <c r="AA7" s="567"/>
      <c r="AB7" s="567"/>
      <c r="AC7" s="567"/>
      <c r="AD7" s="567"/>
      <c r="AE7" s="567"/>
      <c r="AF7" s="567"/>
      <c r="AG7" s="567"/>
    </row>
    <row r="9" spans="2:39" x14ac:dyDescent="0.2">
      <c r="B9" s="141" t="s">
        <v>374</v>
      </c>
    </row>
    <row r="10" spans="2:39" ht="13.8" thickBot="1" x14ac:dyDescent="0.25"/>
    <row r="11" spans="2:39" ht="66" customHeight="1" thickTop="1" thickBot="1" x14ac:dyDescent="0.25">
      <c r="B11" s="610" t="s">
        <v>521</v>
      </c>
      <c r="C11" s="611"/>
      <c r="D11" s="611"/>
      <c r="E11" s="611"/>
      <c r="F11" s="611"/>
      <c r="G11" s="611"/>
      <c r="H11" s="611"/>
      <c r="I11" s="611"/>
      <c r="J11" s="611"/>
      <c r="K11" s="611"/>
      <c r="L11" s="611"/>
      <c r="M11" s="611"/>
      <c r="N11" s="611"/>
      <c r="O11" s="611"/>
      <c r="P11" s="611"/>
      <c r="Q11" s="611"/>
      <c r="R11" s="611"/>
      <c r="S11" s="611"/>
      <c r="T11" s="611"/>
      <c r="U11" s="611"/>
      <c r="V11" s="611"/>
      <c r="W11" s="612"/>
      <c r="X11" s="613"/>
      <c r="Y11" s="614"/>
      <c r="Z11" s="614"/>
      <c r="AA11" s="614"/>
      <c r="AB11" s="614"/>
      <c r="AC11" s="614"/>
      <c r="AD11" s="614"/>
      <c r="AE11" s="614"/>
      <c r="AF11" s="614"/>
      <c r="AG11" s="615"/>
      <c r="AJ11" s="262"/>
      <c r="AK11" s="262"/>
    </row>
    <row r="12" spans="2:39" ht="40.5" customHeight="1" thickTop="1" x14ac:dyDescent="0.2">
      <c r="B12" s="549" t="s">
        <v>16</v>
      </c>
      <c r="C12" s="550"/>
      <c r="D12" s="550"/>
      <c r="E12" s="550"/>
      <c r="F12" s="550"/>
      <c r="G12" s="550"/>
      <c r="H12" s="550"/>
      <c r="I12" s="550"/>
      <c r="J12" s="550"/>
      <c r="K12" s="550"/>
      <c r="L12" s="550"/>
      <c r="M12" s="550"/>
      <c r="N12" s="550"/>
      <c r="O12" s="550"/>
      <c r="P12" s="550"/>
      <c r="Q12" s="550"/>
      <c r="R12" s="550"/>
      <c r="S12" s="550"/>
      <c r="T12" s="550"/>
      <c r="U12" s="550"/>
      <c r="V12" s="550"/>
      <c r="W12" s="550"/>
      <c r="X12" s="539" t="str">
        <f>IF(X11="実施している","算定可","算定不可")</f>
        <v>算定不可</v>
      </c>
      <c r="Y12" s="539"/>
      <c r="Z12" s="539"/>
      <c r="AA12" s="539"/>
      <c r="AB12" s="539"/>
      <c r="AC12" s="539"/>
      <c r="AD12" s="539"/>
      <c r="AE12" s="539"/>
      <c r="AF12" s="539"/>
      <c r="AG12" s="540"/>
      <c r="AI12" s="262"/>
      <c r="AJ12" s="262" t="s">
        <v>295</v>
      </c>
      <c r="AK12" s="262"/>
      <c r="AL12" s="297"/>
      <c r="AM12" s="262"/>
    </row>
    <row r="13" spans="2:39" ht="40.5" customHeight="1" thickBot="1" x14ac:dyDescent="0.25">
      <c r="B13" s="551" t="s">
        <v>17</v>
      </c>
      <c r="C13" s="552"/>
      <c r="D13" s="552"/>
      <c r="E13" s="552"/>
      <c r="F13" s="552"/>
      <c r="G13" s="552"/>
      <c r="H13" s="552"/>
      <c r="I13" s="552"/>
      <c r="J13" s="552"/>
      <c r="K13" s="552"/>
      <c r="L13" s="552"/>
      <c r="M13" s="552"/>
      <c r="N13" s="552"/>
      <c r="O13" s="552"/>
      <c r="P13" s="552"/>
      <c r="Q13" s="552"/>
      <c r="R13" s="552"/>
      <c r="S13" s="552"/>
      <c r="T13" s="552"/>
      <c r="U13" s="552"/>
      <c r="V13" s="552"/>
      <c r="W13" s="552"/>
      <c r="X13" s="543">
        <f>IF(施設区分!Q13&gt;=70,IF(X12="算定可",5,0),IF(X12="算定可",10,0))</f>
        <v>0</v>
      </c>
      <c r="Y13" s="544"/>
      <c r="Z13" s="544"/>
      <c r="AA13" s="544"/>
      <c r="AB13" s="544"/>
      <c r="AC13" s="544"/>
      <c r="AD13" s="544"/>
      <c r="AE13" s="544"/>
      <c r="AF13" s="544"/>
      <c r="AG13" s="545"/>
      <c r="AI13" s="262"/>
      <c r="AJ13" s="262" t="s">
        <v>296</v>
      </c>
      <c r="AK13" s="262"/>
      <c r="AL13" s="297"/>
      <c r="AM13" s="262"/>
    </row>
    <row r="14" spans="2:39" ht="7.95" customHeight="1" x14ac:dyDescent="0.2">
      <c r="AJ14" s="262"/>
      <c r="AK14" s="262"/>
    </row>
    <row r="15" spans="2:39" x14ac:dyDescent="0.2">
      <c r="B15" s="141" t="s">
        <v>29</v>
      </c>
      <c r="AJ15" s="262"/>
      <c r="AK15" s="262"/>
    </row>
    <row r="16" spans="2:39" x14ac:dyDescent="0.2">
      <c r="C16" s="141" t="s">
        <v>0</v>
      </c>
      <c r="E16" s="141" t="s">
        <v>5</v>
      </c>
      <c r="AJ16" s="262"/>
      <c r="AK16" s="262"/>
    </row>
    <row r="18" spans="2:34" ht="7.2" customHeight="1" x14ac:dyDescent="0.2">
      <c r="E18" s="298"/>
    </row>
    <row r="19" spans="2:34" ht="13.8" thickBot="1" x14ac:dyDescent="0.25"/>
    <row r="20" spans="2:34" ht="30" customHeight="1" x14ac:dyDescent="0.2">
      <c r="B20" s="288" t="s">
        <v>215</v>
      </c>
      <c r="C20" s="289"/>
      <c r="D20" s="289"/>
      <c r="E20" s="289"/>
      <c r="F20" s="289"/>
      <c r="G20" s="289"/>
      <c r="H20" s="289"/>
      <c r="I20" s="289"/>
      <c r="J20" s="289"/>
      <c r="K20" s="289"/>
      <c r="L20" s="289"/>
      <c r="M20" s="289"/>
      <c r="N20" s="289"/>
      <c r="O20" s="289"/>
      <c r="P20" s="289"/>
      <c r="Q20" s="289"/>
      <c r="R20" s="289"/>
      <c r="S20" s="289"/>
      <c r="T20" s="289"/>
      <c r="U20" s="289"/>
      <c r="V20" s="290"/>
      <c r="W20" s="290"/>
      <c r="X20" s="290"/>
      <c r="Y20" s="290"/>
      <c r="Z20" s="290"/>
      <c r="AA20" s="290"/>
      <c r="AB20" s="290"/>
      <c r="AC20" s="290"/>
      <c r="AD20" s="290"/>
      <c r="AE20" s="290"/>
      <c r="AF20" s="290"/>
      <c r="AG20" s="291"/>
      <c r="AH20" s="252"/>
    </row>
    <row r="21" spans="2:34" ht="30" customHeight="1" x14ac:dyDescent="0.2">
      <c r="B21" s="299"/>
      <c r="C21" s="300" t="s">
        <v>155</v>
      </c>
      <c r="D21" s="300"/>
      <c r="E21" s="300" t="s">
        <v>262</v>
      </c>
      <c r="F21" s="300"/>
      <c r="G21" s="300"/>
      <c r="H21" s="300"/>
      <c r="I21" s="300"/>
      <c r="J21" s="300"/>
      <c r="K21" s="300"/>
      <c r="L21" s="300"/>
      <c r="M21" s="300"/>
      <c r="N21" s="300"/>
      <c r="O21" s="300"/>
      <c r="P21" s="300"/>
      <c r="Q21" s="300"/>
      <c r="R21" s="300"/>
      <c r="S21" s="300"/>
      <c r="T21" s="300"/>
      <c r="U21" s="300"/>
      <c r="V21" s="301"/>
      <c r="W21" s="301"/>
      <c r="X21" s="301"/>
      <c r="Y21" s="301"/>
      <c r="Z21" s="301"/>
      <c r="AA21" s="301"/>
      <c r="AB21" s="301"/>
      <c r="AC21" s="301"/>
      <c r="AD21" s="301"/>
      <c r="AE21" s="301"/>
      <c r="AF21" s="301"/>
      <c r="AG21" s="302"/>
      <c r="AH21" s="252"/>
    </row>
    <row r="22" spans="2:34" ht="30" customHeight="1" thickBot="1" x14ac:dyDescent="0.25">
      <c r="B22" s="292"/>
      <c r="C22" s="293" t="s">
        <v>155</v>
      </c>
      <c r="D22" s="293"/>
      <c r="E22" s="293" t="s">
        <v>263</v>
      </c>
      <c r="F22" s="293"/>
      <c r="G22" s="293"/>
      <c r="H22" s="293"/>
      <c r="I22" s="293"/>
      <c r="J22" s="293"/>
      <c r="K22" s="293"/>
      <c r="L22" s="293"/>
      <c r="M22" s="293"/>
      <c r="N22" s="293"/>
      <c r="O22" s="293"/>
      <c r="P22" s="293"/>
      <c r="Q22" s="293"/>
      <c r="R22" s="293"/>
      <c r="S22" s="293"/>
      <c r="T22" s="293"/>
      <c r="U22" s="293"/>
      <c r="V22" s="303"/>
      <c r="W22" s="303"/>
      <c r="X22" s="303"/>
      <c r="Y22" s="303"/>
      <c r="Z22" s="303"/>
      <c r="AA22" s="303"/>
      <c r="AB22" s="303"/>
      <c r="AC22" s="303"/>
      <c r="AD22" s="303"/>
      <c r="AE22" s="303"/>
      <c r="AF22" s="303"/>
      <c r="AG22" s="304"/>
      <c r="AH22" s="252"/>
    </row>
  </sheetData>
  <sheetProtection algorithmName="SHA-512" hashValue="pyN6QIKTVoJPgR9cF/lg8RAfKSsbega6JiLWpH0rdoJHL6C3hsGlNbsvia0m8vDRV6ai0N/5vNaChmw0DYCuWg==" saltValue="UHn4svcm1ccBSD7C7ADJig==" spinCount="100000" sheet="1" selectLockedCells="1"/>
  <mergeCells count="8">
    <mergeCell ref="B13:W13"/>
    <mergeCell ref="B2:M4"/>
    <mergeCell ref="B6:AG7"/>
    <mergeCell ref="B11:W11"/>
    <mergeCell ref="X11:AG11"/>
    <mergeCell ref="B12:W12"/>
    <mergeCell ref="X12:AG12"/>
    <mergeCell ref="X13:AG13"/>
  </mergeCells>
  <phoneticPr fontId="2"/>
  <dataValidations count="1">
    <dataValidation type="list" allowBlank="1" showInputMessage="1" showErrorMessage="1" sqref="X11:AG11" xr:uid="{00000000-0002-0000-0D00-000000000000}">
      <formula1>"実施している,実施していない"</formula1>
    </dataValidation>
  </dataValidations>
  <printOptions horizontalCentered="1"/>
  <pageMargins left="0.59055118110236227" right="0.59055118110236227" top="0.59055118110236227" bottom="0.39370078740157483" header="0.19685039370078741" footer="0.19685039370078741"/>
  <pageSetup paperSize="9" scale="105"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62DE1-4669-45B5-8DD7-C8723EB2081B}">
  <sheetPr>
    <tabColor theme="0"/>
  </sheetPr>
  <dimension ref="A2:C9"/>
  <sheetViews>
    <sheetView zoomScaleNormal="100" workbookViewId="0">
      <selection activeCell="F5" sqref="F5"/>
    </sheetView>
  </sheetViews>
  <sheetFormatPr defaultRowHeight="13.2" x14ac:dyDescent="0.2"/>
  <cols>
    <col min="1" max="1" width="5.44140625" customWidth="1"/>
    <col min="2" max="2" width="44.88671875" customWidth="1"/>
    <col min="3" max="3" width="71.88671875" customWidth="1"/>
    <col min="257" max="257" width="7.44140625" customWidth="1"/>
    <col min="258" max="258" width="63.33203125" customWidth="1"/>
    <col min="259" max="259" width="65.33203125" customWidth="1"/>
    <col min="513" max="513" width="7.44140625" customWidth="1"/>
    <col min="514" max="514" width="63.33203125" customWidth="1"/>
    <col min="515" max="515" width="65.33203125" customWidth="1"/>
    <col min="769" max="769" width="7.44140625" customWidth="1"/>
    <col min="770" max="770" width="63.33203125" customWidth="1"/>
    <col min="771" max="771" width="65.33203125" customWidth="1"/>
    <col min="1025" max="1025" width="7.44140625" customWidth="1"/>
    <col min="1026" max="1026" width="63.33203125" customWidth="1"/>
    <col min="1027" max="1027" width="65.33203125" customWidth="1"/>
    <col min="1281" max="1281" width="7.44140625" customWidth="1"/>
    <col min="1282" max="1282" width="63.33203125" customWidth="1"/>
    <col min="1283" max="1283" width="65.33203125" customWidth="1"/>
    <col min="1537" max="1537" width="7.44140625" customWidth="1"/>
    <col min="1538" max="1538" width="63.33203125" customWidth="1"/>
    <col min="1539" max="1539" width="65.33203125" customWidth="1"/>
    <col min="1793" max="1793" width="7.44140625" customWidth="1"/>
    <col min="1794" max="1794" width="63.33203125" customWidth="1"/>
    <col min="1795" max="1795" width="65.33203125" customWidth="1"/>
    <col min="2049" max="2049" width="7.44140625" customWidth="1"/>
    <col min="2050" max="2050" width="63.33203125" customWidth="1"/>
    <col min="2051" max="2051" width="65.33203125" customWidth="1"/>
    <col min="2305" max="2305" width="7.44140625" customWidth="1"/>
    <col min="2306" max="2306" width="63.33203125" customWidth="1"/>
    <col min="2307" max="2307" width="65.33203125" customWidth="1"/>
    <col min="2561" max="2561" width="7.44140625" customWidth="1"/>
    <col min="2562" max="2562" width="63.33203125" customWidth="1"/>
    <col min="2563" max="2563" width="65.33203125" customWidth="1"/>
    <col min="2817" max="2817" width="7.44140625" customWidth="1"/>
    <col min="2818" max="2818" width="63.33203125" customWidth="1"/>
    <col min="2819" max="2819" width="65.33203125" customWidth="1"/>
    <col min="3073" max="3073" width="7.44140625" customWidth="1"/>
    <col min="3074" max="3074" width="63.33203125" customWidth="1"/>
    <col min="3075" max="3075" width="65.33203125" customWidth="1"/>
    <col min="3329" max="3329" width="7.44140625" customWidth="1"/>
    <col min="3330" max="3330" width="63.33203125" customWidth="1"/>
    <col min="3331" max="3331" width="65.33203125" customWidth="1"/>
    <col min="3585" max="3585" width="7.44140625" customWidth="1"/>
    <col min="3586" max="3586" width="63.33203125" customWidth="1"/>
    <col min="3587" max="3587" width="65.33203125" customWidth="1"/>
    <col min="3841" max="3841" width="7.44140625" customWidth="1"/>
    <col min="3842" max="3842" width="63.33203125" customWidth="1"/>
    <col min="3843" max="3843" width="65.33203125" customWidth="1"/>
    <col min="4097" max="4097" width="7.44140625" customWidth="1"/>
    <col min="4098" max="4098" width="63.33203125" customWidth="1"/>
    <col min="4099" max="4099" width="65.33203125" customWidth="1"/>
    <col min="4353" max="4353" width="7.44140625" customWidth="1"/>
    <col min="4354" max="4354" width="63.33203125" customWidth="1"/>
    <col min="4355" max="4355" width="65.33203125" customWidth="1"/>
    <col min="4609" max="4609" width="7.44140625" customWidth="1"/>
    <col min="4610" max="4610" width="63.33203125" customWidth="1"/>
    <col min="4611" max="4611" width="65.33203125" customWidth="1"/>
    <col min="4865" max="4865" width="7.44140625" customWidth="1"/>
    <col min="4866" max="4866" width="63.33203125" customWidth="1"/>
    <col min="4867" max="4867" width="65.33203125" customWidth="1"/>
    <col min="5121" max="5121" width="7.44140625" customWidth="1"/>
    <col min="5122" max="5122" width="63.33203125" customWidth="1"/>
    <col min="5123" max="5123" width="65.33203125" customWidth="1"/>
    <col min="5377" max="5377" width="7.44140625" customWidth="1"/>
    <col min="5378" max="5378" width="63.33203125" customWidth="1"/>
    <col min="5379" max="5379" width="65.33203125" customWidth="1"/>
    <col min="5633" max="5633" width="7.44140625" customWidth="1"/>
    <col min="5634" max="5634" width="63.33203125" customWidth="1"/>
    <col min="5635" max="5635" width="65.33203125" customWidth="1"/>
    <col min="5889" max="5889" width="7.44140625" customWidth="1"/>
    <col min="5890" max="5890" width="63.33203125" customWidth="1"/>
    <col min="5891" max="5891" width="65.33203125" customWidth="1"/>
    <col min="6145" max="6145" width="7.44140625" customWidth="1"/>
    <col min="6146" max="6146" width="63.33203125" customWidth="1"/>
    <col min="6147" max="6147" width="65.33203125" customWidth="1"/>
    <col min="6401" max="6401" width="7.44140625" customWidth="1"/>
    <col min="6402" max="6402" width="63.33203125" customWidth="1"/>
    <col min="6403" max="6403" width="65.33203125" customWidth="1"/>
    <col min="6657" max="6657" width="7.44140625" customWidth="1"/>
    <col min="6658" max="6658" width="63.33203125" customWidth="1"/>
    <col min="6659" max="6659" width="65.33203125" customWidth="1"/>
    <col min="6913" max="6913" width="7.44140625" customWidth="1"/>
    <col min="6914" max="6914" width="63.33203125" customWidth="1"/>
    <col min="6915" max="6915" width="65.33203125" customWidth="1"/>
    <col min="7169" max="7169" width="7.44140625" customWidth="1"/>
    <col min="7170" max="7170" width="63.33203125" customWidth="1"/>
    <col min="7171" max="7171" width="65.33203125" customWidth="1"/>
    <col min="7425" max="7425" width="7.44140625" customWidth="1"/>
    <col min="7426" max="7426" width="63.33203125" customWidth="1"/>
    <col min="7427" max="7427" width="65.33203125" customWidth="1"/>
    <col min="7681" max="7681" width="7.44140625" customWidth="1"/>
    <col min="7682" max="7682" width="63.33203125" customWidth="1"/>
    <col min="7683" max="7683" width="65.33203125" customWidth="1"/>
    <col min="7937" max="7937" width="7.44140625" customWidth="1"/>
    <col min="7938" max="7938" width="63.33203125" customWidth="1"/>
    <col min="7939" max="7939" width="65.33203125" customWidth="1"/>
    <col min="8193" max="8193" width="7.44140625" customWidth="1"/>
    <col min="8194" max="8194" width="63.33203125" customWidth="1"/>
    <col min="8195" max="8195" width="65.33203125" customWidth="1"/>
    <col min="8449" max="8449" width="7.44140625" customWidth="1"/>
    <col min="8450" max="8450" width="63.33203125" customWidth="1"/>
    <col min="8451" max="8451" width="65.33203125" customWidth="1"/>
    <col min="8705" max="8705" width="7.44140625" customWidth="1"/>
    <col min="8706" max="8706" width="63.33203125" customWidth="1"/>
    <col min="8707" max="8707" width="65.33203125" customWidth="1"/>
    <col min="8961" max="8961" width="7.44140625" customWidth="1"/>
    <col min="8962" max="8962" width="63.33203125" customWidth="1"/>
    <col min="8963" max="8963" width="65.33203125" customWidth="1"/>
    <col min="9217" max="9217" width="7.44140625" customWidth="1"/>
    <col min="9218" max="9218" width="63.33203125" customWidth="1"/>
    <col min="9219" max="9219" width="65.33203125" customWidth="1"/>
    <col min="9473" max="9473" width="7.44140625" customWidth="1"/>
    <col min="9474" max="9474" width="63.33203125" customWidth="1"/>
    <col min="9475" max="9475" width="65.33203125" customWidth="1"/>
    <col min="9729" max="9729" width="7.44140625" customWidth="1"/>
    <col min="9730" max="9730" width="63.33203125" customWidth="1"/>
    <col min="9731" max="9731" width="65.33203125" customWidth="1"/>
    <col min="9985" max="9985" width="7.44140625" customWidth="1"/>
    <col min="9986" max="9986" width="63.33203125" customWidth="1"/>
    <col min="9987" max="9987" width="65.33203125" customWidth="1"/>
    <col min="10241" max="10241" width="7.44140625" customWidth="1"/>
    <col min="10242" max="10242" width="63.33203125" customWidth="1"/>
    <col min="10243" max="10243" width="65.33203125" customWidth="1"/>
    <col min="10497" max="10497" width="7.44140625" customWidth="1"/>
    <col min="10498" max="10498" width="63.33203125" customWidth="1"/>
    <col min="10499" max="10499" width="65.33203125" customWidth="1"/>
    <col min="10753" max="10753" width="7.44140625" customWidth="1"/>
    <col min="10754" max="10754" width="63.33203125" customWidth="1"/>
    <col min="10755" max="10755" width="65.33203125" customWidth="1"/>
    <col min="11009" max="11009" width="7.44140625" customWidth="1"/>
    <col min="11010" max="11010" width="63.33203125" customWidth="1"/>
    <col min="11011" max="11011" width="65.33203125" customWidth="1"/>
    <col min="11265" max="11265" width="7.44140625" customWidth="1"/>
    <col min="11266" max="11266" width="63.33203125" customWidth="1"/>
    <col min="11267" max="11267" width="65.33203125" customWidth="1"/>
    <col min="11521" max="11521" width="7.44140625" customWidth="1"/>
    <col min="11522" max="11522" width="63.33203125" customWidth="1"/>
    <col min="11523" max="11523" width="65.33203125" customWidth="1"/>
    <col min="11777" max="11777" width="7.44140625" customWidth="1"/>
    <col min="11778" max="11778" width="63.33203125" customWidth="1"/>
    <col min="11779" max="11779" width="65.33203125" customWidth="1"/>
    <col min="12033" max="12033" width="7.44140625" customWidth="1"/>
    <col min="12034" max="12034" width="63.33203125" customWidth="1"/>
    <col min="12035" max="12035" width="65.33203125" customWidth="1"/>
    <col min="12289" max="12289" width="7.44140625" customWidth="1"/>
    <col min="12290" max="12290" width="63.33203125" customWidth="1"/>
    <col min="12291" max="12291" width="65.33203125" customWidth="1"/>
    <col min="12545" max="12545" width="7.44140625" customWidth="1"/>
    <col min="12546" max="12546" width="63.33203125" customWidth="1"/>
    <col min="12547" max="12547" width="65.33203125" customWidth="1"/>
    <col min="12801" max="12801" width="7.44140625" customWidth="1"/>
    <col min="12802" max="12802" width="63.33203125" customWidth="1"/>
    <col min="12803" max="12803" width="65.33203125" customWidth="1"/>
    <col min="13057" max="13057" width="7.44140625" customWidth="1"/>
    <col min="13058" max="13058" width="63.33203125" customWidth="1"/>
    <col min="13059" max="13059" width="65.33203125" customWidth="1"/>
    <col min="13313" max="13313" width="7.44140625" customWidth="1"/>
    <col min="13314" max="13314" width="63.33203125" customWidth="1"/>
    <col min="13315" max="13315" width="65.33203125" customWidth="1"/>
    <col min="13569" max="13569" width="7.44140625" customWidth="1"/>
    <col min="13570" max="13570" width="63.33203125" customWidth="1"/>
    <col min="13571" max="13571" width="65.33203125" customWidth="1"/>
    <col min="13825" max="13825" width="7.44140625" customWidth="1"/>
    <col min="13826" max="13826" width="63.33203125" customWidth="1"/>
    <col min="13827" max="13827" width="65.33203125" customWidth="1"/>
    <col min="14081" max="14081" width="7.44140625" customWidth="1"/>
    <col min="14082" max="14082" width="63.33203125" customWidth="1"/>
    <col min="14083" max="14083" width="65.33203125" customWidth="1"/>
    <col min="14337" max="14337" width="7.44140625" customWidth="1"/>
    <col min="14338" max="14338" width="63.33203125" customWidth="1"/>
    <col min="14339" max="14339" width="65.33203125" customWidth="1"/>
    <col min="14593" max="14593" width="7.44140625" customWidth="1"/>
    <col min="14594" max="14594" width="63.33203125" customWidth="1"/>
    <col min="14595" max="14595" width="65.33203125" customWidth="1"/>
    <col min="14849" max="14849" width="7.44140625" customWidth="1"/>
    <col min="14850" max="14850" width="63.33203125" customWidth="1"/>
    <col min="14851" max="14851" width="65.33203125" customWidth="1"/>
    <col min="15105" max="15105" width="7.44140625" customWidth="1"/>
    <col min="15106" max="15106" width="63.33203125" customWidth="1"/>
    <col min="15107" max="15107" width="65.33203125" customWidth="1"/>
    <col min="15361" max="15361" width="7.44140625" customWidth="1"/>
    <col min="15362" max="15362" width="63.33203125" customWidth="1"/>
    <col min="15363" max="15363" width="65.33203125" customWidth="1"/>
    <col min="15617" max="15617" width="7.44140625" customWidth="1"/>
    <col min="15618" max="15618" width="63.33203125" customWidth="1"/>
    <col min="15619" max="15619" width="65.33203125" customWidth="1"/>
    <col min="15873" max="15873" width="7.44140625" customWidth="1"/>
    <col min="15874" max="15874" width="63.33203125" customWidth="1"/>
    <col min="15875" max="15875" width="65.33203125" customWidth="1"/>
    <col min="16129" max="16129" width="7.44140625" customWidth="1"/>
    <col min="16130" max="16130" width="63.33203125" customWidth="1"/>
    <col min="16131" max="16131" width="65.33203125" customWidth="1"/>
  </cols>
  <sheetData>
    <row r="2" spans="1:3" s="1" customFormat="1" ht="16.2" x14ac:dyDescent="0.2">
      <c r="A2" s="12"/>
      <c r="B2" s="91" t="s">
        <v>601</v>
      </c>
      <c r="C2" s="17"/>
    </row>
    <row r="3" spans="1:3" s="1" customFormat="1" ht="16.2" x14ac:dyDescent="0.2">
      <c r="A3" s="12"/>
      <c r="B3" s="91" t="s">
        <v>264</v>
      </c>
      <c r="C3" s="14"/>
    </row>
    <row r="4" spans="1:3" s="1" customFormat="1" ht="15" thickBot="1" x14ac:dyDescent="0.25">
      <c r="A4" s="99"/>
      <c r="B4" s="43" t="s">
        <v>267</v>
      </c>
      <c r="C4" s="43"/>
    </row>
    <row r="5" spans="1:3" s="55" customFormat="1" ht="16.8" thickBot="1" x14ac:dyDescent="0.25">
      <c r="A5" s="648" t="s">
        <v>73</v>
      </c>
      <c r="B5" s="650" t="s">
        <v>266</v>
      </c>
      <c r="C5" s="651"/>
    </row>
    <row r="6" spans="1:3" s="55" customFormat="1" ht="17.399999999999999" thickTop="1" thickBot="1" x14ac:dyDescent="0.25">
      <c r="A6" s="649"/>
      <c r="B6" s="110" t="s">
        <v>265</v>
      </c>
      <c r="C6" s="113" t="s">
        <v>136</v>
      </c>
    </row>
    <row r="7" spans="1:3" s="54" customFormat="1" ht="102.6" customHeight="1" x14ac:dyDescent="0.2">
      <c r="A7" s="66">
        <v>1</v>
      </c>
      <c r="B7" s="67"/>
      <c r="C7" s="114"/>
    </row>
    <row r="8" spans="1:3" ht="102.6" customHeight="1" x14ac:dyDescent="0.2">
      <c r="A8" s="16">
        <v>2</v>
      </c>
      <c r="B8" s="112"/>
      <c r="C8" s="115"/>
    </row>
    <row r="9" spans="1:3" ht="102.6" customHeight="1" thickBot="1" x14ac:dyDescent="0.25">
      <c r="A9" s="37">
        <v>3</v>
      </c>
      <c r="B9" s="42"/>
      <c r="C9" s="376"/>
    </row>
  </sheetData>
  <mergeCells count="2">
    <mergeCell ref="A5:A6"/>
    <mergeCell ref="B5:C5"/>
  </mergeCells>
  <phoneticPr fontId="2"/>
  <pageMargins left="0.7" right="0.7" top="0.75" bottom="0.75" header="0.3" footer="0.3"/>
  <pageSetup paperSize="9" scale="72"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sheetPr>
  <dimension ref="B2:AK20"/>
  <sheetViews>
    <sheetView showGridLines="0" view="pageBreakPreview" zoomScaleNormal="100" workbookViewId="0">
      <selection activeCell="B8" sqref="B8:AG9"/>
    </sheetView>
  </sheetViews>
  <sheetFormatPr defaultColWidth="9" defaultRowHeight="13.2" x14ac:dyDescent="0.2"/>
  <cols>
    <col min="1" max="28" width="2.44140625" style="141" customWidth="1"/>
    <col min="29" max="29" width="5" style="141" customWidth="1"/>
    <col min="30" max="32" width="2.44140625" style="141" customWidth="1"/>
    <col min="33" max="33" width="4.77734375" style="141" customWidth="1"/>
    <col min="34" max="34" width="2.44140625" style="141" customWidth="1"/>
    <col min="35" max="16384" width="9" style="141"/>
  </cols>
  <sheetData>
    <row r="2" spans="2:37" ht="7.2" customHeight="1" x14ac:dyDescent="0.2">
      <c r="E2" s="298"/>
    </row>
    <row r="3" spans="2:37" ht="6" customHeight="1" thickBot="1" x14ac:dyDescent="0.25"/>
    <row r="4" spans="2:37" ht="15" customHeight="1" x14ac:dyDescent="0.2">
      <c r="B4" s="640" t="s">
        <v>523</v>
      </c>
      <c r="C4" s="652"/>
      <c r="D4" s="652"/>
      <c r="E4" s="652"/>
      <c r="F4" s="652"/>
      <c r="G4" s="652"/>
      <c r="H4" s="652"/>
      <c r="I4" s="652"/>
      <c r="J4" s="652"/>
      <c r="K4" s="652"/>
      <c r="L4" s="652"/>
      <c r="M4" s="653"/>
      <c r="S4" s="330" t="s">
        <v>506</v>
      </c>
      <c r="T4" s="254"/>
      <c r="U4" s="254"/>
      <c r="V4" s="254"/>
      <c r="W4" s="254"/>
      <c r="X4" s="254"/>
      <c r="Y4" s="254"/>
      <c r="Z4" s="254"/>
      <c r="AA4" s="254"/>
      <c r="AB4" s="254"/>
      <c r="AC4" s="254"/>
      <c r="AD4" s="254"/>
      <c r="AE4" s="254"/>
      <c r="AF4" s="254"/>
      <c r="AG4" s="263"/>
    </row>
    <row r="5" spans="2:37" ht="15" customHeight="1" thickBot="1" x14ac:dyDescent="0.25">
      <c r="B5" s="654"/>
      <c r="C5" s="655"/>
      <c r="D5" s="655"/>
      <c r="E5" s="655"/>
      <c r="F5" s="655"/>
      <c r="G5" s="655"/>
      <c r="H5" s="655"/>
      <c r="I5" s="655"/>
      <c r="J5" s="655"/>
      <c r="K5" s="655"/>
      <c r="L5" s="655"/>
      <c r="M5" s="656"/>
      <c r="S5" s="294" t="s">
        <v>525</v>
      </c>
      <c r="AG5" s="295"/>
    </row>
    <row r="6" spans="2:37" ht="14.25" customHeight="1" thickBot="1" x14ac:dyDescent="0.25">
      <c r="B6" s="657"/>
      <c r="C6" s="658"/>
      <c r="D6" s="658"/>
      <c r="E6" s="658"/>
      <c r="F6" s="658"/>
      <c r="G6" s="658"/>
      <c r="H6" s="658"/>
      <c r="I6" s="658"/>
      <c r="J6" s="658"/>
      <c r="K6" s="658"/>
      <c r="L6" s="658"/>
      <c r="M6" s="659"/>
      <c r="S6" s="305"/>
      <c r="T6" s="254"/>
      <c r="U6" s="254"/>
      <c r="V6" s="254"/>
      <c r="W6" s="254"/>
      <c r="X6" s="254"/>
      <c r="Y6" s="254"/>
      <c r="Z6" s="254"/>
      <c r="AA6" s="254"/>
      <c r="AB6" s="254"/>
      <c r="AC6" s="254"/>
      <c r="AD6" s="254"/>
      <c r="AE6" s="254"/>
      <c r="AF6" s="254"/>
      <c r="AG6" s="254"/>
    </row>
    <row r="8" spans="2:37" x14ac:dyDescent="0.2">
      <c r="B8" s="567" t="s">
        <v>405</v>
      </c>
      <c r="C8" s="567"/>
      <c r="D8" s="567"/>
      <c r="E8" s="567"/>
      <c r="F8" s="567"/>
      <c r="G8" s="567"/>
      <c r="H8" s="567"/>
      <c r="I8" s="567"/>
      <c r="J8" s="567"/>
      <c r="K8" s="567"/>
      <c r="L8" s="567"/>
      <c r="M8" s="567"/>
      <c r="N8" s="567"/>
      <c r="O8" s="567"/>
      <c r="P8" s="567"/>
      <c r="Q8" s="567"/>
      <c r="R8" s="567"/>
      <c r="S8" s="567"/>
      <c r="T8" s="567"/>
      <c r="U8" s="567"/>
      <c r="V8" s="567"/>
      <c r="W8" s="567"/>
      <c r="X8" s="567"/>
      <c r="Y8" s="567"/>
      <c r="Z8" s="567"/>
      <c r="AA8" s="567"/>
      <c r="AB8" s="567"/>
      <c r="AC8" s="567"/>
      <c r="AD8" s="567"/>
      <c r="AE8" s="567"/>
      <c r="AF8" s="567"/>
      <c r="AG8" s="567"/>
    </row>
    <row r="9" spans="2:37" x14ac:dyDescent="0.2">
      <c r="B9" s="567"/>
      <c r="C9" s="567"/>
      <c r="D9" s="567"/>
      <c r="E9" s="567"/>
      <c r="F9" s="567"/>
      <c r="G9" s="567"/>
      <c r="H9" s="567"/>
      <c r="I9" s="567"/>
      <c r="J9" s="567"/>
      <c r="K9" s="567"/>
      <c r="L9" s="567"/>
      <c r="M9" s="567"/>
      <c r="N9" s="567"/>
      <c r="O9" s="567"/>
      <c r="P9" s="567"/>
      <c r="Q9" s="567"/>
      <c r="R9" s="567"/>
      <c r="S9" s="567"/>
      <c r="T9" s="567"/>
      <c r="U9" s="567"/>
      <c r="V9" s="567"/>
      <c r="W9" s="567"/>
      <c r="X9" s="567"/>
      <c r="Y9" s="567"/>
      <c r="Z9" s="567"/>
      <c r="AA9" s="567"/>
      <c r="AB9" s="567"/>
      <c r="AC9" s="567"/>
      <c r="AD9" s="567"/>
      <c r="AE9" s="567"/>
      <c r="AF9" s="567"/>
      <c r="AG9" s="567"/>
    </row>
    <row r="11" spans="2:37" ht="13.8" thickBot="1" x14ac:dyDescent="0.25">
      <c r="B11" s="141" t="s">
        <v>524</v>
      </c>
    </row>
    <row r="12" spans="2:37" ht="93.75" customHeight="1" thickTop="1" thickBot="1" x14ac:dyDescent="0.25">
      <c r="B12" s="610" t="s">
        <v>406</v>
      </c>
      <c r="C12" s="611"/>
      <c r="D12" s="611"/>
      <c r="E12" s="611"/>
      <c r="F12" s="611"/>
      <c r="G12" s="611"/>
      <c r="H12" s="611"/>
      <c r="I12" s="611"/>
      <c r="J12" s="611"/>
      <c r="K12" s="611"/>
      <c r="L12" s="611"/>
      <c r="M12" s="611"/>
      <c r="N12" s="611"/>
      <c r="O12" s="611"/>
      <c r="P12" s="611"/>
      <c r="Q12" s="611"/>
      <c r="R12" s="611"/>
      <c r="S12" s="611"/>
      <c r="T12" s="611"/>
      <c r="U12" s="611"/>
      <c r="V12" s="611"/>
      <c r="W12" s="612"/>
      <c r="X12" s="613"/>
      <c r="Y12" s="614"/>
      <c r="Z12" s="614"/>
      <c r="AA12" s="614"/>
      <c r="AB12" s="614"/>
      <c r="AC12" s="614"/>
      <c r="AD12" s="614"/>
      <c r="AE12" s="614"/>
      <c r="AF12" s="614"/>
      <c r="AG12" s="615"/>
      <c r="AI12" s="262"/>
      <c r="AJ12" s="262" t="s">
        <v>269</v>
      </c>
      <c r="AK12" s="262"/>
    </row>
    <row r="13" spans="2:37" ht="40.5" customHeight="1" thickTop="1" x14ac:dyDescent="0.2">
      <c r="B13" s="549" t="s">
        <v>16</v>
      </c>
      <c r="C13" s="550"/>
      <c r="D13" s="550"/>
      <c r="E13" s="550"/>
      <c r="F13" s="550"/>
      <c r="G13" s="550"/>
      <c r="H13" s="550"/>
      <c r="I13" s="550"/>
      <c r="J13" s="550"/>
      <c r="K13" s="550"/>
      <c r="L13" s="550"/>
      <c r="M13" s="550"/>
      <c r="N13" s="550"/>
      <c r="O13" s="550"/>
      <c r="P13" s="550"/>
      <c r="Q13" s="550"/>
      <c r="R13" s="550"/>
      <c r="S13" s="550"/>
      <c r="T13" s="550"/>
      <c r="U13" s="550"/>
      <c r="V13" s="550"/>
      <c r="W13" s="550"/>
      <c r="X13" s="539" t="str">
        <f>IF(X12="行っている","算定可","算定不可")</f>
        <v>算定不可</v>
      </c>
      <c r="Y13" s="539"/>
      <c r="Z13" s="539"/>
      <c r="AA13" s="539"/>
      <c r="AB13" s="539"/>
      <c r="AC13" s="539"/>
      <c r="AD13" s="539"/>
      <c r="AE13" s="539"/>
      <c r="AF13" s="539"/>
      <c r="AG13" s="540"/>
      <c r="AI13" s="262"/>
      <c r="AJ13" s="262" t="s">
        <v>293</v>
      </c>
      <c r="AK13" s="262"/>
    </row>
    <row r="14" spans="2:37" ht="40.5" customHeight="1" thickBot="1" x14ac:dyDescent="0.25">
      <c r="B14" s="551" t="s">
        <v>17</v>
      </c>
      <c r="C14" s="552"/>
      <c r="D14" s="552"/>
      <c r="E14" s="552"/>
      <c r="F14" s="552"/>
      <c r="G14" s="552"/>
      <c r="H14" s="552"/>
      <c r="I14" s="552"/>
      <c r="J14" s="552"/>
      <c r="K14" s="552"/>
      <c r="L14" s="552"/>
      <c r="M14" s="552"/>
      <c r="N14" s="552"/>
      <c r="O14" s="552"/>
      <c r="P14" s="552"/>
      <c r="Q14" s="552"/>
      <c r="R14" s="552"/>
      <c r="S14" s="552"/>
      <c r="T14" s="552"/>
      <c r="U14" s="552"/>
      <c r="V14" s="552"/>
      <c r="W14" s="552"/>
      <c r="X14" s="543">
        <f>IF(X13="算定可",3,0)</f>
        <v>0</v>
      </c>
      <c r="Y14" s="544"/>
      <c r="Z14" s="544"/>
      <c r="AA14" s="544"/>
      <c r="AB14" s="544"/>
      <c r="AC14" s="544"/>
      <c r="AD14" s="544"/>
      <c r="AE14" s="544"/>
      <c r="AF14" s="544"/>
      <c r="AG14" s="545"/>
      <c r="AI14" s="262"/>
      <c r="AJ14" s="262" t="s">
        <v>294</v>
      </c>
      <c r="AK14" s="262"/>
    </row>
    <row r="15" spans="2:37" ht="5.4" customHeight="1" x14ac:dyDescent="0.2">
      <c r="B15" s="281"/>
      <c r="C15" s="281"/>
      <c r="D15" s="281"/>
      <c r="E15" s="281"/>
      <c r="F15" s="281"/>
      <c r="G15" s="281"/>
      <c r="H15" s="281"/>
      <c r="I15" s="281"/>
      <c r="J15" s="281"/>
      <c r="K15" s="281"/>
      <c r="L15" s="281"/>
      <c r="M15" s="281"/>
      <c r="N15" s="281"/>
      <c r="O15" s="281"/>
      <c r="P15" s="281"/>
      <c r="Q15" s="281"/>
      <c r="R15" s="281"/>
      <c r="S15" s="281"/>
      <c r="T15" s="281"/>
      <c r="U15" s="281"/>
      <c r="V15" s="281"/>
      <c r="W15" s="281"/>
      <c r="X15" s="306"/>
      <c r="Y15" s="306"/>
      <c r="Z15" s="306"/>
      <c r="AA15" s="306"/>
      <c r="AB15" s="306"/>
      <c r="AC15" s="306"/>
      <c r="AD15" s="306"/>
      <c r="AE15" s="306"/>
      <c r="AF15" s="306"/>
      <c r="AG15" s="306"/>
      <c r="AI15" s="262"/>
      <c r="AJ15" s="262"/>
      <c r="AK15" s="262"/>
    </row>
    <row r="16" spans="2:37" x14ac:dyDescent="0.2">
      <c r="B16" s="141" t="s">
        <v>29</v>
      </c>
      <c r="AI16" s="262"/>
      <c r="AJ16" s="262"/>
      <c r="AK16" s="262"/>
    </row>
    <row r="17" spans="2:37" x14ac:dyDescent="0.2">
      <c r="C17" s="141" t="s">
        <v>0</v>
      </c>
      <c r="E17" s="141" t="s">
        <v>4</v>
      </c>
      <c r="AI17" s="262"/>
      <c r="AJ17" s="262"/>
      <c r="AK17" s="262"/>
    </row>
    <row r="18" spans="2:37" ht="13.8" thickBot="1" x14ac:dyDescent="0.25">
      <c r="D18" s="307"/>
      <c r="AI18" s="262"/>
      <c r="AJ18" s="262"/>
      <c r="AK18" s="262"/>
    </row>
    <row r="19" spans="2:37" ht="30" customHeight="1" x14ac:dyDescent="0.2">
      <c r="B19" s="288" t="s">
        <v>215</v>
      </c>
      <c r="C19" s="289"/>
      <c r="D19" s="289"/>
      <c r="E19" s="289"/>
      <c r="F19" s="289"/>
      <c r="G19" s="289"/>
      <c r="H19" s="289"/>
      <c r="I19" s="289"/>
      <c r="J19" s="289"/>
      <c r="K19" s="289"/>
      <c r="L19" s="289"/>
      <c r="M19" s="289"/>
      <c r="N19" s="289"/>
      <c r="O19" s="289"/>
      <c r="P19" s="289"/>
      <c r="Q19" s="289"/>
      <c r="R19" s="289"/>
      <c r="S19" s="289"/>
      <c r="T19" s="289"/>
      <c r="U19" s="289"/>
      <c r="V19" s="290"/>
      <c r="W19" s="290"/>
      <c r="X19" s="290"/>
      <c r="Y19" s="290"/>
      <c r="Z19" s="290"/>
      <c r="AA19" s="290"/>
      <c r="AB19" s="290"/>
      <c r="AC19" s="290"/>
      <c r="AD19" s="290"/>
      <c r="AE19" s="290"/>
      <c r="AF19" s="290"/>
      <c r="AG19" s="291"/>
      <c r="AH19" s="252"/>
    </row>
    <row r="20" spans="2:37" ht="30" customHeight="1" thickBot="1" x14ac:dyDescent="0.25">
      <c r="B20" s="292"/>
      <c r="C20" s="293" t="s">
        <v>155</v>
      </c>
      <c r="D20" s="293"/>
      <c r="E20" s="293" t="s">
        <v>407</v>
      </c>
      <c r="F20" s="293"/>
      <c r="G20" s="293"/>
      <c r="H20" s="293"/>
      <c r="I20" s="293"/>
      <c r="J20" s="293"/>
      <c r="K20" s="293"/>
      <c r="L20" s="293"/>
      <c r="M20" s="293"/>
      <c r="N20" s="293"/>
      <c r="O20" s="293"/>
      <c r="P20" s="293"/>
      <c r="Q20" s="293"/>
      <c r="R20" s="293"/>
      <c r="S20" s="293"/>
      <c r="T20" s="293"/>
      <c r="U20" s="293"/>
      <c r="V20" s="303"/>
      <c r="W20" s="303"/>
      <c r="X20" s="303"/>
      <c r="Y20" s="303"/>
      <c r="Z20" s="303"/>
      <c r="AA20" s="303"/>
      <c r="AB20" s="303"/>
      <c r="AC20" s="303"/>
      <c r="AD20" s="303"/>
      <c r="AE20" s="303"/>
      <c r="AF20" s="303"/>
      <c r="AG20" s="304"/>
      <c r="AH20" s="252"/>
    </row>
  </sheetData>
  <sheetProtection algorithmName="SHA-512" hashValue="neu2ErVHlFrMT2p19FwTqiA3r+VsZHde8NAuXKXis4hKYn9qVf9UwTk50+hsZ05HHN6yb1dS7VEnk/qWp9CDyA==" saltValue="xswuVvMpw3ba3UXBoz9BkQ==" spinCount="100000" sheet="1" selectLockedCells="1"/>
  <mergeCells count="8">
    <mergeCell ref="B14:W14"/>
    <mergeCell ref="X14:AG14"/>
    <mergeCell ref="B4:M6"/>
    <mergeCell ref="B8:AG9"/>
    <mergeCell ref="B12:W12"/>
    <mergeCell ref="X12:AG12"/>
    <mergeCell ref="B13:W13"/>
    <mergeCell ref="X13:AG13"/>
  </mergeCells>
  <phoneticPr fontId="2"/>
  <dataValidations count="1">
    <dataValidation type="list" allowBlank="1" showInputMessage="1" showErrorMessage="1" sqref="X12:AG12" xr:uid="{00000000-0002-0000-0E00-000000000000}">
      <formula1>"行っている,行っていない"</formula1>
    </dataValidation>
  </dataValidations>
  <printOptions horizontalCentered="1"/>
  <pageMargins left="0.59055118110236227" right="0.59055118110236227" top="0.59055118110236227" bottom="0.39370078740157483" header="0.19685039370078741" footer="0.19685039370078741"/>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W9"/>
  <sheetViews>
    <sheetView view="pageBreakPreview" zoomScale="85" zoomScaleNormal="100" zoomScaleSheetLayoutView="85" workbookViewId="0">
      <selection activeCell="B7" sqref="B7"/>
    </sheetView>
  </sheetViews>
  <sheetFormatPr defaultRowHeight="13.2" x14ac:dyDescent="0.2"/>
  <cols>
    <col min="1" max="1" width="7.44140625" customWidth="1"/>
    <col min="2" max="3" width="63.6640625" customWidth="1"/>
  </cols>
  <sheetData>
    <row r="2" spans="1:23" s="1" customFormat="1" ht="16.2" x14ac:dyDescent="0.2">
      <c r="A2" s="12"/>
      <c r="B2" s="91" t="s">
        <v>332</v>
      </c>
      <c r="C2" s="17"/>
    </row>
    <row r="3" spans="1:23" s="1" customFormat="1" ht="18.600000000000001" customHeight="1" x14ac:dyDescent="0.2">
      <c r="A3" s="12"/>
      <c r="B3" s="91" t="s">
        <v>264</v>
      </c>
      <c r="C3" s="14"/>
    </row>
    <row r="4" spans="1:23" s="1" customFormat="1" ht="25.2" customHeight="1" thickBot="1" x14ac:dyDescent="0.25">
      <c r="A4" s="99"/>
      <c r="B4" s="43" t="s">
        <v>267</v>
      </c>
      <c r="C4" s="43"/>
    </row>
    <row r="5" spans="1:23" s="55" customFormat="1" ht="27" customHeight="1" thickBot="1" x14ac:dyDescent="0.25">
      <c r="A5" s="648" t="s">
        <v>73</v>
      </c>
      <c r="B5" s="650" t="s">
        <v>266</v>
      </c>
      <c r="C5" s="651"/>
      <c r="U5" s="55" t="s">
        <v>142</v>
      </c>
      <c r="W5" s="55" t="s">
        <v>149</v>
      </c>
    </row>
    <row r="6" spans="1:23" s="55" customFormat="1" ht="25.95" customHeight="1" thickTop="1" thickBot="1" x14ac:dyDescent="0.25">
      <c r="A6" s="649"/>
      <c r="B6" s="110" t="s">
        <v>265</v>
      </c>
      <c r="C6" s="113" t="s">
        <v>136</v>
      </c>
      <c r="U6" s="55" t="s">
        <v>143</v>
      </c>
      <c r="W6" s="55" t="s">
        <v>148</v>
      </c>
    </row>
    <row r="7" spans="1:23" s="54" customFormat="1" ht="135.6" customHeight="1" x14ac:dyDescent="0.2">
      <c r="A7" s="66">
        <v>1</v>
      </c>
      <c r="B7" s="67"/>
      <c r="C7" s="114"/>
      <c r="U7" s="54" t="s">
        <v>144</v>
      </c>
    </row>
    <row r="8" spans="1:23" ht="135.6" customHeight="1" x14ac:dyDescent="0.2">
      <c r="A8" s="16">
        <v>2</v>
      </c>
      <c r="B8" s="112"/>
      <c r="C8" s="115"/>
      <c r="U8" t="s">
        <v>145</v>
      </c>
    </row>
    <row r="9" spans="1:23" ht="135.6" customHeight="1" thickBot="1" x14ac:dyDescent="0.25">
      <c r="A9" s="37">
        <v>3</v>
      </c>
      <c r="B9" s="42"/>
      <c r="C9" s="116"/>
      <c r="U9" t="s">
        <v>146</v>
      </c>
    </row>
  </sheetData>
  <mergeCells count="2">
    <mergeCell ref="A5:A6"/>
    <mergeCell ref="B5:C5"/>
  </mergeCells>
  <phoneticPr fontId="2"/>
  <printOptions horizontalCentered="1"/>
  <pageMargins left="0.39370078740157483" right="0.39370078740157483" top="0.59055118110236227" bottom="0.39370078740157483" header="0.19685039370078741" footer="0.19685039370078741"/>
  <pageSetup paperSize="9" scale="72"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4116E-494C-4D5C-B827-9F482E207AB4}">
  <sheetPr>
    <tabColor theme="0"/>
  </sheetPr>
  <dimension ref="A1:AC13"/>
  <sheetViews>
    <sheetView view="pageBreakPreview" topLeftCell="C1" zoomScale="91" zoomScaleNormal="100" zoomScaleSheetLayoutView="91" workbookViewId="0">
      <selection activeCell="C1" sqref="C1"/>
    </sheetView>
  </sheetViews>
  <sheetFormatPr defaultRowHeight="13.2" x14ac:dyDescent="0.2"/>
  <cols>
    <col min="1" max="1" width="91.44140625" customWidth="1"/>
    <col min="8" max="8" width="13.77734375" customWidth="1"/>
  </cols>
  <sheetData>
    <row r="1" spans="1:29" ht="16.95" customHeight="1" x14ac:dyDescent="0.2">
      <c r="A1" s="87" t="s">
        <v>600</v>
      </c>
    </row>
    <row r="2" spans="1:29" ht="16.95" customHeight="1" x14ac:dyDescent="0.2">
      <c r="A2" s="86" t="s">
        <v>599</v>
      </c>
    </row>
    <row r="3" spans="1:29" ht="7.95" customHeight="1" thickBot="1" x14ac:dyDescent="0.25">
      <c r="A3" s="127">
        <f>COUNTIF(A5:A5,"*")</f>
        <v>0</v>
      </c>
    </row>
    <row r="4" spans="1:29" ht="31.95" customHeight="1" thickBot="1" x14ac:dyDescent="0.25">
      <c r="A4" s="374" t="s">
        <v>621</v>
      </c>
    </row>
    <row r="5" spans="1:29" ht="318" customHeight="1" thickTop="1" thickBot="1" x14ac:dyDescent="0.25">
      <c r="A5" s="375"/>
    </row>
    <row r="6" spans="1:29" ht="25.95" customHeight="1" x14ac:dyDescent="0.2">
      <c r="A6" s="334"/>
    </row>
    <row r="7" spans="1:29" ht="25.95" customHeight="1" x14ac:dyDescent="0.2">
      <c r="A7" s="1"/>
      <c r="B7" s="1"/>
      <c r="C7" s="1"/>
      <c r="D7" s="1"/>
      <c r="E7" s="1"/>
      <c r="F7" s="1"/>
      <c r="G7" s="1"/>
      <c r="H7" s="1"/>
      <c r="I7" s="1"/>
      <c r="J7" s="1"/>
      <c r="K7" s="1"/>
      <c r="L7" s="1"/>
      <c r="M7" s="1"/>
      <c r="N7" s="1"/>
      <c r="O7" s="1"/>
      <c r="P7" s="1"/>
      <c r="Q7" s="1"/>
      <c r="R7" s="1"/>
      <c r="S7" s="1"/>
      <c r="T7" s="1"/>
      <c r="U7" s="1"/>
      <c r="V7" s="1"/>
      <c r="W7" s="1"/>
      <c r="X7" s="1"/>
      <c r="Y7" s="1"/>
      <c r="Z7" s="1"/>
      <c r="AA7" s="1"/>
      <c r="AB7" s="1"/>
      <c r="AC7" s="1"/>
    </row>
    <row r="8" spans="1:29" ht="25.95" customHeigh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row>
    <row r="9" spans="1:29" ht="25.95" customHeight="1" x14ac:dyDescent="0.2"/>
    <row r="10" spans="1:29" ht="25.95" customHeight="1" x14ac:dyDescent="0.2"/>
    <row r="11" spans="1:29" ht="25.95" customHeight="1" x14ac:dyDescent="0.2"/>
    <row r="12" spans="1:29" ht="25.95" customHeight="1" x14ac:dyDescent="0.2"/>
    <row r="13" spans="1:29" ht="25.95" customHeight="1" x14ac:dyDescent="0.2"/>
  </sheetData>
  <phoneticPr fontId="2"/>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sheetPr>
  <dimension ref="B1:AK38"/>
  <sheetViews>
    <sheetView showGridLines="0" view="pageBreakPreview" zoomScaleNormal="100" workbookViewId="0">
      <selection activeCell="X13" sqref="X13:AD13"/>
    </sheetView>
  </sheetViews>
  <sheetFormatPr defaultColWidth="9" defaultRowHeight="13.2" x14ac:dyDescent="0.2"/>
  <cols>
    <col min="1" max="36" width="2.44140625" style="141" customWidth="1"/>
    <col min="37" max="37" width="3.6640625" style="141" customWidth="1"/>
    <col min="38" max="16384" width="9" style="141"/>
  </cols>
  <sheetData>
    <row r="1" spans="2:35" ht="13.8" thickBot="1" x14ac:dyDescent="0.25"/>
    <row r="2" spans="2:35" ht="15" customHeight="1" x14ac:dyDescent="0.2">
      <c r="B2" s="558" t="s">
        <v>526</v>
      </c>
      <c r="C2" s="559"/>
      <c r="D2" s="559"/>
      <c r="E2" s="559"/>
      <c r="F2" s="559"/>
      <c r="G2" s="559"/>
      <c r="H2" s="559"/>
      <c r="I2" s="559"/>
      <c r="J2" s="559"/>
      <c r="K2" s="559"/>
      <c r="L2" s="559"/>
      <c r="M2" s="560"/>
      <c r="P2" s="330" t="s">
        <v>527</v>
      </c>
      <c r="Q2" s="254"/>
      <c r="R2" s="254"/>
      <c r="S2" s="254"/>
      <c r="T2" s="254"/>
      <c r="U2" s="254"/>
      <c r="V2" s="254"/>
      <c r="W2" s="254"/>
      <c r="X2" s="254"/>
      <c r="Y2" s="254"/>
      <c r="Z2" s="254"/>
      <c r="AA2" s="254"/>
      <c r="AB2" s="254"/>
      <c r="AC2" s="254"/>
      <c r="AD2" s="254"/>
      <c r="AE2" s="254"/>
      <c r="AF2" s="263"/>
      <c r="AG2" s="255"/>
    </row>
    <row r="3" spans="2:35" ht="15" customHeight="1" thickBot="1" x14ac:dyDescent="0.25">
      <c r="B3" s="561"/>
      <c r="C3" s="562"/>
      <c r="D3" s="562"/>
      <c r="E3" s="562"/>
      <c r="F3" s="562"/>
      <c r="G3" s="562"/>
      <c r="H3" s="562"/>
      <c r="I3" s="562"/>
      <c r="J3" s="562"/>
      <c r="K3" s="562"/>
      <c r="L3" s="562"/>
      <c r="M3" s="563"/>
      <c r="P3" s="256" t="s">
        <v>537</v>
      </c>
      <c r="Q3" s="257"/>
      <c r="R3" s="257"/>
      <c r="S3" s="257"/>
      <c r="T3" s="257"/>
      <c r="U3" s="257"/>
      <c r="V3" s="257"/>
      <c r="W3" s="257"/>
      <c r="X3" s="257"/>
      <c r="Y3" s="257"/>
      <c r="Z3" s="257"/>
      <c r="AA3" s="257"/>
      <c r="AB3" s="257"/>
      <c r="AC3" s="257"/>
      <c r="AD3" s="257"/>
      <c r="AE3" s="257"/>
      <c r="AF3" s="282"/>
      <c r="AG3" s="255"/>
    </row>
    <row r="4" spans="2:35" ht="13.5" customHeight="1" thickBot="1" x14ac:dyDescent="0.25">
      <c r="B4" s="564"/>
      <c r="C4" s="565"/>
      <c r="D4" s="565"/>
      <c r="E4" s="565"/>
      <c r="F4" s="565"/>
      <c r="G4" s="565"/>
      <c r="H4" s="565"/>
      <c r="I4" s="565"/>
      <c r="J4" s="565"/>
      <c r="K4" s="565"/>
      <c r="L4" s="565"/>
      <c r="M4" s="566"/>
      <c r="P4" s="258"/>
    </row>
    <row r="5" spans="2:35" x14ac:dyDescent="0.2">
      <c r="P5" s="258"/>
    </row>
    <row r="6" spans="2:35" x14ac:dyDescent="0.2">
      <c r="P6" s="258"/>
    </row>
    <row r="7" spans="2:35" ht="13.5" customHeight="1" x14ac:dyDescent="0.2">
      <c r="B7" s="567" t="s">
        <v>14</v>
      </c>
      <c r="C7" s="567"/>
      <c r="D7" s="567"/>
      <c r="E7" s="567"/>
      <c r="F7" s="567"/>
      <c r="G7" s="567"/>
      <c r="H7" s="567"/>
      <c r="I7" s="567"/>
      <c r="J7" s="567"/>
      <c r="K7" s="567"/>
      <c r="L7" s="567"/>
      <c r="M7" s="567"/>
      <c r="N7" s="567"/>
      <c r="O7" s="567"/>
      <c r="P7" s="567"/>
      <c r="Q7" s="567"/>
      <c r="R7" s="567"/>
      <c r="S7" s="567"/>
      <c r="T7" s="567"/>
      <c r="U7" s="567"/>
      <c r="V7" s="567"/>
      <c r="W7" s="567"/>
      <c r="X7" s="567"/>
      <c r="Y7" s="567"/>
      <c r="Z7" s="567"/>
      <c r="AA7" s="567"/>
      <c r="AB7" s="567"/>
      <c r="AC7" s="567"/>
      <c r="AD7" s="567"/>
      <c r="AE7" s="567"/>
      <c r="AF7" s="567"/>
      <c r="AG7" s="567"/>
      <c r="AH7" s="259"/>
      <c r="AI7" s="259"/>
    </row>
    <row r="8" spans="2:35" ht="13.5" customHeight="1" x14ac:dyDescent="0.2">
      <c r="B8" s="567"/>
      <c r="C8" s="567"/>
      <c r="D8" s="567"/>
      <c r="E8" s="567"/>
      <c r="F8" s="567"/>
      <c r="G8" s="567"/>
      <c r="H8" s="567"/>
      <c r="I8" s="567"/>
      <c r="J8" s="567"/>
      <c r="K8" s="567"/>
      <c r="L8" s="567"/>
      <c r="M8" s="567"/>
      <c r="N8" s="567"/>
      <c r="O8" s="567"/>
      <c r="P8" s="567"/>
      <c r="Q8" s="567"/>
      <c r="R8" s="567"/>
      <c r="S8" s="567"/>
      <c r="T8" s="567"/>
      <c r="U8" s="567"/>
      <c r="V8" s="567"/>
      <c r="W8" s="567"/>
      <c r="X8" s="567"/>
      <c r="Y8" s="567"/>
      <c r="Z8" s="567"/>
      <c r="AA8" s="567"/>
      <c r="AB8" s="567"/>
      <c r="AC8" s="567"/>
      <c r="AD8" s="567"/>
      <c r="AE8" s="567"/>
      <c r="AF8" s="567"/>
      <c r="AG8" s="567"/>
      <c r="AH8" s="259"/>
      <c r="AI8" s="259"/>
    </row>
    <row r="10" spans="2:35" x14ac:dyDescent="0.2">
      <c r="B10" s="141" t="s">
        <v>492</v>
      </c>
    </row>
    <row r="11" spans="2:35" ht="13.8" thickBot="1" x14ac:dyDescent="0.25"/>
    <row r="12" spans="2:35" ht="58.5" customHeight="1" thickTop="1" thickBot="1" x14ac:dyDescent="0.25">
      <c r="B12" s="568" t="s">
        <v>49</v>
      </c>
      <c r="C12" s="569"/>
      <c r="D12" s="664" t="s">
        <v>234</v>
      </c>
      <c r="E12" s="664"/>
      <c r="F12" s="664"/>
      <c r="G12" s="664"/>
      <c r="H12" s="664"/>
      <c r="I12" s="664"/>
      <c r="J12" s="664"/>
      <c r="K12" s="664"/>
      <c r="L12" s="664"/>
      <c r="M12" s="664"/>
      <c r="N12" s="664"/>
      <c r="O12" s="664"/>
      <c r="P12" s="664"/>
      <c r="Q12" s="664"/>
      <c r="R12" s="664"/>
      <c r="S12" s="664"/>
      <c r="T12" s="664"/>
      <c r="U12" s="664"/>
      <c r="V12" s="664"/>
      <c r="W12" s="665"/>
      <c r="X12" s="613"/>
      <c r="Y12" s="614"/>
      <c r="Z12" s="614"/>
      <c r="AA12" s="614"/>
      <c r="AB12" s="614"/>
      <c r="AC12" s="614"/>
      <c r="AD12" s="614"/>
      <c r="AE12" s="614"/>
      <c r="AF12" s="614"/>
      <c r="AG12" s="615"/>
      <c r="AH12" s="261"/>
      <c r="AI12" s="261"/>
    </row>
    <row r="13" spans="2:35" ht="58.5" customHeight="1" thickTop="1" thickBot="1" x14ac:dyDescent="0.25">
      <c r="B13" s="576" t="s">
        <v>47</v>
      </c>
      <c r="C13" s="577"/>
      <c r="D13" s="666" t="s">
        <v>598</v>
      </c>
      <c r="E13" s="666"/>
      <c r="F13" s="666"/>
      <c r="G13" s="666"/>
      <c r="H13" s="666"/>
      <c r="I13" s="666"/>
      <c r="J13" s="666"/>
      <c r="K13" s="666"/>
      <c r="L13" s="666"/>
      <c r="M13" s="666"/>
      <c r="N13" s="666"/>
      <c r="O13" s="666"/>
      <c r="P13" s="666"/>
      <c r="Q13" s="666"/>
      <c r="R13" s="666"/>
      <c r="S13" s="666"/>
      <c r="T13" s="666"/>
      <c r="U13" s="666"/>
      <c r="V13" s="666"/>
      <c r="W13" s="667"/>
      <c r="X13" s="660"/>
      <c r="Y13" s="661"/>
      <c r="Z13" s="661"/>
      <c r="AA13" s="661"/>
      <c r="AB13" s="661"/>
      <c r="AC13" s="661"/>
      <c r="AD13" s="661"/>
      <c r="AE13" s="662" t="s">
        <v>3</v>
      </c>
      <c r="AF13" s="663"/>
      <c r="AG13" s="663"/>
      <c r="AH13" s="308"/>
      <c r="AI13" s="261"/>
    </row>
    <row r="14" spans="2:35" ht="40.5" customHeight="1" thickTop="1" x14ac:dyDescent="0.2">
      <c r="B14" s="549" t="s">
        <v>16</v>
      </c>
      <c r="C14" s="550"/>
      <c r="D14" s="550"/>
      <c r="E14" s="550"/>
      <c r="F14" s="550"/>
      <c r="G14" s="550"/>
      <c r="H14" s="550"/>
      <c r="I14" s="550"/>
      <c r="J14" s="550"/>
      <c r="K14" s="550"/>
      <c r="L14" s="550"/>
      <c r="M14" s="550"/>
      <c r="N14" s="550"/>
      <c r="O14" s="550"/>
      <c r="P14" s="550"/>
      <c r="Q14" s="550"/>
      <c r="R14" s="550"/>
      <c r="S14" s="550"/>
      <c r="T14" s="550"/>
      <c r="U14" s="550"/>
      <c r="V14" s="550"/>
      <c r="W14" s="550"/>
      <c r="X14" s="539" t="str">
        <f>IF(X13&gt;=37,"算定可","算定不可")</f>
        <v>算定不可</v>
      </c>
      <c r="Y14" s="539"/>
      <c r="Z14" s="539"/>
      <c r="AA14" s="539"/>
      <c r="AB14" s="539"/>
      <c r="AC14" s="539"/>
      <c r="AD14" s="539"/>
      <c r="AE14" s="668"/>
      <c r="AF14" s="668"/>
      <c r="AG14" s="669"/>
    </row>
    <row r="15" spans="2:35" ht="40.5" customHeight="1" thickBot="1" x14ac:dyDescent="0.25">
      <c r="B15" s="551" t="s">
        <v>17</v>
      </c>
      <c r="C15" s="552"/>
      <c r="D15" s="552"/>
      <c r="E15" s="552"/>
      <c r="F15" s="552"/>
      <c r="G15" s="552"/>
      <c r="H15" s="552"/>
      <c r="I15" s="552"/>
      <c r="J15" s="552"/>
      <c r="K15" s="552"/>
      <c r="L15" s="552"/>
      <c r="M15" s="552"/>
      <c r="N15" s="552"/>
      <c r="O15" s="552"/>
      <c r="P15" s="552"/>
      <c r="Q15" s="552"/>
      <c r="R15" s="552"/>
      <c r="S15" s="552"/>
      <c r="T15" s="552"/>
      <c r="U15" s="552"/>
      <c r="V15" s="552"/>
      <c r="W15" s="552"/>
      <c r="X15" s="543">
        <f>IF(X14="算定可",3,0)</f>
        <v>0</v>
      </c>
      <c r="Y15" s="544"/>
      <c r="Z15" s="544"/>
      <c r="AA15" s="544"/>
      <c r="AB15" s="544"/>
      <c r="AC15" s="544"/>
      <c r="AD15" s="544"/>
      <c r="AE15" s="544"/>
      <c r="AF15" s="544"/>
      <c r="AG15" s="545"/>
    </row>
    <row r="17" spans="2:37" x14ac:dyDescent="0.2">
      <c r="B17" s="141" t="s">
        <v>29</v>
      </c>
    </row>
    <row r="18" spans="2:37" x14ac:dyDescent="0.2">
      <c r="C18" s="141" t="s">
        <v>45</v>
      </c>
      <c r="E18" s="141" t="s">
        <v>189</v>
      </c>
    </row>
    <row r="19" spans="2:37" x14ac:dyDescent="0.2">
      <c r="C19" s="141" t="s">
        <v>50</v>
      </c>
      <c r="E19" s="141" t="s">
        <v>55</v>
      </c>
    </row>
    <row r="20" spans="2:37" x14ac:dyDescent="0.2">
      <c r="C20" s="141" t="s">
        <v>51</v>
      </c>
      <c r="E20" s="141" t="s">
        <v>255</v>
      </c>
    </row>
    <row r="21" spans="2:37" x14ac:dyDescent="0.2">
      <c r="E21" s="141" t="s">
        <v>253</v>
      </c>
    </row>
    <row r="22" spans="2:37" ht="13.8" thickBot="1" x14ac:dyDescent="0.25">
      <c r="E22" s="141" t="s">
        <v>254</v>
      </c>
    </row>
    <row r="23" spans="2:37" ht="30" customHeight="1" x14ac:dyDescent="0.2">
      <c r="B23" s="309" t="s">
        <v>196</v>
      </c>
      <c r="C23" s="310"/>
      <c r="D23" s="310"/>
      <c r="E23" s="310"/>
      <c r="F23" s="310"/>
      <c r="G23" s="310"/>
      <c r="H23" s="310"/>
      <c r="I23" s="310"/>
      <c r="J23" s="310"/>
      <c r="K23" s="310"/>
      <c r="L23" s="310"/>
      <c r="M23" s="310"/>
      <c r="N23" s="310"/>
      <c r="O23" s="310"/>
      <c r="P23" s="310"/>
      <c r="Q23" s="310"/>
      <c r="R23" s="310"/>
      <c r="S23" s="310"/>
      <c r="T23" s="310"/>
      <c r="U23" s="310"/>
      <c r="V23" s="310"/>
      <c r="W23" s="310"/>
      <c r="X23" s="310"/>
      <c r="Y23" s="310"/>
      <c r="Z23" s="310"/>
      <c r="AA23" s="310"/>
      <c r="AB23" s="310"/>
      <c r="AC23" s="310"/>
      <c r="AD23" s="310"/>
      <c r="AE23" s="310"/>
      <c r="AF23" s="310"/>
      <c r="AG23" s="311"/>
      <c r="AH23" s="312"/>
      <c r="AI23" s="313"/>
      <c r="AJ23" s="314"/>
      <c r="AK23" s="314"/>
    </row>
    <row r="24" spans="2:37" ht="30" customHeight="1" thickBot="1" x14ac:dyDescent="0.25">
      <c r="B24" s="315" t="s">
        <v>200</v>
      </c>
      <c r="C24" s="316"/>
      <c r="D24" s="317"/>
      <c r="E24" s="316" t="s">
        <v>223</v>
      </c>
      <c r="F24" s="317"/>
      <c r="G24" s="317"/>
      <c r="H24" s="317"/>
      <c r="I24" s="317"/>
      <c r="J24" s="317"/>
      <c r="K24" s="317"/>
      <c r="L24" s="317"/>
      <c r="M24" s="317"/>
      <c r="N24" s="317"/>
      <c r="O24" s="317"/>
      <c r="P24" s="317"/>
      <c r="Q24" s="317"/>
      <c r="R24" s="317"/>
      <c r="S24" s="317"/>
      <c r="T24" s="317"/>
      <c r="U24" s="317"/>
      <c r="V24" s="317"/>
      <c r="W24" s="317"/>
      <c r="X24" s="317"/>
      <c r="Y24" s="317"/>
      <c r="Z24" s="317"/>
      <c r="AA24" s="317"/>
      <c r="AB24" s="317"/>
      <c r="AC24" s="317"/>
      <c r="AD24" s="317"/>
      <c r="AE24" s="317"/>
      <c r="AF24" s="317"/>
      <c r="AG24" s="318"/>
      <c r="AH24" s="312"/>
      <c r="AI24" s="313"/>
      <c r="AJ24" s="314"/>
      <c r="AK24" s="314"/>
    </row>
    <row r="32" spans="2:37" x14ac:dyDescent="0.2">
      <c r="Y32" s="262"/>
      <c r="Z32" s="262"/>
      <c r="AA32" s="262"/>
      <c r="AB32" s="262"/>
      <c r="AC32" s="262"/>
      <c r="AD32" s="262"/>
      <c r="AE32" s="262"/>
      <c r="AF32" s="262"/>
      <c r="AG32" s="262"/>
      <c r="AH32" s="262"/>
      <c r="AI32" s="262"/>
    </row>
    <row r="33" spans="25:35" x14ac:dyDescent="0.2">
      <c r="Y33" s="262" t="s">
        <v>41</v>
      </c>
      <c r="Z33" s="262" t="s">
        <v>42</v>
      </c>
      <c r="AA33" s="262"/>
      <c r="AB33" s="262"/>
      <c r="AC33" s="262"/>
      <c r="AD33" s="262"/>
      <c r="AE33" s="262"/>
      <c r="AF33" s="262"/>
      <c r="AG33" s="262"/>
      <c r="AH33" s="262"/>
      <c r="AI33" s="262"/>
    </row>
    <row r="34" spans="25:35" x14ac:dyDescent="0.2">
      <c r="Y34" s="262" t="s">
        <v>36</v>
      </c>
      <c r="Z34" s="262" t="s">
        <v>37</v>
      </c>
      <c r="AA34" s="262"/>
      <c r="AB34" s="262"/>
      <c r="AC34" s="262"/>
      <c r="AD34" s="262"/>
      <c r="AE34" s="262"/>
      <c r="AF34" s="262"/>
      <c r="AG34" s="262"/>
      <c r="AH34" s="262"/>
      <c r="AI34" s="262"/>
    </row>
    <row r="35" spans="25:35" x14ac:dyDescent="0.2">
      <c r="Y35" s="262"/>
      <c r="Z35" s="262"/>
      <c r="AA35" s="262"/>
      <c r="AB35" s="262"/>
      <c r="AC35" s="262"/>
      <c r="AD35" s="262"/>
      <c r="AE35" s="262"/>
      <c r="AF35" s="262"/>
      <c r="AG35" s="262"/>
      <c r="AH35" s="262"/>
      <c r="AI35" s="262"/>
    </row>
    <row r="36" spans="25:35" x14ac:dyDescent="0.2">
      <c r="Y36" s="262"/>
      <c r="Z36" s="262"/>
      <c r="AA36" s="262"/>
      <c r="AB36" s="262"/>
      <c r="AC36" s="262"/>
      <c r="AD36" s="262"/>
      <c r="AE36" s="262"/>
      <c r="AF36" s="262"/>
      <c r="AG36" s="262"/>
      <c r="AH36" s="262"/>
      <c r="AI36" s="262"/>
    </row>
    <row r="37" spans="25:35" x14ac:dyDescent="0.2">
      <c r="Y37" s="262"/>
      <c r="Z37" s="262"/>
      <c r="AA37" s="262"/>
      <c r="AB37" s="262"/>
      <c r="AC37" s="262"/>
      <c r="AD37" s="262"/>
      <c r="AE37" s="262"/>
      <c r="AF37" s="262"/>
      <c r="AG37" s="262"/>
      <c r="AH37" s="262"/>
      <c r="AI37" s="262"/>
    </row>
    <row r="38" spans="25:35" x14ac:dyDescent="0.2">
      <c r="Y38" s="262"/>
      <c r="Z38" s="262"/>
      <c r="AA38" s="262"/>
      <c r="AB38" s="262"/>
      <c r="AC38" s="262"/>
      <c r="AD38" s="262"/>
      <c r="AE38" s="262"/>
      <c r="AF38" s="262"/>
      <c r="AG38" s="262"/>
      <c r="AH38" s="262"/>
      <c r="AI38" s="262"/>
    </row>
  </sheetData>
  <sheetProtection algorithmName="SHA-512" hashValue="Iw7Iwv2fU0U3EP8U03tEr15X6pDOw7qxCJcfWcDOzW6+CYjLIHICRd7tjE9UtdxZBOc8XqS5cMVC6qjNAu6IBA==" saltValue="BtqwBiyWldrX8yd6jmjnhw==" spinCount="100000" sheet="1" selectLockedCells="1"/>
  <mergeCells count="13">
    <mergeCell ref="B15:W15"/>
    <mergeCell ref="B14:W14"/>
    <mergeCell ref="X15:AG15"/>
    <mergeCell ref="B12:C12"/>
    <mergeCell ref="X14:AG14"/>
    <mergeCell ref="X12:AG12"/>
    <mergeCell ref="B2:M4"/>
    <mergeCell ref="B7:AG8"/>
    <mergeCell ref="X13:AD13"/>
    <mergeCell ref="AE13:AG13"/>
    <mergeCell ref="B13:C13"/>
    <mergeCell ref="D12:W12"/>
    <mergeCell ref="D13:W13"/>
  </mergeCells>
  <phoneticPr fontId="2"/>
  <dataValidations count="1">
    <dataValidation type="list" allowBlank="1" showInputMessage="1" showErrorMessage="1" sqref="AH12:AI12" xr:uid="{00000000-0002-0000-1000-000000000000}">
      <formula1>$Y$33:$Z$33</formula1>
    </dataValidation>
  </dataValidations>
  <printOptions horizontalCentered="1"/>
  <pageMargins left="0.59055118110236227" right="0.59055118110236227" top="0.59055118110236227" bottom="0.39370078740157483" header="0.19685039370078741"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2:AR75"/>
  <sheetViews>
    <sheetView showGridLines="0" view="pageBreakPreview" zoomScaleNormal="100" zoomScaleSheetLayoutView="100" workbookViewId="0">
      <selection activeCell="Q11" sqref="Q11:Y11"/>
    </sheetView>
  </sheetViews>
  <sheetFormatPr defaultRowHeight="13.2" x14ac:dyDescent="0.2"/>
  <cols>
    <col min="1" max="1" width="3.6640625" customWidth="1"/>
    <col min="2" max="22" width="2.44140625" customWidth="1"/>
    <col min="23" max="23" width="34.6640625" customWidth="1"/>
    <col min="24" max="25" width="2.44140625" customWidth="1"/>
    <col min="26" max="26" width="4.33203125" customWidth="1"/>
  </cols>
  <sheetData>
    <row r="2" spans="1:44" ht="14.4" x14ac:dyDescent="0.2">
      <c r="B2" s="145"/>
      <c r="C2" s="145"/>
      <c r="D2" s="145"/>
      <c r="E2" s="145"/>
      <c r="F2" s="145"/>
      <c r="G2" s="145"/>
      <c r="H2" s="145"/>
      <c r="I2" s="145"/>
      <c r="J2" s="145"/>
      <c r="K2" s="1"/>
      <c r="L2" s="1"/>
      <c r="M2" s="1"/>
      <c r="N2" s="1"/>
      <c r="O2" s="1"/>
      <c r="P2" s="1"/>
      <c r="Q2" s="1"/>
      <c r="R2" s="1"/>
      <c r="S2" s="1"/>
      <c r="T2" s="1"/>
      <c r="U2" s="1"/>
      <c r="V2" s="1"/>
      <c r="W2" s="9"/>
      <c r="X2" s="1"/>
      <c r="Y2" s="1"/>
    </row>
    <row r="3" spans="1:44" ht="14.4" x14ac:dyDescent="0.2">
      <c r="B3" s="145"/>
      <c r="C3" s="145"/>
      <c r="D3" s="145"/>
      <c r="E3" s="145"/>
      <c r="F3" s="145"/>
      <c r="G3" s="145"/>
      <c r="H3" s="145"/>
      <c r="I3" s="145"/>
      <c r="J3" s="145"/>
      <c r="K3" s="1"/>
      <c r="L3" s="1"/>
      <c r="M3" s="1"/>
      <c r="N3" s="1"/>
      <c r="O3" s="1"/>
      <c r="P3" s="1"/>
      <c r="Q3" s="1"/>
      <c r="R3" s="1"/>
      <c r="S3" s="1"/>
      <c r="T3" s="1"/>
      <c r="U3" s="1"/>
      <c r="V3" s="1"/>
      <c r="W3" s="10"/>
      <c r="X3" s="1"/>
      <c r="Y3" s="1"/>
    </row>
    <row r="4" spans="1:44" ht="14.4" x14ac:dyDescent="0.2">
      <c r="B4" s="145"/>
      <c r="C4" s="145"/>
      <c r="D4" s="145"/>
      <c r="E4" s="145"/>
      <c r="F4" s="145"/>
      <c r="G4" s="145"/>
      <c r="H4" s="145"/>
      <c r="I4" s="145"/>
      <c r="J4" s="145"/>
      <c r="K4" s="1"/>
      <c r="L4" s="1"/>
      <c r="M4" s="1"/>
      <c r="N4" s="1"/>
      <c r="O4" s="1"/>
      <c r="P4" s="1"/>
      <c r="Q4" s="1"/>
      <c r="R4" s="1"/>
      <c r="S4" s="1"/>
      <c r="T4" s="1"/>
      <c r="U4" s="1"/>
      <c r="V4" s="1"/>
      <c r="W4" s="11"/>
      <c r="X4" s="1"/>
      <c r="Y4" s="1"/>
    </row>
    <row r="5" spans="1:44" x14ac:dyDescent="0.2">
      <c r="B5" s="1"/>
      <c r="C5" s="1"/>
      <c r="D5" s="1"/>
      <c r="E5" s="1"/>
      <c r="F5" s="1"/>
      <c r="G5" s="1"/>
      <c r="H5" s="1"/>
      <c r="I5" s="1"/>
      <c r="J5" s="1"/>
      <c r="K5" s="1"/>
      <c r="L5" s="1"/>
      <c r="M5" s="1"/>
      <c r="N5" s="1"/>
      <c r="O5" s="1"/>
      <c r="P5" s="1"/>
      <c r="Q5" s="1"/>
      <c r="R5" s="1"/>
      <c r="S5" s="1"/>
      <c r="T5" s="1"/>
      <c r="U5" s="1"/>
      <c r="V5" s="1"/>
      <c r="W5" s="1"/>
      <c r="X5" s="1"/>
      <c r="Y5" s="1"/>
    </row>
    <row r="6" spans="1:44" x14ac:dyDescent="0.2">
      <c r="B6" s="457" t="s">
        <v>100</v>
      </c>
      <c r="C6" s="457"/>
      <c r="D6" s="457"/>
      <c r="E6" s="457"/>
      <c r="F6" s="457"/>
      <c r="G6" s="457"/>
      <c r="H6" s="457"/>
      <c r="I6" s="457"/>
      <c r="J6" s="457"/>
      <c r="K6" s="457"/>
      <c r="L6" s="457"/>
      <c r="M6" s="457"/>
      <c r="N6" s="457"/>
      <c r="O6" s="457"/>
      <c r="P6" s="457"/>
      <c r="Q6" s="457"/>
      <c r="R6" s="457"/>
      <c r="S6" s="457"/>
      <c r="T6" s="457"/>
      <c r="U6" s="457"/>
      <c r="V6" s="457"/>
      <c r="W6" s="457"/>
      <c r="X6" s="457"/>
      <c r="Y6" s="457"/>
    </row>
    <row r="7" spans="1:44" x14ac:dyDescent="0.2">
      <c r="B7" s="457"/>
      <c r="C7" s="457"/>
      <c r="D7" s="457"/>
      <c r="E7" s="457"/>
      <c r="F7" s="457"/>
      <c r="G7" s="457"/>
      <c r="H7" s="457"/>
      <c r="I7" s="457"/>
      <c r="J7" s="457"/>
      <c r="K7" s="457"/>
      <c r="L7" s="457"/>
      <c r="M7" s="457"/>
      <c r="N7" s="457"/>
      <c r="O7" s="457"/>
      <c r="P7" s="457"/>
      <c r="Q7" s="457"/>
      <c r="R7" s="457"/>
      <c r="S7" s="457"/>
      <c r="T7" s="457"/>
      <c r="U7" s="457"/>
      <c r="V7" s="457"/>
      <c r="W7" s="457"/>
      <c r="X7" s="457"/>
      <c r="Y7" s="457"/>
    </row>
    <row r="8" spans="1:44" x14ac:dyDescent="0.2">
      <c r="B8" s="1"/>
      <c r="C8" s="1"/>
      <c r="D8" s="1"/>
      <c r="E8" s="1"/>
      <c r="F8" s="1"/>
      <c r="G8" s="1"/>
      <c r="H8" s="1"/>
      <c r="I8" s="1"/>
      <c r="J8" s="1"/>
      <c r="K8" s="1"/>
      <c r="L8" s="1"/>
      <c r="M8" s="1"/>
      <c r="N8" s="1"/>
      <c r="O8" s="1"/>
      <c r="P8" s="1"/>
      <c r="Q8" s="1"/>
      <c r="R8" s="1"/>
      <c r="S8" s="1"/>
      <c r="T8" s="1"/>
      <c r="U8" s="1"/>
      <c r="V8" s="1"/>
      <c r="W8" s="1"/>
      <c r="X8" s="1"/>
      <c r="Y8" s="1"/>
    </row>
    <row r="9" spans="1:44" x14ac:dyDescent="0.2">
      <c r="B9" s="1" t="s">
        <v>101</v>
      </c>
      <c r="C9" s="1"/>
      <c r="D9" s="1"/>
      <c r="E9" s="1"/>
      <c r="F9" s="1"/>
      <c r="G9" s="1"/>
      <c r="H9" s="1"/>
      <c r="I9" s="1"/>
      <c r="J9" s="1"/>
      <c r="K9" s="1"/>
      <c r="L9" s="1"/>
      <c r="M9" s="1"/>
      <c r="N9" s="1"/>
      <c r="O9" s="1"/>
      <c r="P9" s="1"/>
      <c r="Q9" s="1"/>
      <c r="R9" s="1"/>
      <c r="S9" s="1"/>
      <c r="T9" s="1"/>
      <c r="U9" s="1"/>
      <c r="V9" s="1"/>
      <c r="W9" s="9"/>
      <c r="X9" s="1"/>
      <c r="Y9" s="1"/>
    </row>
    <row r="10" spans="1:44" ht="13.8" thickBot="1" x14ac:dyDescent="0.25">
      <c r="B10" s="8"/>
      <c r="C10" s="8"/>
      <c r="D10" s="8"/>
      <c r="E10" s="8"/>
      <c r="F10" s="8"/>
      <c r="G10" s="8"/>
      <c r="H10" s="8"/>
      <c r="I10" s="8"/>
      <c r="J10" s="8"/>
      <c r="K10" s="8"/>
      <c r="L10" s="8"/>
      <c r="M10" s="8"/>
      <c r="N10" s="8"/>
      <c r="O10" s="8"/>
      <c r="P10" s="8"/>
      <c r="Q10" s="139"/>
      <c r="R10" s="139"/>
      <c r="S10" s="139"/>
      <c r="T10" s="139"/>
      <c r="U10" s="139"/>
      <c r="V10" s="139"/>
      <c r="W10" s="140"/>
      <c r="X10" s="139"/>
      <c r="Y10" s="139"/>
    </row>
    <row r="11" spans="1:44" ht="34.950000000000003" customHeight="1" thickTop="1" thickBot="1" x14ac:dyDescent="0.25">
      <c r="A11" s="144"/>
      <c r="B11" s="458" t="s">
        <v>91</v>
      </c>
      <c r="C11" s="458"/>
      <c r="D11" s="458"/>
      <c r="E11" s="458"/>
      <c r="F11" s="458"/>
      <c r="G11" s="458"/>
      <c r="H11" s="458"/>
      <c r="I11" s="458"/>
      <c r="J11" s="458"/>
      <c r="K11" s="458"/>
      <c r="L11" s="458"/>
      <c r="M11" s="458"/>
      <c r="N11" s="458"/>
      <c r="O11" s="458"/>
      <c r="P11" s="458"/>
      <c r="Q11" s="460"/>
      <c r="R11" s="461"/>
      <c r="S11" s="461"/>
      <c r="T11" s="461"/>
      <c r="U11" s="461"/>
      <c r="V11" s="461"/>
      <c r="W11" s="461"/>
      <c r="X11" s="461"/>
      <c r="Y11" s="462"/>
      <c r="Z11" s="138"/>
      <c r="AR11" t="s">
        <v>94</v>
      </c>
    </row>
    <row r="12" spans="1:44" ht="34.950000000000003" customHeight="1" thickTop="1" thickBot="1" x14ac:dyDescent="0.25">
      <c r="A12" s="144"/>
      <c r="B12" s="459" t="s">
        <v>150</v>
      </c>
      <c r="C12" s="459"/>
      <c r="D12" s="459"/>
      <c r="E12" s="459"/>
      <c r="F12" s="459"/>
      <c r="G12" s="459"/>
      <c r="H12" s="459"/>
      <c r="I12" s="459"/>
      <c r="J12" s="459"/>
      <c r="K12" s="459"/>
      <c r="L12" s="459"/>
      <c r="M12" s="459"/>
      <c r="N12" s="459"/>
      <c r="O12" s="459"/>
      <c r="P12" s="459"/>
      <c r="Q12" s="463"/>
      <c r="R12" s="464"/>
      <c r="S12" s="464"/>
      <c r="T12" s="464"/>
      <c r="U12" s="464"/>
      <c r="V12" s="464"/>
      <c r="W12" s="464"/>
      <c r="X12" s="464"/>
      <c r="Y12" s="464"/>
      <c r="Z12" s="138"/>
      <c r="AC12" s="126" t="s">
        <v>257</v>
      </c>
      <c r="AD12" s="126"/>
      <c r="AR12" t="s">
        <v>95</v>
      </c>
    </row>
    <row r="13" spans="1:44" ht="34.950000000000003" customHeight="1" thickTop="1" thickBot="1" x14ac:dyDescent="0.25">
      <c r="A13" s="144"/>
      <c r="B13" s="446" t="s">
        <v>93</v>
      </c>
      <c r="C13" s="447"/>
      <c r="D13" s="447"/>
      <c r="E13" s="447"/>
      <c r="F13" s="447"/>
      <c r="G13" s="447"/>
      <c r="H13" s="447"/>
      <c r="I13" s="447"/>
      <c r="J13" s="447"/>
      <c r="K13" s="447"/>
      <c r="L13" s="447"/>
      <c r="M13" s="447"/>
      <c r="N13" s="447"/>
      <c r="O13" s="447"/>
      <c r="P13" s="448"/>
      <c r="Q13" s="452"/>
      <c r="R13" s="453"/>
      <c r="S13" s="453"/>
      <c r="T13" s="453"/>
      <c r="U13" s="453"/>
      <c r="V13" s="453"/>
      <c r="W13" s="454"/>
      <c r="X13" s="455" t="s">
        <v>96</v>
      </c>
      <c r="Y13" s="456"/>
      <c r="AC13" s="126" t="s">
        <v>258</v>
      </c>
      <c r="AD13" s="126"/>
    </row>
    <row r="14" spans="1:44" ht="34.950000000000003" hidden="1" customHeight="1" x14ac:dyDescent="0.2">
      <c r="B14" s="449" t="s">
        <v>151</v>
      </c>
      <c r="C14" s="449"/>
      <c r="D14" s="449"/>
      <c r="E14" s="449"/>
      <c r="F14" s="449"/>
      <c r="G14" s="449"/>
      <c r="H14" s="449"/>
      <c r="I14" s="449"/>
      <c r="J14" s="449"/>
      <c r="K14" s="449"/>
      <c r="L14" s="450"/>
      <c r="M14" s="449"/>
      <c r="N14" s="449"/>
      <c r="O14" s="449"/>
      <c r="P14" s="449"/>
      <c r="Q14" s="449" t="s">
        <v>2</v>
      </c>
      <c r="R14" s="449"/>
      <c r="S14" s="449"/>
      <c r="T14" s="449"/>
      <c r="U14" s="450"/>
      <c r="V14" s="449"/>
      <c r="W14" s="449"/>
      <c r="X14" s="451"/>
      <c r="Y14" s="451"/>
      <c r="AC14" s="126"/>
      <c r="AD14" s="126"/>
    </row>
    <row r="15" spans="1:44" ht="13.8" thickTop="1" x14ac:dyDescent="0.2">
      <c r="L15" s="143"/>
      <c r="U15" s="137"/>
      <c r="X15" s="143"/>
      <c r="Y15" s="143"/>
      <c r="AC15" s="126"/>
      <c r="AD15" s="126"/>
      <c r="AJ15" s="131"/>
    </row>
    <row r="16" spans="1:44" hidden="1" x14ac:dyDescent="0.2">
      <c r="B16" s="1" t="s">
        <v>29</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row>
    <row r="17" spans="2:31" hidden="1" x14ac:dyDescent="0.2">
      <c r="B17" s="1"/>
      <c r="C17" s="1" t="s">
        <v>152</v>
      </c>
      <c r="D17" s="1"/>
      <c r="E17" s="2" t="s">
        <v>153</v>
      </c>
      <c r="F17" s="2"/>
      <c r="G17" s="2"/>
      <c r="H17" s="2"/>
      <c r="I17" s="2"/>
      <c r="J17" s="2"/>
      <c r="K17" s="2"/>
      <c r="L17" s="2"/>
      <c r="M17" s="2"/>
      <c r="N17" s="2"/>
      <c r="O17" s="2"/>
      <c r="P17" s="2"/>
      <c r="Q17" s="2"/>
      <c r="R17" s="2"/>
      <c r="S17" s="2"/>
      <c r="T17" s="2"/>
      <c r="U17" s="2"/>
      <c r="V17" s="2"/>
      <c r="W17" s="1"/>
      <c r="X17" s="1"/>
      <c r="Y17" s="1"/>
      <c r="Z17" s="1"/>
      <c r="AA17" s="1"/>
      <c r="AB17" s="1"/>
      <c r="AC17" s="1"/>
      <c r="AD17" s="1"/>
      <c r="AE17" s="1"/>
    </row>
    <row r="18" spans="2:31" hidden="1" x14ac:dyDescent="0.2"/>
    <row r="19" spans="2:31" hidden="1" x14ac:dyDescent="0.2"/>
    <row r="20" spans="2:31" hidden="1" x14ac:dyDescent="0.2">
      <c r="B20" s="1" t="s">
        <v>154</v>
      </c>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row>
    <row r="21" spans="2:31" hidden="1" x14ac:dyDescent="0.2">
      <c r="B21" s="1"/>
      <c r="C21" s="1"/>
      <c r="D21" s="1"/>
      <c r="E21" s="2"/>
      <c r="F21" s="2"/>
      <c r="G21" s="2"/>
      <c r="H21" s="2"/>
      <c r="I21" s="2"/>
      <c r="J21" s="2"/>
      <c r="K21" s="2"/>
      <c r="L21" s="2"/>
      <c r="M21" s="2"/>
      <c r="N21" s="2"/>
      <c r="O21" s="2"/>
      <c r="P21" s="2"/>
      <c r="Q21" s="2"/>
      <c r="R21" s="2"/>
      <c r="S21" s="2"/>
      <c r="T21" s="2"/>
      <c r="U21" s="2"/>
      <c r="V21" s="2"/>
      <c r="W21" s="1"/>
      <c r="X21" s="1"/>
      <c r="Y21" s="1"/>
      <c r="Z21" s="1"/>
      <c r="AA21" s="1"/>
      <c r="AB21" s="1"/>
      <c r="AC21" s="1"/>
      <c r="AD21" s="1"/>
      <c r="AE21" s="1"/>
    </row>
    <row r="22" spans="2:31" hidden="1" x14ac:dyDescent="0.2"/>
    <row r="23" spans="2:31" hidden="1" x14ac:dyDescent="0.2"/>
    <row r="24" spans="2:31" hidden="1" x14ac:dyDescent="0.2"/>
    <row r="25" spans="2:31" ht="13.95" hidden="1" customHeight="1" x14ac:dyDescent="0.2"/>
    <row r="26" spans="2:31" ht="13.2" hidden="1" customHeight="1" x14ac:dyDescent="0.2"/>
    <row r="27" spans="2:31" ht="13.2" hidden="1" customHeight="1" x14ac:dyDescent="0.2"/>
    <row r="28" spans="2:31" hidden="1" x14ac:dyDescent="0.2"/>
    <row r="29" spans="2:31" hidden="1" x14ac:dyDescent="0.2"/>
    <row r="30" spans="2:31" ht="13.95" hidden="1" customHeight="1" x14ac:dyDescent="0.2"/>
    <row r="31" spans="2:31" hidden="1" x14ac:dyDescent="0.2"/>
    <row r="32" spans="2:31" ht="13.95" hidden="1" customHeight="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62" spans="4:23" x14ac:dyDescent="0.2">
      <c r="D62" s="126" t="s">
        <v>91</v>
      </c>
      <c r="E62" s="126"/>
      <c r="F62" s="126"/>
      <c r="G62" s="126"/>
      <c r="H62" s="126"/>
      <c r="I62" s="126"/>
      <c r="J62" s="126"/>
      <c r="K62" s="126"/>
      <c r="L62" s="126"/>
      <c r="M62" s="126"/>
      <c r="N62" s="126"/>
      <c r="O62" s="126"/>
      <c r="P62" s="126"/>
      <c r="Q62" s="126"/>
      <c r="R62" s="126"/>
      <c r="S62" s="126"/>
      <c r="T62" s="126"/>
      <c r="U62" s="126"/>
      <c r="V62" s="126"/>
      <c r="W62" s="126"/>
    </row>
    <row r="63" spans="4:23" x14ac:dyDescent="0.2">
      <c r="D63" s="126" t="s">
        <v>92</v>
      </c>
      <c r="E63" s="126" t="s">
        <v>94</v>
      </c>
      <c r="F63" s="126"/>
      <c r="G63" s="126" t="s">
        <v>95</v>
      </c>
      <c r="H63" s="126"/>
      <c r="I63" s="126"/>
      <c r="J63" s="126"/>
      <c r="K63" s="126"/>
      <c r="L63" s="126"/>
      <c r="M63" s="126"/>
      <c r="N63" s="126"/>
      <c r="O63" s="126"/>
      <c r="P63" s="126"/>
      <c r="Q63" s="126"/>
      <c r="R63" s="126"/>
      <c r="S63" s="126"/>
      <c r="T63" s="126"/>
      <c r="U63" s="126"/>
      <c r="V63" s="126"/>
      <c r="W63" s="126"/>
    </row>
    <row r="64" spans="4:23" x14ac:dyDescent="0.2">
      <c r="D64" s="126" t="s">
        <v>93</v>
      </c>
      <c r="E64" s="126"/>
      <c r="F64" s="126" t="s">
        <v>96</v>
      </c>
      <c r="G64" s="126"/>
      <c r="H64" s="126"/>
      <c r="I64" s="126"/>
      <c r="J64" s="126"/>
      <c r="K64" s="126"/>
      <c r="L64" s="126"/>
      <c r="M64" s="126"/>
      <c r="N64" s="126"/>
      <c r="O64" s="126"/>
      <c r="P64" s="126"/>
      <c r="Q64" s="126"/>
      <c r="R64" s="126"/>
      <c r="S64" s="126"/>
      <c r="T64" s="126"/>
      <c r="U64" s="126"/>
      <c r="V64" s="126"/>
      <c r="W64" s="126"/>
    </row>
    <row r="65" spans="4:23" x14ac:dyDescent="0.2">
      <c r="D65" s="126"/>
      <c r="E65" s="126"/>
      <c r="F65" s="126"/>
      <c r="G65" s="126"/>
      <c r="H65" s="126"/>
      <c r="I65" s="126"/>
      <c r="J65" s="126"/>
      <c r="K65" s="126"/>
      <c r="L65" s="126"/>
      <c r="M65" s="126"/>
      <c r="N65" s="126"/>
      <c r="O65" s="126"/>
      <c r="P65" s="126"/>
      <c r="Q65" s="126"/>
      <c r="R65" s="126"/>
      <c r="S65" s="126"/>
      <c r="T65" s="126"/>
      <c r="U65" s="126"/>
      <c r="V65" s="126"/>
      <c r="W65" s="126"/>
    </row>
    <row r="66" spans="4:23" x14ac:dyDescent="0.2">
      <c r="D66" s="126"/>
      <c r="E66" s="126"/>
      <c r="F66" s="126"/>
      <c r="G66" s="126"/>
      <c r="H66" s="126"/>
      <c r="I66" s="126"/>
      <c r="J66" s="126"/>
      <c r="K66" s="126"/>
      <c r="L66" s="126"/>
      <c r="M66" s="126"/>
      <c r="N66" s="126"/>
      <c r="O66" s="126"/>
      <c r="P66" s="126"/>
      <c r="Q66" s="126"/>
      <c r="R66" s="126"/>
      <c r="S66" s="126"/>
      <c r="T66" s="126"/>
      <c r="U66" s="126"/>
      <c r="V66" s="126"/>
      <c r="W66" s="126"/>
    </row>
    <row r="67" spans="4:23" x14ac:dyDescent="0.2">
      <c r="D67" s="126" t="s">
        <v>97</v>
      </c>
      <c r="E67" s="126"/>
      <c r="F67" s="126"/>
      <c r="G67" s="126"/>
      <c r="H67" s="126"/>
      <c r="I67" s="126"/>
      <c r="J67" s="126"/>
      <c r="K67" s="126"/>
      <c r="L67" s="126"/>
      <c r="M67" s="126"/>
      <c r="N67" s="126"/>
      <c r="O67" s="126"/>
      <c r="P67" s="126"/>
      <c r="Q67" s="126"/>
      <c r="R67" s="126"/>
      <c r="S67" s="126"/>
      <c r="T67" s="126"/>
      <c r="U67" s="126"/>
      <c r="V67" s="126"/>
      <c r="W67" s="126"/>
    </row>
    <row r="68" spans="4:23" x14ac:dyDescent="0.2">
      <c r="D68" s="126"/>
      <c r="E68" s="126"/>
      <c r="F68" s="126"/>
      <c r="G68" s="126"/>
      <c r="H68" s="126"/>
      <c r="I68" s="126"/>
      <c r="J68" s="126"/>
      <c r="K68" s="126"/>
      <c r="L68" s="126"/>
      <c r="M68" s="126"/>
      <c r="N68" s="126"/>
      <c r="O68" s="126"/>
      <c r="P68" s="126"/>
      <c r="Q68" s="126"/>
      <c r="R68" s="126"/>
      <c r="S68" s="126"/>
      <c r="T68" s="126"/>
      <c r="U68" s="126"/>
      <c r="V68" s="126"/>
      <c r="W68" s="126"/>
    </row>
    <row r="69" spans="4:23" x14ac:dyDescent="0.2">
      <c r="D69" s="126" t="s">
        <v>98</v>
      </c>
      <c r="E69" s="126"/>
      <c r="F69" s="126"/>
      <c r="G69" s="126"/>
      <c r="H69" s="126"/>
      <c r="I69" s="126"/>
      <c r="J69" s="126"/>
      <c r="K69" s="126"/>
      <c r="L69" s="126"/>
      <c r="M69" s="126"/>
      <c r="N69" s="126"/>
      <c r="O69" s="126"/>
      <c r="P69" s="126"/>
      <c r="Q69" s="126"/>
      <c r="R69" s="126"/>
      <c r="S69" s="126"/>
      <c r="T69" s="126"/>
      <c r="U69" s="126"/>
      <c r="V69" s="126"/>
      <c r="W69" s="126"/>
    </row>
    <row r="70" spans="4:23" x14ac:dyDescent="0.2">
      <c r="D70" s="126"/>
      <c r="E70" s="126"/>
      <c r="F70" s="126"/>
      <c r="G70" s="126"/>
      <c r="H70" s="126"/>
      <c r="I70" s="126"/>
      <c r="J70" s="126"/>
      <c r="K70" s="126"/>
      <c r="L70" s="126"/>
      <c r="M70" s="126"/>
      <c r="N70" s="126"/>
      <c r="O70" s="126"/>
      <c r="P70" s="126"/>
      <c r="Q70" s="126"/>
      <c r="R70" s="126"/>
      <c r="S70" s="126"/>
      <c r="T70" s="126"/>
      <c r="U70" s="126"/>
      <c r="V70" s="126"/>
      <c r="W70" s="126"/>
    </row>
    <row r="71" spans="4:23" x14ac:dyDescent="0.2">
      <c r="D71" s="126"/>
      <c r="E71" s="126"/>
      <c r="F71" s="126"/>
      <c r="G71" s="126"/>
      <c r="H71" s="126"/>
      <c r="I71" s="126"/>
      <c r="J71" s="126"/>
      <c r="K71" s="126"/>
      <c r="L71" s="126"/>
      <c r="M71" s="126"/>
      <c r="N71" s="126"/>
      <c r="O71" s="126"/>
      <c r="P71" s="126"/>
      <c r="Q71" s="126"/>
      <c r="R71" s="126"/>
      <c r="S71" s="126"/>
      <c r="T71" s="126"/>
      <c r="U71" s="126"/>
      <c r="V71" s="126"/>
      <c r="W71" s="126"/>
    </row>
    <row r="72" spans="4:23" x14ac:dyDescent="0.2">
      <c r="D72" s="126"/>
      <c r="E72" s="126"/>
      <c r="F72" s="126"/>
      <c r="G72" s="126"/>
      <c r="H72" s="126"/>
      <c r="I72" s="126"/>
      <c r="J72" s="126"/>
      <c r="K72" s="126"/>
      <c r="L72" s="126"/>
      <c r="M72" s="126"/>
      <c r="N72" s="126"/>
      <c r="O72" s="126"/>
      <c r="P72" s="126"/>
      <c r="Q72" s="126"/>
      <c r="R72" s="126"/>
      <c r="S72" s="126"/>
      <c r="T72" s="126"/>
      <c r="U72" s="126"/>
      <c r="V72" s="126"/>
      <c r="W72" s="126"/>
    </row>
    <row r="73" spans="4:23" x14ac:dyDescent="0.2">
      <c r="D73" s="126"/>
      <c r="E73" s="126"/>
      <c r="F73" s="126"/>
      <c r="G73" s="126"/>
      <c r="H73" s="126"/>
      <c r="I73" s="126"/>
      <c r="J73" s="126"/>
      <c r="K73" s="126"/>
      <c r="L73" s="126"/>
      <c r="M73" s="126"/>
      <c r="N73" s="126"/>
      <c r="O73" s="126"/>
      <c r="P73" s="126"/>
      <c r="Q73" s="126"/>
      <c r="R73" s="126"/>
      <c r="S73" s="126"/>
      <c r="T73" s="126"/>
      <c r="U73" s="126"/>
      <c r="V73" s="126"/>
      <c r="W73" s="126"/>
    </row>
    <row r="74" spans="4:23" x14ac:dyDescent="0.2">
      <c r="D74" s="126"/>
      <c r="E74" s="126"/>
      <c r="F74" s="126"/>
      <c r="G74" s="126"/>
      <c r="H74" s="126"/>
      <c r="I74" s="126"/>
      <c r="J74" s="126"/>
      <c r="K74" s="126"/>
      <c r="L74" s="126"/>
      <c r="M74" s="126"/>
      <c r="N74" s="126"/>
      <c r="O74" s="126"/>
      <c r="P74" s="126"/>
      <c r="Q74" s="126"/>
      <c r="R74" s="126"/>
      <c r="S74" s="126"/>
      <c r="T74" s="126"/>
      <c r="U74" s="126"/>
      <c r="V74" s="126"/>
      <c r="W74" s="126"/>
    </row>
    <row r="75" spans="4:23" x14ac:dyDescent="0.2">
      <c r="D75" s="126"/>
      <c r="E75" s="126"/>
      <c r="F75" s="126"/>
      <c r="G75" s="126"/>
      <c r="H75" s="126"/>
      <c r="I75" s="126"/>
      <c r="J75" s="126"/>
      <c r="K75" s="126"/>
      <c r="L75" s="126"/>
      <c r="M75" s="126"/>
      <c r="N75" s="126"/>
      <c r="O75" s="126"/>
      <c r="P75" s="126"/>
      <c r="Q75" s="126"/>
      <c r="R75" s="126"/>
      <c r="S75" s="126"/>
      <c r="T75" s="126"/>
      <c r="U75" s="126"/>
      <c r="V75" s="126"/>
      <c r="W75" s="126"/>
    </row>
  </sheetData>
  <sheetProtection password="CC3D" sheet="1" objects="1" scenarios="1"/>
  <mergeCells count="11">
    <mergeCell ref="B6:Y7"/>
    <mergeCell ref="B11:P11"/>
    <mergeCell ref="B12:P12"/>
    <mergeCell ref="Q11:Y11"/>
    <mergeCell ref="Q12:Y12"/>
    <mergeCell ref="B13:P13"/>
    <mergeCell ref="B14:P14"/>
    <mergeCell ref="Q14:W14"/>
    <mergeCell ref="X14:Y14"/>
    <mergeCell ref="Q13:W13"/>
    <mergeCell ref="X13:Y13"/>
  </mergeCells>
  <phoneticPr fontId="2"/>
  <dataValidations count="1">
    <dataValidation type="list" allowBlank="1" showInputMessage="1" showErrorMessage="1" sqref="Q12:Y12" xr:uid="{00000000-0002-0000-0100-000000000000}">
      <formula1>$AC$12:$AC$13</formula1>
    </dataValidation>
  </dataValidations>
  <printOptions horizontalCentered="1"/>
  <pageMargins left="0.51181102362204722" right="0.51181102362204722" top="0.74803149606299213" bottom="0.74803149606299213" header="0.31496062992125984" footer="0.31496062992125984"/>
  <pageSetup paperSize="9" scale="94"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sheetPr>
  <dimension ref="A2:J204"/>
  <sheetViews>
    <sheetView view="pageBreakPreview" topLeftCell="B1" zoomScale="85" zoomScaleNormal="100" zoomScaleSheetLayoutView="85" workbookViewId="0">
      <selection activeCell="E5" sqref="E5:E6"/>
    </sheetView>
  </sheetViews>
  <sheetFormatPr defaultColWidth="8.88671875" defaultRowHeight="13.2" x14ac:dyDescent="0.2"/>
  <cols>
    <col min="1" max="1" width="0" style="15" hidden="1" customWidth="1"/>
    <col min="2" max="2" width="4.21875" customWidth="1"/>
    <col min="3" max="3" width="35.6640625" style="15" customWidth="1"/>
    <col min="4" max="4" width="15.77734375" style="15" customWidth="1"/>
    <col min="5" max="5" width="16.77734375" style="15" customWidth="1"/>
    <col min="6" max="6" width="7" style="15" customWidth="1"/>
    <col min="7" max="9" width="16.77734375" style="15" customWidth="1"/>
    <col min="10" max="16384" width="8.88671875" style="15"/>
  </cols>
  <sheetData>
    <row r="2" spans="1:10" ht="30" customHeight="1" x14ac:dyDescent="0.2">
      <c r="B2" s="87" t="s">
        <v>313</v>
      </c>
      <c r="C2"/>
    </row>
    <row r="3" spans="1:10" ht="30" customHeight="1" x14ac:dyDescent="0.2">
      <c r="B3" s="11" t="s">
        <v>104</v>
      </c>
      <c r="C3"/>
    </row>
    <row r="4" spans="1:10" ht="30" customHeight="1" thickBot="1" x14ac:dyDescent="0.25">
      <c r="B4" s="1"/>
      <c r="C4" t="s">
        <v>282</v>
      </c>
    </row>
    <row r="5" spans="1:10" ht="30" customHeight="1" x14ac:dyDescent="0.2">
      <c r="B5" s="1"/>
      <c r="C5" s="686" t="s">
        <v>333</v>
      </c>
      <c r="D5" s="687"/>
      <c r="E5" s="690">
        <f>COUNTIF(E10:E46,"*")</f>
        <v>0</v>
      </c>
      <c r="F5" s="682" t="s">
        <v>3</v>
      </c>
      <c r="G5" s="88"/>
    </row>
    <row r="6" spans="1:10" ht="30" customHeight="1" thickBot="1" x14ac:dyDescent="0.25">
      <c r="B6" s="1"/>
      <c r="C6" s="688"/>
      <c r="D6" s="689"/>
      <c r="E6" s="691"/>
      <c r="F6" s="683"/>
      <c r="G6" s="88"/>
    </row>
    <row r="7" spans="1:10" ht="30" customHeight="1" x14ac:dyDescent="0.2">
      <c r="B7" s="1"/>
      <c r="C7" s="671"/>
      <c r="D7" s="671"/>
      <c r="E7" s="671"/>
      <c r="F7" s="671"/>
      <c r="G7" s="88"/>
    </row>
    <row r="8" spans="1:10" ht="30" customHeight="1" thickBot="1" x14ac:dyDescent="0.25">
      <c r="A8" s="23"/>
      <c r="B8" s="1"/>
      <c r="C8" s="89" t="s">
        <v>256</v>
      </c>
      <c r="D8" s="23"/>
      <c r="E8" s="23"/>
      <c r="F8" s="23"/>
      <c r="G8" s="23"/>
      <c r="H8" s="23"/>
      <c r="I8" s="23"/>
      <c r="J8" s="23"/>
    </row>
    <row r="9" spans="1:10" ht="30" customHeight="1" x14ac:dyDescent="0.2">
      <c r="A9" s="23"/>
      <c r="B9" s="25" t="s">
        <v>78</v>
      </c>
      <c r="C9" s="676" t="s">
        <v>199</v>
      </c>
      <c r="D9" s="677"/>
      <c r="E9" s="678" t="s">
        <v>103</v>
      </c>
      <c r="F9" s="678"/>
      <c r="G9" s="678"/>
      <c r="H9" s="678"/>
      <c r="I9" s="679"/>
      <c r="J9" s="23"/>
    </row>
    <row r="10" spans="1:10" ht="30" customHeight="1" x14ac:dyDescent="0.2">
      <c r="A10" s="23"/>
      <c r="B10" s="16">
        <v>1</v>
      </c>
      <c r="C10" s="620"/>
      <c r="D10" s="621"/>
      <c r="E10" s="672"/>
      <c r="F10" s="672"/>
      <c r="G10" s="672"/>
      <c r="H10" s="672"/>
      <c r="I10" s="673"/>
      <c r="J10" s="23"/>
    </row>
    <row r="11" spans="1:10" ht="30" customHeight="1" x14ac:dyDescent="0.2">
      <c r="A11" s="23"/>
      <c r="B11" s="16">
        <v>2</v>
      </c>
      <c r="C11" s="620"/>
      <c r="D11" s="621"/>
      <c r="E11" s="672"/>
      <c r="F11" s="672"/>
      <c r="G11" s="672"/>
      <c r="H11" s="672"/>
      <c r="I11" s="673"/>
      <c r="J11" s="23"/>
    </row>
    <row r="12" spans="1:10" ht="30" customHeight="1" x14ac:dyDescent="0.2">
      <c r="A12" s="23"/>
      <c r="B12" s="16">
        <v>3</v>
      </c>
      <c r="C12" s="620"/>
      <c r="D12" s="621"/>
      <c r="E12" s="672"/>
      <c r="F12" s="672"/>
      <c r="G12" s="672"/>
      <c r="H12" s="672"/>
      <c r="I12" s="673"/>
      <c r="J12" s="23"/>
    </row>
    <row r="13" spans="1:10" ht="30" customHeight="1" x14ac:dyDescent="0.2">
      <c r="A13" s="23"/>
      <c r="B13" s="16">
        <v>4</v>
      </c>
      <c r="C13" s="620"/>
      <c r="D13" s="621"/>
      <c r="E13" s="672"/>
      <c r="F13" s="672"/>
      <c r="G13" s="672"/>
      <c r="H13" s="672"/>
      <c r="I13" s="673"/>
      <c r="J13" s="23"/>
    </row>
    <row r="14" spans="1:10" ht="30" customHeight="1" x14ac:dyDescent="0.2">
      <c r="A14" s="23"/>
      <c r="B14" s="16">
        <v>5</v>
      </c>
      <c r="C14" s="620"/>
      <c r="D14" s="621"/>
      <c r="E14" s="672"/>
      <c r="F14" s="672"/>
      <c r="G14" s="672"/>
      <c r="H14" s="672"/>
      <c r="I14" s="673"/>
      <c r="J14" s="23"/>
    </row>
    <row r="15" spans="1:10" ht="30" customHeight="1" x14ac:dyDescent="0.2">
      <c r="A15" s="23"/>
      <c r="B15" s="16">
        <v>6</v>
      </c>
      <c r="C15" s="620"/>
      <c r="D15" s="621"/>
      <c r="E15" s="672"/>
      <c r="F15" s="672"/>
      <c r="G15" s="672"/>
      <c r="H15" s="672"/>
      <c r="I15" s="673"/>
      <c r="J15" s="23"/>
    </row>
    <row r="16" spans="1:10" ht="30" customHeight="1" x14ac:dyDescent="0.2">
      <c r="A16" s="23"/>
      <c r="B16" s="16">
        <v>7</v>
      </c>
      <c r="C16" s="620"/>
      <c r="D16" s="621"/>
      <c r="E16" s="672"/>
      <c r="F16" s="672"/>
      <c r="G16" s="672"/>
      <c r="H16" s="672"/>
      <c r="I16" s="673"/>
      <c r="J16" s="23"/>
    </row>
    <row r="17" spans="1:10" ht="30" customHeight="1" x14ac:dyDescent="0.2">
      <c r="A17" s="23"/>
      <c r="B17" s="16">
        <v>8</v>
      </c>
      <c r="C17" s="620"/>
      <c r="D17" s="621"/>
      <c r="E17" s="672"/>
      <c r="F17" s="672"/>
      <c r="G17" s="672"/>
      <c r="H17" s="672"/>
      <c r="I17" s="673"/>
      <c r="J17" s="23"/>
    </row>
    <row r="18" spans="1:10" ht="30" customHeight="1" x14ac:dyDescent="0.2">
      <c r="A18" s="23"/>
      <c r="B18" s="16">
        <v>9</v>
      </c>
      <c r="C18" s="620"/>
      <c r="D18" s="621"/>
      <c r="E18" s="618"/>
      <c r="F18" s="680"/>
      <c r="G18" s="680"/>
      <c r="H18" s="680"/>
      <c r="I18" s="681"/>
      <c r="J18" s="23"/>
    </row>
    <row r="19" spans="1:10" ht="30" customHeight="1" x14ac:dyDescent="0.2">
      <c r="A19" s="23"/>
      <c r="B19" s="16">
        <v>10</v>
      </c>
      <c r="C19" s="620"/>
      <c r="D19" s="621"/>
      <c r="E19" s="618"/>
      <c r="F19" s="680"/>
      <c r="G19" s="680"/>
      <c r="H19" s="680"/>
      <c r="I19" s="681"/>
      <c r="J19" s="23"/>
    </row>
    <row r="20" spans="1:10" ht="30" customHeight="1" x14ac:dyDescent="0.2">
      <c r="A20" s="23"/>
      <c r="B20" s="16">
        <v>11</v>
      </c>
      <c r="C20" s="620"/>
      <c r="D20" s="621"/>
      <c r="E20" s="618"/>
      <c r="F20" s="680"/>
      <c r="G20" s="680"/>
      <c r="H20" s="680"/>
      <c r="I20" s="681"/>
      <c r="J20" s="23"/>
    </row>
    <row r="21" spans="1:10" ht="30" customHeight="1" x14ac:dyDescent="0.2">
      <c r="A21" s="23"/>
      <c r="B21" s="16">
        <v>12</v>
      </c>
      <c r="C21" s="620"/>
      <c r="D21" s="621"/>
      <c r="E21" s="618"/>
      <c r="F21" s="680"/>
      <c r="G21" s="680"/>
      <c r="H21" s="680"/>
      <c r="I21" s="681"/>
      <c r="J21" s="23"/>
    </row>
    <row r="22" spans="1:10" ht="30" customHeight="1" x14ac:dyDescent="0.2">
      <c r="A22" s="23"/>
      <c r="B22" s="16">
        <v>13</v>
      </c>
      <c r="C22" s="620"/>
      <c r="D22" s="621"/>
      <c r="E22" s="618"/>
      <c r="F22" s="680"/>
      <c r="G22" s="680"/>
      <c r="H22" s="680"/>
      <c r="I22" s="681"/>
      <c r="J22" s="23"/>
    </row>
    <row r="23" spans="1:10" ht="30" customHeight="1" x14ac:dyDescent="0.2">
      <c r="A23" s="23"/>
      <c r="B23" s="16">
        <v>14</v>
      </c>
      <c r="C23" s="620"/>
      <c r="D23" s="621"/>
      <c r="E23" s="618"/>
      <c r="F23" s="680"/>
      <c r="G23" s="680"/>
      <c r="H23" s="680"/>
      <c r="I23" s="681"/>
      <c r="J23" s="23"/>
    </row>
    <row r="24" spans="1:10" ht="30" customHeight="1" x14ac:dyDescent="0.2">
      <c r="A24" s="23"/>
      <c r="B24" s="16">
        <v>15</v>
      </c>
      <c r="C24" s="620"/>
      <c r="D24" s="621"/>
      <c r="E24" s="618"/>
      <c r="F24" s="680"/>
      <c r="G24" s="680"/>
      <c r="H24" s="680"/>
      <c r="I24" s="681"/>
      <c r="J24" s="23"/>
    </row>
    <row r="25" spans="1:10" ht="30" customHeight="1" x14ac:dyDescent="0.2">
      <c r="A25" s="23"/>
      <c r="B25" s="16">
        <v>16</v>
      </c>
      <c r="C25" s="620"/>
      <c r="D25" s="621"/>
      <c r="E25" s="618"/>
      <c r="F25" s="680"/>
      <c r="G25" s="680"/>
      <c r="H25" s="680"/>
      <c r="I25" s="681"/>
      <c r="J25" s="23"/>
    </row>
    <row r="26" spans="1:10" ht="30" customHeight="1" x14ac:dyDescent="0.2">
      <c r="A26" s="23"/>
      <c r="B26" s="16">
        <v>17</v>
      </c>
      <c r="C26" s="620"/>
      <c r="D26" s="621"/>
      <c r="E26" s="618"/>
      <c r="F26" s="680"/>
      <c r="G26" s="680"/>
      <c r="H26" s="680"/>
      <c r="I26" s="681"/>
      <c r="J26" s="23"/>
    </row>
    <row r="27" spans="1:10" ht="30" customHeight="1" x14ac:dyDescent="0.2">
      <c r="A27" s="23"/>
      <c r="B27" s="16">
        <v>18</v>
      </c>
      <c r="C27" s="620"/>
      <c r="D27" s="621"/>
      <c r="E27" s="618"/>
      <c r="F27" s="680"/>
      <c r="G27" s="680"/>
      <c r="H27" s="680"/>
      <c r="I27" s="681"/>
      <c r="J27" s="23"/>
    </row>
    <row r="28" spans="1:10" ht="30" customHeight="1" x14ac:dyDescent="0.2">
      <c r="A28" s="23"/>
      <c r="B28" s="16">
        <v>19</v>
      </c>
      <c r="C28" s="620"/>
      <c r="D28" s="621"/>
      <c r="E28" s="618"/>
      <c r="F28" s="680"/>
      <c r="G28" s="680"/>
      <c r="H28" s="680"/>
      <c r="I28" s="681"/>
      <c r="J28" s="23"/>
    </row>
    <row r="29" spans="1:10" ht="30" customHeight="1" x14ac:dyDescent="0.2">
      <c r="A29" s="23"/>
      <c r="B29" s="16">
        <v>20</v>
      </c>
      <c r="C29" s="620"/>
      <c r="D29" s="621"/>
      <c r="E29" s="618"/>
      <c r="F29" s="680"/>
      <c r="G29" s="680"/>
      <c r="H29" s="680"/>
      <c r="I29" s="681"/>
      <c r="J29" s="23"/>
    </row>
    <row r="30" spans="1:10" ht="30" customHeight="1" x14ac:dyDescent="0.2">
      <c r="A30" s="23"/>
      <c r="B30" s="16">
        <v>21</v>
      </c>
      <c r="C30" s="620"/>
      <c r="D30" s="621"/>
      <c r="E30" s="672"/>
      <c r="F30" s="672"/>
      <c r="G30" s="672"/>
      <c r="H30" s="672"/>
      <c r="I30" s="673"/>
      <c r="J30" s="23"/>
    </row>
    <row r="31" spans="1:10" ht="30" customHeight="1" x14ac:dyDescent="0.2">
      <c r="A31" s="23"/>
      <c r="B31" s="16">
        <v>22</v>
      </c>
      <c r="C31" s="620"/>
      <c r="D31" s="621"/>
      <c r="E31" s="672"/>
      <c r="F31" s="672"/>
      <c r="G31" s="672"/>
      <c r="H31" s="672"/>
      <c r="I31" s="673"/>
      <c r="J31" s="23"/>
    </row>
    <row r="32" spans="1:10" ht="30" customHeight="1" x14ac:dyDescent="0.2">
      <c r="A32" s="23"/>
      <c r="B32" s="16">
        <v>23</v>
      </c>
      <c r="C32" s="620"/>
      <c r="D32" s="621"/>
      <c r="E32" s="672"/>
      <c r="F32" s="672"/>
      <c r="G32" s="672"/>
      <c r="H32" s="672"/>
      <c r="I32" s="673"/>
      <c r="J32" s="23"/>
    </row>
    <row r="33" spans="1:10" ht="30" customHeight="1" x14ac:dyDescent="0.2">
      <c r="A33" s="23"/>
      <c r="B33" s="16">
        <v>24</v>
      </c>
      <c r="C33" s="620"/>
      <c r="D33" s="621"/>
      <c r="E33" s="672"/>
      <c r="F33" s="672"/>
      <c r="G33" s="672"/>
      <c r="H33" s="672"/>
      <c r="I33" s="673"/>
      <c r="J33" s="23"/>
    </row>
    <row r="34" spans="1:10" ht="30" customHeight="1" x14ac:dyDescent="0.2">
      <c r="A34" s="23"/>
      <c r="B34" s="16">
        <v>25</v>
      </c>
      <c r="C34" s="620"/>
      <c r="D34" s="621"/>
      <c r="E34" s="672"/>
      <c r="F34" s="672"/>
      <c r="G34" s="672"/>
      <c r="H34" s="672"/>
      <c r="I34" s="673"/>
      <c r="J34" s="23"/>
    </row>
    <row r="35" spans="1:10" ht="30" customHeight="1" x14ac:dyDescent="0.2">
      <c r="A35" s="23"/>
      <c r="B35" s="16">
        <v>26</v>
      </c>
      <c r="C35" s="620"/>
      <c r="D35" s="621"/>
      <c r="E35" s="672"/>
      <c r="F35" s="672"/>
      <c r="G35" s="672"/>
      <c r="H35" s="672"/>
      <c r="I35" s="673"/>
      <c r="J35" s="23"/>
    </row>
    <row r="36" spans="1:10" ht="30" customHeight="1" x14ac:dyDescent="0.2">
      <c r="A36" s="23"/>
      <c r="B36" s="16">
        <v>27</v>
      </c>
      <c r="C36" s="620"/>
      <c r="D36" s="621"/>
      <c r="E36" s="672"/>
      <c r="F36" s="672"/>
      <c r="G36" s="672"/>
      <c r="H36" s="672"/>
      <c r="I36" s="673"/>
      <c r="J36" s="23"/>
    </row>
    <row r="37" spans="1:10" ht="30" customHeight="1" x14ac:dyDescent="0.2">
      <c r="A37" s="23"/>
      <c r="B37" s="16">
        <v>28</v>
      </c>
      <c r="C37" s="620"/>
      <c r="D37" s="621"/>
      <c r="E37" s="672"/>
      <c r="F37" s="672"/>
      <c r="G37" s="672"/>
      <c r="H37" s="672"/>
      <c r="I37" s="673"/>
      <c r="J37" s="23"/>
    </row>
    <row r="38" spans="1:10" ht="30" customHeight="1" x14ac:dyDescent="0.2">
      <c r="A38" s="23"/>
      <c r="B38" s="16">
        <v>29</v>
      </c>
      <c r="C38" s="620"/>
      <c r="D38" s="621"/>
      <c r="E38" s="672"/>
      <c r="F38" s="672"/>
      <c r="G38" s="672"/>
      <c r="H38" s="672"/>
      <c r="I38" s="673"/>
      <c r="J38" s="23"/>
    </row>
    <row r="39" spans="1:10" ht="30" customHeight="1" x14ac:dyDescent="0.2">
      <c r="A39" s="23"/>
      <c r="B39" s="16">
        <v>30</v>
      </c>
      <c r="C39" s="620"/>
      <c r="D39" s="621"/>
      <c r="E39" s="672"/>
      <c r="F39" s="672"/>
      <c r="G39" s="672"/>
      <c r="H39" s="672"/>
      <c r="I39" s="673"/>
      <c r="J39" s="23"/>
    </row>
    <row r="40" spans="1:10" ht="30" customHeight="1" x14ac:dyDescent="0.2">
      <c r="A40" s="23"/>
      <c r="B40" s="16">
        <v>31</v>
      </c>
      <c r="C40" s="620"/>
      <c r="D40" s="621"/>
      <c r="E40" s="672"/>
      <c r="F40" s="672"/>
      <c r="G40" s="672"/>
      <c r="H40" s="672"/>
      <c r="I40" s="673"/>
      <c r="J40" s="23"/>
    </row>
    <row r="41" spans="1:10" ht="30" customHeight="1" x14ac:dyDescent="0.2">
      <c r="A41" s="23"/>
      <c r="B41" s="16">
        <v>32</v>
      </c>
      <c r="C41" s="620"/>
      <c r="D41" s="621"/>
      <c r="E41" s="672"/>
      <c r="F41" s="672"/>
      <c r="G41" s="672"/>
      <c r="H41" s="672"/>
      <c r="I41" s="673"/>
      <c r="J41" s="23"/>
    </row>
    <row r="42" spans="1:10" ht="30" customHeight="1" x14ac:dyDescent="0.2">
      <c r="A42" s="23"/>
      <c r="B42" s="16">
        <v>33</v>
      </c>
      <c r="C42" s="620"/>
      <c r="D42" s="621"/>
      <c r="E42" s="672"/>
      <c r="F42" s="672"/>
      <c r="G42" s="672"/>
      <c r="H42" s="672"/>
      <c r="I42" s="673"/>
      <c r="J42" s="23"/>
    </row>
    <row r="43" spans="1:10" ht="30" customHeight="1" x14ac:dyDescent="0.2">
      <c r="A43" s="23"/>
      <c r="B43" s="16">
        <v>34</v>
      </c>
      <c r="C43" s="620"/>
      <c r="D43" s="621"/>
      <c r="E43" s="672"/>
      <c r="F43" s="672"/>
      <c r="G43" s="672"/>
      <c r="H43" s="672"/>
      <c r="I43" s="673"/>
      <c r="J43" s="23"/>
    </row>
    <row r="44" spans="1:10" ht="30" customHeight="1" x14ac:dyDescent="0.2">
      <c r="A44" s="23"/>
      <c r="B44" s="16">
        <v>35</v>
      </c>
      <c r="C44" s="620"/>
      <c r="D44" s="621"/>
      <c r="E44" s="672"/>
      <c r="F44" s="672"/>
      <c r="G44" s="672"/>
      <c r="H44" s="672"/>
      <c r="I44" s="673"/>
      <c r="J44" s="23"/>
    </row>
    <row r="45" spans="1:10" ht="30" customHeight="1" x14ac:dyDescent="0.2">
      <c r="A45" s="23"/>
      <c r="B45" s="16">
        <v>36</v>
      </c>
      <c r="C45" s="620"/>
      <c r="D45" s="621"/>
      <c r="E45" s="672"/>
      <c r="F45" s="672"/>
      <c r="G45" s="672"/>
      <c r="H45" s="672"/>
      <c r="I45" s="673"/>
      <c r="J45" s="23"/>
    </row>
    <row r="46" spans="1:10" ht="30" customHeight="1" thickBot="1" x14ac:dyDescent="0.25">
      <c r="A46" s="23"/>
      <c r="B46" s="37">
        <v>37</v>
      </c>
      <c r="C46" s="684"/>
      <c r="D46" s="685"/>
      <c r="E46" s="674"/>
      <c r="F46" s="674"/>
      <c r="G46" s="674"/>
      <c r="H46" s="674"/>
      <c r="I46" s="675"/>
      <c r="J46" s="23"/>
    </row>
    <row r="47" spans="1:10" ht="30" customHeight="1" x14ac:dyDescent="0.2">
      <c r="A47" s="23"/>
      <c r="B47" s="670"/>
      <c r="C47" s="670"/>
      <c r="D47" s="670"/>
      <c r="E47" s="670"/>
      <c r="F47" s="670"/>
      <c r="G47" s="670"/>
      <c r="H47" s="670"/>
      <c r="I47" s="670"/>
      <c r="J47" s="23"/>
    </row>
    <row r="48" spans="1:10" x14ac:dyDescent="0.2">
      <c r="A48" s="23"/>
      <c r="B48" s="1"/>
      <c r="C48" s="23"/>
      <c r="D48" s="23"/>
      <c r="E48" s="23"/>
      <c r="F48" s="23"/>
      <c r="G48" s="23"/>
      <c r="H48" s="23"/>
      <c r="I48" s="23"/>
      <c r="J48" s="23"/>
    </row>
    <row r="49" spans="1:10" x14ac:dyDescent="0.2">
      <c r="A49" s="23"/>
      <c r="B49" s="1"/>
      <c r="C49" s="23"/>
      <c r="D49" s="23"/>
      <c r="E49" s="23"/>
      <c r="F49" s="23"/>
      <c r="G49" s="23"/>
      <c r="H49" s="23"/>
      <c r="I49" s="23"/>
      <c r="J49" s="23"/>
    </row>
    <row r="50" spans="1:10" x14ac:dyDescent="0.2">
      <c r="A50" s="23"/>
      <c r="B50" s="1"/>
      <c r="C50" s="23"/>
      <c r="D50" s="23"/>
      <c r="E50" s="23"/>
      <c r="F50" s="23"/>
      <c r="G50" s="23"/>
      <c r="H50" s="23"/>
      <c r="I50" s="23"/>
      <c r="J50" s="23"/>
    </row>
    <row r="51" spans="1:10" x14ac:dyDescent="0.2">
      <c r="A51" s="23"/>
      <c r="B51" s="1"/>
      <c r="C51" s="23"/>
      <c r="D51" s="23"/>
      <c r="E51" s="23"/>
      <c r="F51" s="23"/>
      <c r="G51" s="23"/>
      <c r="H51" s="23"/>
      <c r="I51" s="23"/>
      <c r="J51" s="23"/>
    </row>
    <row r="52" spans="1:10" x14ac:dyDescent="0.2">
      <c r="A52" s="23"/>
      <c r="B52" s="1"/>
      <c r="C52" s="23"/>
      <c r="D52" s="23"/>
      <c r="E52" s="23"/>
      <c r="F52" s="23"/>
      <c r="G52" s="23"/>
      <c r="H52" s="23"/>
      <c r="I52" s="23"/>
      <c r="J52" s="23"/>
    </row>
    <row r="53" spans="1:10" x14ac:dyDescent="0.2">
      <c r="A53" s="23"/>
      <c r="B53" s="1"/>
      <c r="C53" s="23"/>
      <c r="D53" s="23"/>
      <c r="E53" s="23"/>
      <c r="F53" s="23"/>
      <c r="G53" s="23"/>
      <c r="H53" s="23"/>
      <c r="I53" s="23"/>
      <c r="J53" s="23"/>
    </row>
    <row r="54" spans="1:10" x14ac:dyDescent="0.2">
      <c r="A54" s="23"/>
      <c r="B54" s="1"/>
      <c r="C54" s="23"/>
      <c r="D54" s="23"/>
      <c r="E54" s="23"/>
      <c r="F54" s="23"/>
      <c r="G54" s="23"/>
      <c r="H54" s="23"/>
      <c r="I54" s="23"/>
      <c r="J54" s="23"/>
    </row>
    <row r="55" spans="1:10" x14ac:dyDescent="0.2">
      <c r="A55" s="23"/>
      <c r="B55" s="1"/>
      <c r="C55" s="23"/>
      <c r="D55" s="23"/>
      <c r="E55" s="23"/>
      <c r="F55" s="23"/>
      <c r="G55" s="23"/>
      <c r="H55" s="23"/>
      <c r="I55" s="23"/>
      <c r="J55" s="23"/>
    </row>
    <row r="56" spans="1:10" x14ac:dyDescent="0.2">
      <c r="A56" s="23"/>
      <c r="B56" s="1"/>
      <c r="C56" s="23"/>
      <c r="D56" s="23"/>
      <c r="E56" s="23"/>
      <c r="F56" s="23"/>
      <c r="G56" s="23"/>
      <c r="H56" s="23"/>
      <c r="I56" s="23"/>
      <c r="J56" s="23"/>
    </row>
    <row r="57" spans="1:10" x14ac:dyDescent="0.2">
      <c r="A57" s="23"/>
      <c r="B57" s="1"/>
      <c r="C57" s="23"/>
      <c r="D57" s="23"/>
      <c r="E57" s="23"/>
      <c r="F57" s="23"/>
      <c r="G57" s="23"/>
      <c r="H57" s="23"/>
      <c r="I57" s="23"/>
      <c r="J57" s="23"/>
    </row>
    <row r="58" spans="1:10" x14ac:dyDescent="0.2">
      <c r="A58" s="23"/>
      <c r="B58" s="1"/>
      <c r="C58" s="23"/>
      <c r="D58" s="23"/>
      <c r="E58" s="23"/>
      <c r="F58" s="23"/>
      <c r="G58" s="23"/>
      <c r="H58" s="23"/>
      <c r="I58" s="23"/>
      <c r="J58" s="23"/>
    </row>
    <row r="59" spans="1:10" x14ac:dyDescent="0.2">
      <c r="A59" s="23"/>
      <c r="B59" s="1"/>
      <c r="C59" s="23"/>
      <c r="D59" s="23"/>
      <c r="E59" s="23"/>
      <c r="F59" s="23"/>
      <c r="G59" s="23"/>
      <c r="H59" s="23"/>
      <c r="I59" s="23"/>
      <c r="J59" s="23"/>
    </row>
    <row r="60" spans="1:10" x14ac:dyDescent="0.2">
      <c r="A60" s="23"/>
      <c r="B60" s="1"/>
      <c r="C60" s="23"/>
      <c r="D60" s="23"/>
      <c r="E60" s="23"/>
      <c r="F60" s="23"/>
      <c r="G60" s="23"/>
      <c r="H60" s="23"/>
      <c r="I60" s="23"/>
      <c r="J60" s="23"/>
    </row>
    <row r="61" spans="1:10" x14ac:dyDescent="0.2">
      <c r="A61" s="23"/>
      <c r="B61" s="1"/>
      <c r="C61" s="23"/>
      <c r="D61" s="23"/>
      <c r="E61" s="23"/>
      <c r="F61" s="23"/>
      <c r="G61" s="23"/>
      <c r="H61" s="23"/>
      <c r="I61" s="23"/>
      <c r="J61" s="23"/>
    </row>
    <row r="62" spans="1:10" x14ac:dyDescent="0.2">
      <c r="A62" s="23"/>
      <c r="B62" s="1"/>
      <c r="C62" s="23"/>
      <c r="D62" s="23"/>
      <c r="E62" s="23"/>
      <c r="F62" s="23"/>
      <c r="G62" s="23"/>
      <c r="H62" s="23"/>
      <c r="I62" s="23"/>
      <c r="J62" s="23"/>
    </row>
    <row r="63" spans="1:10" x14ac:dyDescent="0.2">
      <c r="A63" s="23"/>
      <c r="B63" s="1"/>
      <c r="C63" s="23"/>
      <c r="D63" s="23"/>
      <c r="E63" s="23"/>
      <c r="F63" s="23"/>
      <c r="G63" s="23"/>
      <c r="H63" s="23"/>
      <c r="I63" s="23"/>
      <c r="J63" s="23"/>
    </row>
    <row r="64" spans="1:10" x14ac:dyDescent="0.2">
      <c r="A64" s="23"/>
      <c r="B64" s="1"/>
      <c r="C64" s="23"/>
      <c r="D64" s="23"/>
      <c r="E64" s="23"/>
      <c r="F64" s="23"/>
      <c r="G64" s="23"/>
      <c r="H64" s="23"/>
      <c r="I64" s="23"/>
      <c r="J64" s="23"/>
    </row>
    <row r="65" spans="1:10" x14ac:dyDescent="0.2">
      <c r="A65" s="23"/>
      <c r="B65" s="1"/>
      <c r="C65" s="23"/>
      <c r="D65" s="23"/>
      <c r="E65" s="23"/>
      <c r="F65" s="23"/>
      <c r="G65" s="23"/>
      <c r="H65" s="23"/>
      <c r="I65" s="23"/>
      <c r="J65" s="23"/>
    </row>
    <row r="66" spans="1:10" x14ac:dyDescent="0.2">
      <c r="A66" s="23"/>
      <c r="B66" s="1"/>
      <c r="C66" s="23"/>
      <c r="D66" s="23"/>
      <c r="E66" s="23"/>
      <c r="F66" s="23"/>
      <c r="G66" s="23"/>
      <c r="H66" s="23"/>
      <c r="I66" s="23"/>
      <c r="J66" s="23"/>
    </row>
    <row r="67" spans="1:10" x14ac:dyDescent="0.2">
      <c r="A67" s="23"/>
      <c r="B67" s="1"/>
      <c r="C67" s="23"/>
      <c r="D67" s="23"/>
      <c r="E67" s="23"/>
      <c r="F67" s="23"/>
      <c r="G67" s="23"/>
      <c r="H67" s="23"/>
      <c r="I67" s="23"/>
      <c r="J67" s="23"/>
    </row>
    <row r="68" spans="1:10" x14ac:dyDescent="0.2">
      <c r="A68" s="23"/>
      <c r="B68" s="1"/>
      <c r="C68" s="23"/>
      <c r="D68" s="23"/>
      <c r="E68" s="23"/>
      <c r="F68" s="23"/>
      <c r="G68" s="23"/>
      <c r="H68" s="23"/>
      <c r="I68" s="23"/>
      <c r="J68" s="23"/>
    </row>
    <row r="69" spans="1:10" x14ac:dyDescent="0.2">
      <c r="A69" s="23"/>
      <c r="B69" s="1"/>
      <c r="C69" s="23"/>
      <c r="D69" s="23"/>
      <c r="E69" s="23"/>
      <c r="F69" s="23"/>
      <c r="G69" s="23"/>
      <c r="H69" s="23"/>
      <c r="I69" s="23"/>
      <c r="J69" s="23"/>
    </row>
    <row r="70" spans="1:10" x14ac:dyDescent="0.2">
      <c r="A70" s="23"/>
      <c r="B70" s="1"/>
      <c r="C70" s="23"/>
      <c r="D70" s="23"/>
      <c r="E70" s="23"/>
      <c r="F70" s="23"/>
      <c r="G70" s="23"/>
      <c r="H70" s="23"/>
      <c r="I70" s="23"/>
      <c r="J70" s="23"/>
    </row>
    <row r="71" spans="1:10" x14ac:dyDescent="0.2">
      <c r="A71" s="23"/>
      <c r="B71" s="1"/>
      <c r="C71" s="23"/>
      <c r="D71" s="23"/>
      <c r="E71" s="23"/>
      <c r="F71" s="23"/>
      <c r="G71" s="23"/>
      <c r="H71" s="23"/>
      <c r="I71" s="23"/>
      <c r="J71" s="23"/>
    </row>
    <row r="72" spans="1:10" x14ac:dyDescent="0.2">
      <c r="A72" s="23"/>
      <c r="B72" s="1"/>
      <c r="C72" s="23"/>
      <c r="D72" s="23"/>
      <c r="E72" s="23"/>
      <c r="F72" s="23"/>
      <c r="G72" s="23"/>
      <c r="H72" s="23"/>
      <c r="I72" s="23"/>
      <c r="J72" s="23"/>
    </row>
    <row r="73" spans="1:10" x14ac:dyDescent="0.2">
      <c r="A73" s="23"/>
      <c r="B73" s="1"/>
      <c r="C73" s="23"/>
      <c r="D73" s="23"/>
      <c r="E73" s="23"/>
      <c r="F73" s="23"/>
      <c r="G73" s="23"/>
      <c r="H73" s="23"/>
      <c r="I73" s="23"/>
      <c r="J73" s="23"/>
    </row>
    <row r="74" spans="1:10" x14ac:dyDescent="0.2">
      <c r="A74" s="23"/>
      <c r="B74" s="1"/>
      <c r="C74" s="23"/>
      <c r="D74" s="23"/>
      <c r="E74" s="23"/>
      <c r="F74" s="23"/>
      <c r="G74" s="23"/>
      <c r="H74" s="23"/>
      <c r="I74" s="23"/>
      <c r="J74" s="23"/>
    </row>
    <row r="75" spans="1:10" x14ac:dyDescent="0.2">
      <c r="A75" s="23"/>
      <c r="B75" s="1"/>
      <c r="C75" s="23"/>
      <c r="D75" s="23"/>
      <c r="E75" s="23"/>
      <c r="F75" s="23"/>
      <c r="G75" s="23"/>
      <c r="H75" s="23"/>
      <c r="I75" s="23"/>
      <c r="J75" s="23"/>
    </row>
    <row r="76" spans="1:10" x14ac:dyDescent="0.2">
      <c r="A76" s="23"/>
      <c r="B76" s="1"/>
      <c r="C76" s="23"/>
      <c r="D76" s="23"/>
      <c r="E76" s="23"/>
      <c r="F76" s="23"/>
      <c r="G76" s="23"/>
      <c r="H76" s="23"/>
      <c r="I76" s="23"/>
      <c r="J76" s="23"/>
    </row>
    <row r="77" spans="1:10" x14ac:dyDescent="0.2">
      <c r="A77" s="23"/>
      <c r="B77" s="1"/>
      <c r="C77" s="23"/>
      <c r="D77" s="23"/>
      <c r="E77" s="23"/>
      <c r="F77" s="23"/>
      <c r="G77" s="23"/>
      <c r="H77" s="23"/>
      <c r="I77" s="23"/>
      <c r="J77" s="23"/>
    </row>
    <row r="78" spans="1:10" x14ac:dyDescent="0.2">
      <c r="A78" s="23"/>
      <c r="B78" s="1"/>
      <c r="C78" s="23"/>
      <c r="D78" s="23"/>
      <c r="E78" s="23"/>
      <c r="F78" s="23"/>
      <c r="G78" s="23"/>
      <c r="H78" s="23"/>
      <c r="I78" s="23"/>
      <c r="J78" s="23"/>
    </row>
    <row r="79" spans="1:10" x14ac:dyDescent="0.2">
      <c r="A79" s="23"/>
      <c r="B79" s="1"/>
      <c r="C79" s="23"/>
      <c r="D79" s="23"/>
      <c r="E79" s="23"/>
      <c r="F79" s="23"/>
      <c r="G79" s="23"/>
      <c r="H79" s="23"/>
      <c r="I79" s="23"/>
      <c r="J79" s="23"/>
    </row>
    <row r="80" spans="1:10" x14ac:dyDescent="0.2">
      <c r="A80" s="23"/>
      <c r="B80" s="1"/>
      <c r="C80" s="23"/>
      <c r="D80" s="23"/>
      <c r="E80" s="23"/>
      <c r="F80" s="23"/>
      <c r="G80" s="23"/>
      <c r="H80" s="23"/>
      <c r="I80" s="23"/>
      <c r="J80" s="23"/>
    </row>
    <row r="81" spans="1:10" x14ac:dyDescent="0.2">
      <c r="A81" s="23"/>
      <c r="B81" s="1"/>
      <c r="C81" s="23"/>
      <c r="D81" s="23"/>
      <c r="E81" s="23"/>
      <c r="F81" s="23"/>
      <c r="G81" s="23"/>
      <c r="H81" s="23"/>
      <c r="I81" s="23"/>
      <c r="J81" s="23"/>
    </row>
    <row r="82" spans="1:10" x14ac:dyDescent="0.2">
      <c r="A82" s="23"/>
      <c r="B82" s="1"/>
      <c r="C82" s="23"/>
      <c r="D82" s="23"/>
      <c r="E82" s="23"/>
      <c r="F82" s="23"/>
      <c r="G82" s="23"/>
      <c r="H82" s="23"/>
      <c r="I82" s="23"/>
      <c r="J82" s="23"/>
    </row>
    <row r="83" spans="1:10" x14ac:dyDescent="0.2">
      <c r="A83" s="23"/>
      <c r="B83" s="1"/>
      <c r="C83" s="23"/>
      <c r="D83" s="23"/>
      <c r="E83" s="23"/>
      <c r="F83" s="23"/>
      <c r="G83" s="23"/>
      <c r="H83" s="23"/>
      <c r="I83" s="23"/>
      <c r="J83" s="23"/>
    </row>
    <row r="84" spans="1:10" x14ac:dyDescent="0.2">
      <c r="A84" s="23"/>
      <c r="B84" s="1"/>
      <c r="C84" s="23"/>
      <c r="D84" s="23"/>
      <c r="E84" s="23"/>
      <c r="F84" s="23"/>
      <c r="G84" s="23"/>
      <c r="H84" s="23"/>
      <c r="I84" s="23"/>
      <c r="J84" s="23"/>
    </row>
    <row r="85" spans="1:10" x14ac:dyDescent="0.2">
      <c r="A85" s="23"/>
      <c r="B85" s="1"/>
      <c r="C85" s="23"/>
      <c r="D85" s="23"/>
      <c r="E85" s="23"/>
      <c r="F85" s="23"/>
      <c r="G85" s="23"/>
      <c r="H85" s="23"/>
      <c r="I85" s="23"/>
      <c r="J85" s="23"/>
    </row>
    <row r="86" spans="1:10" x14ac:dyDescent="0.2">
      <c r="A86" s="23"/>
      <c r="B86" s="1"/>
      <c r="C86" s="23"/>
      <c r="D86" s="23"/>
      <c r="E86" s="23"/>
      <c r="F86" s="23"/>
      <c r="G86" s="23"/>
      <c r="H86" s="23"/>
      <c r="I86" s="23"/>
      <c r="J86" s="23"/>
    </row>
    <row r="87" spans="1:10" x14ac:dyDescent="0.2">
      <c r="A87" s="23"/>
      <c r="B87" s="1"/>
      <c r="C87" s="23"/>
      <c r="D87" s="23"/>
      <c r="E87" s="23"/>
      <c r="F87" s="23"/>
      <c r="G87" s="23"/>
      <c r="H87" s="23"/>
      <c r="I87" s="23"/>
      <c r="J87" s="23"/>
    </row>
    <row r="88" spans="1:10" x14ac:dyDescent="0.2">
      <c r="A88" s="23"/>
      <c r="B88" s="1"/>
      <c r="C88" s="23"/>
      <c r="D88" s="23"/>
      <c r="E88" s="23"/>
      <c r="F88" s="23"/>
      <c r="G88" s="23"/>
      <c r="H88" s="23"/>
      <c r="I88" s="23"/>
      <c r="J88" s="23"/>
    </row>
    <row r="89" spans="1:10" x14ac:dyDescent="0.2">
      <c r="A89" s="23"/>
      <c r="B89" s="1"/>
      <c r="C89" s="23"/>
      <c r="D89" s="23"/>
      <c r="E89" s="23"/>
      <c r="F89" s="23"/>
      <c r="G89" s="23"/>
      <c r="H89" s="23"/>
      <c r="I89" s="23"/>
      <c r="J89" s="23"/>
    </row>
    <row r="90" spans="1:10" x14ac:dyDescent="0.2">
      <c r="A90" s="23"/>
      <c r="B90" s="1"/>
      <c r="C90" s="23"/>
      <c r="D90" s="23"/>
      <c r="E90" s="23"/>
      <c r="F90" s="23"/>
      <c r="G90" s="23"/>
      <c r="H90" s="23"/>
      <c r="I90" s="23"/>
      <c r="J90" s="23"/>
    </row>
    <row r="91" spans="1:10" x14ac:dyDescent="0.2">
      <c r="A91" s="23"/>
      <c r="B91" s="1"/>
      <c r="C91" s="23"/>
      <c r="D91" s="23"/>
      <c r="E91" s="23"/>
      <c r="F91" s="23"/>
      <c r="G91" s="23"/>
      <c r="H91" s="23"/>
      <c r="I91" s="23"/>
      <c r="J91" s="23"/>
    </row>
    <row r="92" spans="1:10" x14ac:dyDescent="0.2">
      <c r="A92" s="23"/>
      <c r="B92" s="1"/>
      <c r="C92" s="23"/>
      <c r="D92" s="23"/>
      <c r="E92" s="23"/>
      <c r="F92" s="23"/>
      <c r="G92" s="23"/>
      <c r="H92" s="23"/>
      <c r="I92" s="23"/>
      <c r="J92" s="23"/>
    </row>
    <row r="93" spans="1:10" x14ac:dyDescent="0.2">
      <c r="A93" s="23"/>
      <c r="B93" s="1"/>
      <c r="C93" s="23"/>
      <c r="D93" s="23"/>
      <c r="E93" s="23"/>
      <c r="F93" s="23"/>
      <c r="G93" s="23"/>
      <c r="H93" s="23"/>
      <c r="I93" s="23"/>
      <c r="J93" s="23"/>
    </row>
    <row r="94" spans="1:10" x14ac:dyDescent="0.2">
      <c r="A94" s="23"/>
      <c r="B94" s="1"/>
      <c r="C94" s="23"/>
      <c r="D94" s="23"/>
      <c r="E94" s="23"/>
      <c r="F94" s="23"/>
      <c r="G94" s="23"/>
      <c r="H94" s="23"/>
      <c r="I94" s="23"/>
      <c r="J94" s="23"/>
    </row>
    <row r="95" spans="1:10" x14ac:dyDescent="0.2">
      <c r="A95" s="23"/>
      <c r="B95" s="1"/>
      <c r="C95" s="23"/>
      <c r="D95" s="23"/>
      <c r="E95" s="23"/>
      <c r="F95" s="23"/>
      <c r="G95" s="23"/>
      <c r="H95" s="23"/>
      <c r="I95" s="23"/>
      <c r="J95" s="23"/>
    </row>
    <row r="96" spans="1:10" x14ac:dyDescent="0.2">
      <c r="A96" s="23"/>
      <c r="B96" s="1"/>
      <c r="C96" s="23"/>
      <c r="D96" s="23"/>
      <c r="E96" s="23"/>
      <c r="F96" s="23"/>
      <c r="G96" s="23"/>
      <c r="H96" s="23"/>
      <c r="I96" s="23"/>
      <c r="J96" s="23"/>
    </row>
    <row r="97" spans="1:10" x14ac:dyDescent="0.2">
      <c r="A97" s="23"/>
      <c r="B97" s="1"/>
      <c r="C97" s="23"/>
      <c r="D97" s="23"/>
      <c r="E97" s="23"/>
      <c r="F97" s="23"/>
      <c r="G97" s="23"/>
      <c r="H97" s="23"/>
      <c r="I97" s="23"/>
      <c r="J97" s="23"/>
    </row>
    <row r="98" spans="1:10" x14ac:dyDescent="0.2">
      <c r="A98" s="23"/>
      <c r="B98" s="1"/>
      <c r="C98" s="23"/>
      <c r="D98" s="23"/>
      <c r="E98" s="23"/>
      <c r="F98" s="23"/>
      <c r="G98" s="23"/>
      <c r="H98" s="23"/>
      <c r="I98" s="23"/>
      <c r="J98" s="23"/>
    </row>
    <row r="99" spans="1:10" x14ac:dyDescent="0.2">
      <c r="A99" s="23"/>
      <c r="B99" s="1"/>
      <c r="C99" s="23"/>
      <c r="D99" s="23"/>
      <c r="E99" s="23"/>
      <c r="F99" s="23"/>
      <c r="G99" s="23"/>
      <c r="H99" s="23"/>
      <c r="I99" s="23"/>
      <c r="J99" s="23"/>
    </row>
    <row r="100" spans="1:10" x14ac:dyDescent="0.2">
      <c r="A100" s="23"/>
      <c r="B100" s="1"/>
      <c r="C100" s="23"/>
      <c r="D100" s="23"/>
      <c r="E100" s="23"/>
      <c r="F100" s="23"/>
      <c r="G100" s="23"/>
      <c r="H100" s="23"/>
      <c r="I100" s="23"/>
      <c r="J100" s="23"/>
    </row>
    <row r="101" spans="1:10" x14ac:dyDescent="0.2">
      <c r="A101" s="23"/>
      <c r="B101" s="1"/>
      <c r="C101" s="23"/>
      <c r="D101" s="23"/>
      <c r="E101" s="23"/>
      <c r="F101" s="23"/>
      <c r="G101" s="23"/>
      <c r="H101" s="23"/>
      <c r="I101" s="23"/>
      <c r="J101" s="23"/>
    </row>
    <row r="102" spans="1:10" x14ac:dyDescent="0.2">
      <c r="A102" s="23"/>
      <c r="B102" s="1"/>
      <c r="C102" s="23"/>
      <c r="D102" s="23"/>
      <c r="E102" s="23"/>
      <c r="F102" s="23"/>
      <c r="G102" s="23"/>
      <c r="H102" s="23"/>
      <c r="I102" s="23"/>
      <c r="J102" s="23"/>
    </row>
    <row r="103" spans="1:10" x14ac:dyDescent="0.2">
      <c r="A103" s="23"/>
      <c r="B103" s="1"/>
      <c r="C103" s="23"/>
      <c r="D103" s="23"/>
      <c r="E103" s="23"/>
      <c r="F103" s="23"/>
      <c r="G103" s="23"/>
      <c r="H103" s="23"/>
      <c r="I103" s="23"/>
      <c r="J103" s="23"/>
    </row>
    <row r="104" spans="1:10" x14ac:dyDescent="0.2">
      <c r="A104" s="23"/>
      <c r="B104" s="1"/>
      <c r="C104" s="23"/>
      <c r="D104" s="23"/>
      <c r="E104" s="23"/>
      <c r="F104" s="23"/>
      <c r="G104" s="23"/>
      <c r="H104" s="23"/>
      <c r="I104" s="23"/>
      <c r="J104" s="23"/>
    </row>
    <row r="105" spans="1:10" x14ac:dyDescent="0.2">
      <c r="A105" s="23"/>
      <c r="B105" s="1"/>
      <c r="C105" s="23"/>
      <c r="D105" s="23"/>
      <c r="E105" s="23"/>
      <c r="F105" s="23"/>
      <c r="G105" s="23"/>
      <c r="H105" s="23"/>
      <c r="I105" s="23"/>
      <c r="J105" s="23"/>
    </row>
    <row r="106" spans="1:10" x14ac:dyDescent="0.2">
      <c r="A106" s="23"/>
      <c r="B106" s="1"/>
      <c r="C106" s="23"/>
      <c r="D106" s="23"/>
      <c r="E106" s="23"/>
      <c r="F106" s="23"/>
      <c r="G106" s="23"/>
      <c r="H106" s="23"/>
      <c r="I106" s="23"/>
      <c r="J106" s="23"/>
    </row>
    <row r="107" spans="1:10" x14ac:dyDescent="0.2">
      <c r="A107" s="23"/>
      <c r="B107" s="1"/>
      <c r="C107" s="23"/>
      <c r="D107" s="23"/>
      <c r="E107" s="23"/>
      <c r="F107" s="23"/>
      <c r="G107" s="23"/>
      <c r="H107" s="23"/>
      <c r="I107" s="23"/>
      <c r="J107" s="23"/>
    </row>
    <row r="108" spans="1:10" x14ac:dyDescent="0.2">
      <c r="A108" s="23"/>
      <c r="B108" s="1"/>
      <c r="C108" s="23"/>
      <c r="D108" s="23"/>
      <c r="E108" s="23"/>
      <c r="F108" s="23"/>
      <c r="G108" s="23"/>
      <c r="H108" s="23"/>
      <c r="I108" s="23"/>
      <c r="J108" s="23"/>
    </row>
    <row r="109" spans="1:10" x14ac:dyDescent="0.2">
      <c r="A109" s="23"/>
      <c r="B109" s="1"/>
      <c r="C109" s="23"/>
      <c r="D109" s="23"/>
      <c r="E109" s="23"/>
      <c r="F109" s="23"/>
      <c r="G109" s="23"/>
      <c r="H109" s="23"/>
      <c r="I109" s="23"/>
      <c r="J109" s="23"/>
    </row>
    <row r="110" spans="1:10" x14ac:dyDescent="0.2">
      <c r="A110" s="23"/>
      <c r="B110" s="1"/>
      <c r="C110" s="23"/>
      <c r="D110" s="23"/>
      <c r="E110" s="23"/>
      <c r="F110" s="23"/>
      <c r="G110" s="23"/>
      <c r="H110" s="23"/>
      <c r="I110" s="23"/>
      <c r="J110" s="23"/>
    </row>
    <row r="111" spans="1:10" x14ac:dyDescent="0.2">
      <c r="A111" s="23"/>
      <c r="B111" s="1"/>
      <c r="C111" s="23"/>
      <c r="D111" s="23"/>
      <c r="E111" s="23"/>
      <c r="F111" s="23"/>
      <c r="G111" s="23"/>
      <c r="H111" s="23"/>
      <c r="I111" s="23"/>
      <c r="J111" s="23"/>
    </row>
    <row r="112" spans="1:10" x14ac:dyDescent="0.2">
      <c r="A112" s="23"/>
      <c r="B112" s="1"/>
      <c r="C112" s="23"/>
      <c r="D112" s="23"/>
      <c r="E112" s="23"/>
      <c r="F112" s="23"/>
      <c r="G112" s="23"/>
      <c r="H112" s="23"/>
      <c r="I112" s="23"/>
      <c r="J112" s="23"/>
    </row>
    <row r="113" spans="1:10" x14ac:dyDescent="0.2">
      <c r="A113" s="23"/>
      <c r="B113" s="1"/>
      <c r="C113" s="23"/>
      <c r="D113" s="23"/>
      <c r="E113" s="23"/>
      <c r="F113" s="23"/>
      <c r="G113" s="23"/>
      <c r="H113" s="23"/>
      <c r="I113" s="23"/>
      <c r="J113" s="23"/>
    </row>
    <row r="114" spans="1:10" x14ac:dyDescent="0.2">
      <c r="A114" s="23"/>
      <c r="B114" s="1"/>
      <c r="C114" s="23"/>
      <c r="D114" s="23"/>
      <c r="E114" s="23"/>
      <c r="F114" s="23"/>
      <c r="G114" s="23"/>
      <c r="H114" s="23"/>
      <c r="I114" s="23"/>
      <c r="J114" s="23"/>
    </row>
    <row r="115" spans="1:10" x14ac:dyDescent="0.2">
      <c r="A115" s="23"/>
      <c r="B115" s="1"/>
      <c r="C115" s="23"/>
      <c r="D115" s="23"/>
      <c r="E115" s="23"/>
      <c r="F115" s="23"/>
      <c r="G115" s="23"/>
      <c r="H115" s="23"/>
      <c r="I115" s="23"/>
      <c r="J115" s="23"/>
    </row>
    <row r="116" spans="1:10" x14ac:dyDescent="0.2">
      <c r="A116" s="23"/>
      <c r="B116" s="1"/>
      <c r="C116" s="23"/>
      <c r="D116" s="23"/>
      <c r="E116" s="23"/>
      <c r="F116" s="23"/>
      <c r="G116" s="23"/>
      <c r="H116" s="23"/>
      <c r="I116" s="23"/>
      <c r="J116" s="23"/>
    </row>
    <row r="117" spans="1:10" x14ac:dyDescent="0.2">
      <c r="A117" s="23"/>
      <c r="B117" s="1"/>
      <c r="C117" s="23"/>
      <c r="D117" s="23"/>
      <c r="E117" s="23"/>
      <c r="F117" s="23"/>
      <c r="G117" s="23"/>
      <c r="H117" s="23"/>
      <c r="I117" s="23"/>
      <c r="J117" s="23"/>
    </row>
    <row r="118" spans="1:10" x14ac:dyDescent="0.2">
      <c r="A118" s="23"/>
      <c r="B118" s="1"/>
      <c r="C118" s="23"/>
      <c r="D118" s="23"/>
      <c r="E118" s="23"/>
      <c r="F118" s="23"/>
      <c r="G118" s="23"/>
      <c r="H118" s="23"/>
      <c r="I118" s="23"/>
      <c r="J118" s="23"/>
    </row>
    <row r="119" spans="1:10" x14ac:dyDescent="0.2">
      <c r="A119" s="23"/>
      <c r="B119" s="1"/>
      <c r="C119" s="23"/>
      <c r="D119" s="23"/>
      <c r="E119" s="23"/>
      <c r="F119" s="23"/>
      <c r="G119" s="23"/>
      <c r="H119" s="23"/>
      <c r="I119" s="23"/>
      <c r="J119" s="23"/>
    </row>
    <row r="120" spans="1:10" x14ac:dyDescent="0.2">
      <c r="A120" s="23"/>
      <c r="B120" s="1"/>
      <c r="C120" s="23"/>
      <c r="D120" s="23"/>
      <c r="E120" s="23"/>
      <c r="F120" s="23"/>
      <c r="G120" s="23"/>
      <c r="H120" s="23"/>
      <c r="I120" s="23"/>
      <c r="J120" s="23"/>
    </row>
    <row r="121" spans="1:10" x14ac:dyDescent="0.2">
      <c r="A121" s="23"/>
      <c r="B121" s="1"/>
      <c r="C121" s="23"/>
      <c r="D121" s="23"/>
      <c r="E121" s="23"/>
      <c r="F121" s="23"/>
      <c r="G121" s="23"/>
      <c r="H121" s="23"/>
      <c r="I121" s="23"/>
      <c r="J121" s="23"/>
    </row>
    <row r="122" spans="1:10" x14ac:dyDescent="0.2">
      <c r="A122" s="23"/>
      <c r="B122" s="1"/>
      <c r="C122" s="23"/>
      <c r="D122" s="23"/>
      <c r="E122" s="23"/>
      <c r="F122" s="23"/>
      <c r="G122" s="23"/>
      <c r="H122" s="23"/>
      <c r="I122" s="23"/>
      <c r="J122" s="23"/>
    </row>
    <row r="123" spans="1:10" x14ac:dyDescent="0.2">
      <c r="A123" s="23"/>
      <c r="B123" s="1"/>
      <c r="C123" s="23"/>
      <c r="D123" s="23"/>
      <c r="E123" s="23"/>
      <c r="F123" s="23"/>
      <c r="G123" s="23"/>
      <c r="H123" s="23"/>
      <c r="I123" s="23"/>
      <c r="J123" s="23"/>
    </row>
    <row r="124" spans="1:10" x14ac:dyDescent="0.2">
      <c r="A124" s="23"/>
      <c r="B124" s="1"/>
      <c r="C124" s="23"/>
      <c r="D124" s="23"/>
      <c r="E124" s="23"/>
      <c r="F124" s="23"/>
      <c r="G124" s="23"/>
      <c r="H124" s="23"/>
      <c r="I124" s="23"/>
      <c r="J124" s="23"/>
    </row>
    <row r="125" spans="1:10" x14ac:dyDescent="0.2">
      <c r="A125" s="23"/>
      <c r="B125" s="1"/>
      <c r="C125" s="23"/>
      <c r="D125" s="23"/>
      <c r="E125" s="23"/>
      <c r="F125" s="23"/>
      <c r="G125" s="23"/>
      <c r="H125" s="23"/>
      <c r="I125" s="23"/>
      <c r="J125" s="23"/>
    </row>
    <row r="126" spans="1:10" x14ac:dyDescent="0.2">
      <c r="A126" s="23"/>
      <c r="B126" s="1"/>
      <c r="C126" s="23"/>
      <c r="D126" s="23"/>
      <c r="E126" s="23"/>
      <c r="F126" s="23"/>
      <c r="G126" s="23"/>
      <c r="H126" s="23"/>
      <c r="I126" s="23"/>
      <c r="J126" s="23"/>
    </row>
    <row r="127" spans="1:10" x14ac:dyDescent="0.2">
      <c r="A127" s="23"/>
      <c r="B127" s="1"/>
      <c r="C127" s="23"/>
      <c r="D127" s="23"/>
      <c r="E127" s="23"/>
      <c r="F127" s="23"/>
      <c r="G127" s="23"/>
      <c r="H127" s="23"/>
      <c r="I127" s="23"/>
      <c r="J127" s="23"/>
    </row>
    <row r="128" spans="1:10" x14ac:dyDescent="0.2">
      <c r="A128" s="23"/>
      <c r="B128" s="1"/>
      <c r="C128" s="23"/>
      <c r="D128" s="23"/>
      <c r="E128" s="23"/>
      <c r="F128" s="23"/>
      <c r="G128" s="23"/>
      <c r="H128" s="23"/>
      <c r="I128" s="23"/>
      <c r="J128" s="23"/>
    </row>
    <row r="129" spans="1:10" x14ac:dyDescent="0.2">
      <c r="A129" s="23"/>
      <c r="B129" s="1"/>
      <c r="C129" s="23"/>
      <c r="D129" s="23"/>
      <c r="E129" s="23"/>
      <c r="F129" s="23"/>
      <c r="G129" s="23"/>
      <c r="H129" s="23"/>
      <c r="I129" s="23"/>
      <c r="J129" s="23"/>
    </row>
    <row r="130" spans="1:10" x14ac:dyDescent="0.2">
      <c r="A130" s="23"/>
      <c r="B130" s="1"/>
      <c r="C130" s="23"/>
      <c r="D130" s="23"/>
      <c r="E130" s="23"/>
      <c r="F130" s="23"/>
      <c r="G130" s="23"/>
      <c r="H130" s="23"/>
      <c r="I130" s="23"/>
      <c r="J130" s="23"/>
    </row>
    <row r="131" spans="1:10" x14ac:dyDescent="0.2">
      <c r="A131" s="23"/>
      <c r="B131" s="1"/>
      <c r="C131" s="23"/>
      <c r="D131" s="23"/>
      <c r="E131" s="23"/>
      <c r="F131" s="23"/>
      <c r="G131" s="23"/>
      <c r="H131" s="23"/>
      <c r="I131" s="23"/>
      <c r="J131" s="23"/>
    </row>
    <row r="132" spans="1:10" x14ac:dyDescent="0.2">
      <c r="A132" s="23"/>
      <c r="B132" s="1"/>
      <c r="C132" s="23"/>
      <c r="D132" s="23"/>
      <c r="E132" s="23"/>
      <c r="F132" s="23"/>
      <c r="G132" s="23"/>
      <c r="H132" s="23"/>
      <c r="I132" s="23"/>
      <c r="J132" s="23"/>
    </row>
    <row r="133" spans="1:10" x14ac:dyDescent="0.2">
      <c r="A133" s="23"/>
      <c r="B133" s="1"/>
      <c r="C133" s="23"/>
      <c r="D133" s="23"/>
      <c r="E133" s="23"/>
      <c r="F133" s="23"/>
      <c r="G133" s="23"/>
      <c r="H133" s="23"/>
      <c r="I133" s="23"/>
      <c r="J133" s="23"/>
    </row>
    <row r="134" spans="1:10" x14ac:dyDescent="0.2">
      <c r="A134" s="23"/>
      <c r="B134" s="1"/>
      <c r="C134" s="23"/>
      <c r="D134" s="23"/>
      <c r="E134" s="23"/>
      <c r="F134" s="23"/>
      <c r="G134" s="23"/>
      <c r="H134" s="23"/>
      <c r="I134" s="23"/>
      <c r="J134" s="23"/>
    </row>
    <row r="135" spans="1:10" x14ac:dyDescent="0.2">
      <c r="A135" s="23"/>
      <c r="B135" s="1"/>
      <c r="C135" s="23"/>
      <c r="D135" s="23"/>
      <c r="E135" s="23"/>
      <c r="F135" s="23"/>
      <c r="G135" s="23"/>
      <c r="H135" s="23"/>
      <c r="I135" s="23"/>
      <c r="J135" s="23"/>
    </row>
    <row r="136" spans="1:10" x14ac:dyDescent="0.2">
      <c r="A136" s="23"/>
      <c r="B136" s="1"/>
      <c r="C136" s="23"/>
      <c r="D136" s="23"/>
      <c r="E136" s="23"/>
      <c r="F136" s="23"/>
      <c r="G136" s="23"/>
      <c r="H136" s="23"/>
      <c r="I136" s="23"/>
      <c r="J136" s="23"/>
    </row>
    <row r="137" spans="1:10" x14ac:dyDescent="0.2">
      <c r="A137" s="23"/>
      <c r="B137" s="1"/>
      <c r="C137" s="23"/>
      <c r="D137" s="23"/>
      <c r="E137" s="23"/>
      <c r="F137" s="23"/>
      <c r="G137" s="23"/>
      <c r="H137" s="23"/>
      <c r="I137" s="23"/>
      <c r="J137" s="23"/>
    </row>
    <row r="138" spans="1:10" x14ac:dyDescent="0.2">
      <c r="A138" s="23"/>
      <c r="B138" s="1"/>
      <c r="C138" s="23"/>
      <c r="D138" s="23"/>
      <c r="E138" s="23"/>
      <c r="F138" s="23"/>
      <c r="G138" s="23"/>
      <c r="H138" s="23"/>
      <c r="I138" s="23"/>
      <c r="J138" s="23"/>
    </row>
    <row r="139" spans="1:10" x14ac:dyDescent="0.2">
      <c r="A139" s="23"/>
      <c r="B139" s="1"/>
      <c r="C139" s="23"/>
      <c r="D139" s="23"/>
      <c r="E139" s="23"/>
      <c r="F139" s="23"/>
      <c r="G139" s="23"/>
      <c r="H139" s="23"/>
      <c r="I139" s="23"/>
      <c r="J139" s="23"/>
    </row>
    <row r="140" spans="1:10" x14ac:dyDescent="0.2">
      <c r="A140" s="23"/>
      <c r="B140" s="1"/>
      <c r="C140" s="23"/>
      <c r="D140" s="23"/>
      <c r="E140" s="23"/>
      <c r="F140" s="23"/>
      <c r="G140" s="23"/>
      <c r="H140" s="23"/>
      <c r="I140" s="23"/>
      <c r="J140" s="23"/>
    </row>
    <row r="141" spans="1:10" x14ac:dyDescent="0.2">
      <c r="A141" s="23"/>
      <c r="B141" s="1"/>
      <c r="C141" s="23"/>
      <c r="D141" s="23"/>
      <c r="E141" s="23"/>
      <c r="F141" s="23"/>
      <c r="G141" s="23"/>
      <c r="H141" s="23"/>
      <c r="I141" s="23"/>
      <c r="J141" s="23"/>
    </row>
    <row r="142" spans="1:10" x14ac:dyDescent="0.2">
      <c r="A142" s="23"/>
      <c r="B142" s="1"/>
      <c r="C142" s="23"/>
      <c r="D142" s="23"/>
      <c r="E142" s="23"/>
      <c r="F142" s="23"/>
      <c r="G142" s="23"/>
      <c r="H142" s="23"/>
      <c r="I142" s="23"/>
      <c r="J142" s="23"/>
    </row>
    <row r="143" spans="1:10" x14ac:dyDescent="0.2">
      <c r="A143" s="23"/>
      <c r="B143" s="1"/>
      <c r="C143" s="23"/>
      <c r="D143" s="23"/>
      <c r="E143" s="23"/>
      <c r="F143" s="23"/>
      <c r="G143" s="23"/>
      <c r="H143" s="23"/>
      <c r="I143" s="23"/>
      <c r="J143" s="23"/>
    </row>
    <row r="144" spans="1:10" x14ac:dyDescent="0.2">
      <c r="A144" s="23"/>
      <c r="B144" s="1"/>
      <c r="C144" s="23"/>
      <c r="D144" s="23"/>
      <c r="E144" s="23"/>
      <c r="F144" s="23"/>
      <c r="G144" s="23"/>
      <c r="H144" s="23"/>
      <c r="I144" s="23"/>
      <c r="J144" s="23"/>
    </row>
    <row r="145" spans="1:10" x14ac:dyDescent="0.2">
      <c r="A145" s="23"/>
      <c r="B145" s="1"/>
      <c r="C145" s="23"/>
      <c r="D145" s="23"/>
      <c r="E145" s="23"/>
      <c r="F145" s="23"/>
      <c r="G145" s="23"/>
      <c r="H145" s="23"/>
      <c r="I145" s="23"/>
      <c r="J145" s="23"/>
    </row>
    <row r="146" spans="1:10" x14ac:dyDescent="0.2">
      <c r="A146" s="23"/>
      <c r="B146" s="1"/>
      <c r="C146" s="23"/>
      <c r="D146" s="23"/>
      <c r="E146" s="23"/>
      <c r="F146" s="23"/>
      <c r="G146" s="23"/>
      <c r="H146" s="23"/>
      <c r="I146" s="23"/>
      <c r="J146" s="23"/>
    </row>
    <row r="147" spans="1:10" x14ac:dyDescent="0.2">
      <c r="A147" s="23"/>
      <c r="B147" s="1"/>
      <c r="C147" s="23"/>
      <c r="D147" s="23"/>
      <c r="E147" s="23"/>
      <c r="F147" s="23"/>
      <c r="G147" s="23"/>
      <c r="H147" s="23"/>
      <c r="I147" s="23"/>
      <c r="J147" s="23"/>
    </row>
    <row r="148" spans="1:10" x14ac:dyDescent="0.2">
      <c r="A148" s="23"/>
      <c r="B148" s="1"/>
      <c r="C148" s="23"/>
      <c r="D148" s="23"/>
      <c r="E148" s="23"/>
      <c r="F148" s="23"/>
      <c r="G148" s="23"/>
      <c r="H148" s="23"/>
      <c r="I148" s="23"/>
      <c r="J148" s="23"/>
    </row>
    <row r="149" spans="1:10" x14ac:dyDescent="0.2">
      <c r="A149" s="23"/>
      <c r="B149" s="1"/>
      <c r="C149" s="23"/>
      <c r="D149" s="23"/>
      <c r="E149" s="23"/>
      <c r="F149" s="23"/>
      <c r="G149" s="23"/>
      <c r="H149" s="23"/>
      <c r="I149" s="23"/>
      <c r="J149" s="23"/>
    </row>
    <row r="150" spans="1:10" x14ac:dyDescent="0.2">
      <c r="A150" s="23"/>
      <c r="B150" s="1"/>
      <c r="C150" s="23"/>
      <c r="D150" s="23"/>
      <c r="E150" s="23"/>
      <c r="F150" s="23"/>
      <c r="G150" s="23"/>
      <c r="H150" s="23"/>
      <c r="I150" s="23"/>
      <c r="J150" s="23"/>
    </row>
    <row r="151" spans="1:10" x14ac:dyDescent="0.2">
      <c r="A151" s="23"/>
      <c r="B151" s="1"/>
      <c r="C151" s="23"/>
      <c r="D151" s="23"/>
      <c r="E151" s="23"/>
      <c r="F151" s="23"/>
      <c r="G151" s="23"/>
      <c r="H151" s="23"/>
      <c r="I151" s="23"/>
      <c r="J151" s="23"/>
    </row>
    <row r="152" spans="1:10" x14ac:dyDescent="0.2">
      <c r="A152" s="23"/>
      <c r="B152" s="1"/>
      <c r="C152" s="23"/>
      <c r="D152" s="23"/>
      <c r="E152" s="23"/>
      <c r="F152" s="23"/>
      <c r="G152" s="23"/>
      <c r="H152" s="23"/>
      <c r="I152" s="23"/>
      <c r="J152" s="23"/>
    </row>
    <row r="153" spans="1:10" x14ac:dyDescent="0.2">
      <c r="A153" s="23"/>
      <c r="B153" s="1"/>
      <c r="C153" s="23"/>
      <c r="D153" s="23"/>
      <c r="E153" s="23"/>
      <c r="F153" s="23"/>
      <c r="G153" s="23"/>
      <c r="H153" s="23"/>
      <c r="I153" s="23"/>
      <c r="J153" s="23"/>
    </row>
    <row r="154" spans="1:10" x14ac:dyDescent="0.2">
      <c r="A154" s="23"/>
      <c r="B154" s="1"/>
      <c r="C154" s="23"/>
      <c r="D154" s="23"/>
      <c r="E154" s="23"/>
      <c r="F154" s="23"/>
      <c r="G154" s="23"/>
      <c r="H154" s="23"/>
      <c r="I154" s="23"/>
      <c r="J154" s="23"/>
    </row>
    <row r="155" spans="1:10" x14ac:dyDescent="0.2">
      <c r="A155" s="23"/>
      <c r="B155" s="1"/>
      <c r="C155" s="23"/>
      <c r="D155" s="23"/>
      <c r="E155" s="23"/>
      <c r="F155" s="23"/>
      <c r="G155" s="23"/>
      <c r="H155" s="23"/>
      <c r="I155" s="23"/>
      <c r="J155" s="23"/>
    </row>
    <row r="156" spans="1:10" x14ac:dyDescent="0.2">
      <c r="A156" s="23"/>
      <c r="B156" s="1"/>
      <c r="C156" s="23"/>
      <c r="D156" s="23"/>
      <c r="E156" s="23"/>
      <c r="F156" s="23"/>
      <c r="G156" s="23"/>
      <c r="H156" s="23"/>
      <c r="I156" s="23"/>
      <c r="J156" s="23"/>
    </row>
    <row r="157" spans="1:10" x14ac:dyDescent="0.2">
      <c r="A157" s="23"/>
      <c r="B157" s="1"/>
      <c r="C157" s="23"/>
      <c r="D157" s="23"/>
      <c r="E157" s="23"/>
      <c r="F157" s="23"/>
      <c r="G157" s="23"/>
      <c r="H157" s="23"/>
      <c r="I157" s="23"/>
      <c r="J157" s="23"/>
    </row>
    <row r="158" spans="1:10" x14ac:dyDescent="0.2">
      <c r="A158" s="23"/>
      <c r="B158" s="1"/>
      <c r="C158" s="23"/>
      <c r="D158" s="23"/>
      <c r="E158" s="23"/>
      <c r="F158" s="23"/>
      <c r="G158" s="23"/>
      <c r="H158" s="23"/>
      <c r="I158" s="23"/>
      <c r="J158" s="23"/>
    </row>
    <row r="159" spans="1:10" x14ac:dyDescent="0.2">
      <c r="A159" s="23"/>
      <c r="B159" s="1"/>
      <c r="C159" s="23"/>
      <c r="D159" s="23"/>
      <c r="E159" s="23"/>
      <c r="F159" s="23"/>
      <c r="G159" s="23"/>
      <c r="H159" s="23"/>
      <c r="I159" s="23"/>
      <c r="J159" s="23"/>
    </row>
    <row r="160" spans="1:10" x14ac:dyDescent="0.2">
      <c r="A160" s="23"/>
      <c r="B160" s="1"/>
      <c r="C160" s="23"/>
      <c r="D160" s="23"/>
      <c r="E160" s="23"/>
      <c r="F160" s="23"/>
      <c r="G160" s="23"/>
      <c r="H160" s="23"/>
      <c r="I160" s="23"/>
      <c r="J160" s="23"/>
    </row>
    <row r="161" spans="1:10" x14ac:dyDescent="0.2">
      <c r="A161" s="23"/>
      <c r="B161" s="1"/>
      <c r="C161" s="23"/>
      <c r="D161" s="23"/>
      <c r="E161" s="23"/>
      <c r="F161" s="23"/>
      <c r="G161" s="23"/>
      <c r="H161" s="23"/>
      <c r="I161" s="23"/>
      <c r="J161" s="23"/>
    </row>
    <row r="162" spans="1:10" x14ac:dyDescent="0.2">
      <c r="A162" s="23"/>
      <c r="B162" s="1"/>
      <c r="C162" s="23"/>
      <c r="D162" s="23"/>
      <c r="E162" s="23"/>
      <c r="F162" s="23"/>
      <c r="G162" s="23"/>
      <c r="H162" s="23"/>
      <c r="I162" s="23"/>
      <c r="J162" s="23"/>
    </row>
    <row r="163" spans="1:10" x14ac:dyDescent="0.2">
      <c r="A163" s="23"/>
      <c r="B163" s="1"/>
      <c r="C163" s="23"/>
      <c r="D163" s="23"/>
      <c r="E163" s="23"/>
      <c r="F163" s="23"/>
      <c r="G163" s="23"/>
      <c r="H163" s="23"/>
      <c r="I163" s="23"/>
      <c r="J163" s="23"/>
    </row>
    <row r="164" spans="1:10" x14ac:dyDescent="0.2">
      <c r="A164" s="23"/>
      <c r="B164" s="1"/>
      <c r="C164" s="23"/>
      <c r="D164" s="23"/>
      <c r="E164" s="23"/>
      <c r="F164" s="23"/>
      <c r="G164" s="23"/>
      <c r="H164" s="23"/>
      <c r="I164" s="23"/>
      <c r="J164" s="23"/>
    </row>
    <row r="165" spans="1:10" x14ac:dyDescent="0.2">
      <c r="A165" s="23"/>
      <c r="B165" s="1"/>
      <c r="C165" s="23"/>
      <c r="D165" s="23"/>
      <c r="E165" s="23"/>
      <c r="F165" s="23"/>
      <c r="G165" s="23"/>
      <c r="H165" s="23"/>
      <c r="I165" s="23"/>
      <c r="J165" s="23"/>
    </row>
    <row r="166" spans="1:10" x14ac:dyDescent="0.2">
      <c r="A166" s="23"/>
      <c r="B166" s="1"/>
      <c r="C166" s="23"/>
      <c r="D166" s="23"/>
      <c r="E166" s="23"/>
      <c r="F166" s="23"/>
      <c r="G166" s="23"/>
      <c r="H166" s="23"/>
      <c r="I166" s="23"/>
      <c r="J166" s="23"/>
    </row>
    <row r="167" spans="1:10" x14ac:dyDescent="0.2">
      <c r="A167" s="23"/>
      <c r="B167" s="1"/>
      <c r="C167" s="23"/>
      <c r="D167" s="23"/>
      <c r="E167" s="23"/>
      <c r="F167" s="23"/>
      <c r="G167" s="23"/>
      <c r="H167" s="23"/>
      <c r="I167" s="23"/>
      <c r="J167" s="23"/>
    </row>
    <row r="168" spans="1:10" x14ac:dyDescent="0.2">
      <c r="A168" s="23"/>
      <c r="B168" s="1"/>
      <c r="C168" s="23"/>
      <c r="D168" s="23"/>
      <c r="E168" s="23"/>
      <c r="F168" s="23"/>
      <c r="G168" s="23"/>
      <c r="H168" s="23"/>
      <c r="I168" s="23"/>
      <c r="J168" s="23"/>
    </row>
    <row r="169" spans="1:10" x14ac:dyDescent="0.2">
      <c r="A169" s="23"/>
      <c r="B169" s="1"/>
      <c r="C169" s="23"/>
      <c r="D169" s="23"/>
      <c r="E169" s="23"/>
      <c r="F169" s="23"/>
      <c r="G169" s="23"/>
      <c r="H169" s="23"/>
      <c r="I169" s="23"/>
      <c r="J169" s="23"/>
    </row>
    <row r="170" spans="1:10" x14ac:dyDescent="0.2">
      <c r="A170" s="23"/>
      <c r="B170" s="1"/>
      <c r="C170" s="23"/>
      <c r="D170" s="23"/>
      <c r="E170" s="23"/>
      <c r="F170" s="23"/>
      <c r="G170" s="23"/>
      <c r="H170" s="23"/>
      <c r="I170" s="23"/>
      <c r="J170" s="23"/>
    </row>
    <row r="171" spans="1:10" x14ac:dyDescent="0.2">
      <c r="A171" s="23"/>
      <c r="B171" s="1"/>
      <c r="C171" s="23"/>
      <c r="D171" s="23"/>
      <c r="E171" s="23"/>
      <c r="F171" s="23"/>
      <c r="G171" s="23"/>
      <c r="H171" s="23"/>
      <c r="I171" s="23"/>
      <c r="J171" s="23"/>
    </row>
    <row r="172" spans="1:10" x14ac:dyDescent="0.2">
      <c r="A172" s="23"/>
      <c r="B172" s="1"/>
      <c r="C172" s="23"/>
      <c r="D172" s="23"/>
      <c r="E172" s="23"/>
      <c r="F172" s="23"/>
      <c r="G172" s="23"/>
      <c r="H172" s="23"/>
      <c r="I172" s="23"/>
      <c r="J172" s="23"/>
    </row>
    <row r="173" spans="1:10" x14ac:dyDescent="0.2">
      <c r="A173" s="23"/>
      <c r="B173" s="1"/>
      <c r="C173" s="23"/>
      <c r="D173" s="23"/>
      <c r="E173" s="23"/>
      <c r="F173" s="23"/>
      <c r="G173" s="23"/>
      <c r="H173" s="23"/>
      <c r="I173" s="23"/>
      <c r="J173" s="23"/>
    </row>
    <row r="174" spans="1:10" x14ac:dyDescent="0.2">
      <c r="A174" s="23"/>
      <c r="B174" s="1"/>
      <c r="C174" s="23"/>
      <c r="D174" s="23"/>
      <c r="E174" s="23"/>
      <c r="F174" s="23"/>
      <c r="G174" s="23"/>
      <c r="H174" s="23"/>
      <c r="I174" s="23"/>
      <c r="J174" s="23"/>
    </row>
    <row r="175" spans="1:10" x14ac:dyDescent="0.2">
      <c r="A175" s="23"/>
      <c r="B175" s="1"/>
      <c r="C175" s="23"/>
      <c r="D175" s="23"/>
      <c r="E175" s="23"/>
      <c r="F175" s="23"/>
      <c r="G175" s="23"/>
      <c r="H175" s="23"/>
      <c r="I175" s="23"/>
      <c r="J175" s="23"/>
    </row>
    <row r="176" spans="1:10" x14ac:dyDescent="0.2">
      <c r="A176" s="23"/>
      <c r="B176" s="1"/>
      <c r="C176" s="23"/>
      <c r="D176" s="23"/>
      <c r="E176" s="23"/>
      <c r="F176" s="23"/>
      <c r="G176" s="23"/>
      <c r="H176" s="23"/>
      <c r="I176" s="23"/>
      <c r="J176" s="23"/>
    </row>
    <row r="177" spans="1:10" x14ac:dyDescent="0.2">
      <c r="A177" s="23"/>
      <c r="B177" s="1"/>
      <c r="C177" s="23"/>
      <c r="D177" s="23"/>
      <c r="E177" s="23"/>
      <c r="F177" s="23"/>
      <c r="G177" s="23"/>
      <c r="H177" s="23"/>
      <c r="I177" s="23"/>
      <c r="J177" s="23"/>
    </row>
    <row r="178" spans="1:10" x14ac:dyDescent="0.2">
      <c r="A178" s="23"/>
      <c r="B178" s="1"/>
      <c r="C178" s="23"/>
      <c r="D178" s="23"/>
      <c r="E178" s="23"/>
      <c r="F178" s="23"/>
      <c r="G178" s="23"/>
      <c r="H178" s="23"/>
      <c r="I178" s="23"/>
      <c r="J178" s="23"/>
    </row>
    <row r="179" spans="1:10" x14ac:dyDescent="0.2">
      <c r="A179" s="23"/>
      <c r="B179" s="1"/>
      <c r="C179" s="23"/>
      <c r="D179" s="23"/>
      <c r="E179" s="23"/>
      <c r="F179" s="23"/>
      <c r="G179" s="23"/>
      <c r="H179" s="23"/>
      <c r="I179" s="23"/>
      <c r="J179" s="23"/>
    </row>
    <row r="180" spans="1:10" x14ac:dyDescent="0.2">
      <c r="A180" s="23"/>
      <c r="B180" s="1"/>
      <c r="C180" s="23"/>
      <c r="D180" s="23"/>
      <c r="E180" s="23"/>
      <c r="F180" s="23"/>
      <c r="G180" s="23"/>
      <c r="H180" s="23"/>
      <c r="I180" s="23"/>
      <c r="J180" s="23"/>
    </row>
    <row r="181" spans="1:10" x14ac:dyDescent="0.2">
      <c r="A181" s="23"/>
      <c r="B181" s="1"/>
      <c r="C181" s="23"/>
      <c r="D181" s="23"/>
      <c r="E181" s="23"/>
      <c r="F181" s="23"/>
      <c r="G181" s="23"/>
      <c r="H181" s="23"/>
      <c r="I181" s="23"/>
      <c r="J181" s="23"/>
    </row>
    <row r="182" spans="1:10" x14ac:dyDescent="0.2">
      <c r="A182" s="23"/>
      <c r="B182" s="1"/>
      <c r="C182" s="23"/>
      <c r="D182" s="23"/>
      <c r="E182" s="23"/>
      <c r="F182" s="23"/>
      <c r="G182" s="23"/>
      <c r="H182" s="23"/>
      <c r="I182" s="23"/>
      <c r="J182" s="23"/>
    </row>
    <row r="183" spans="1:10" x14ac:dyDescent="0.2">
      <c r="A183" s="23"/>
      <c r="B183" s="1"/>
      <c r="C183" s="23"/>
      <c r="D183" s="23"/>
      <c r="E183" s="23"/>
      <c r="F183" s="23"/>
      <c r="G183" s="23"/>
      <c r="H183" s="23"/>
      <c r="I183" s="23"/>
      <c r="J183" s="23"/>
    </row>
    <row r="184" spans="1:10" x14ac:dyDescent="0.2">
      <c r="A184" s="23"/>
      <c r="B184" s="1"/>
      <c r="C184" s="23"/>
      <c r="D184" s="23"/>
      <c r="E184" s="23"/>
      <c r="F184" s="23"/>
      <c r="G184" s="23"/>
      <c r="H184" s="23"/>
      <c r="I184" s="23"/>
      <c r="J184" s="23"/>
    </row>
    <row r="185" spans="1:10" x14ac:dyDescent="0.2">
      <c r="A185" s="23"/>
      <c r="B185" s="1"/>
      <c r="C185" s="23"/>
      <c r="D185" s="23"/>
      <c r="E185" s="23"/>
      <c r="F185" s="23"/>
      <c r="G185" s="23"/>
      <c r="H185" s="23"/>
      <c r="I185" s="23"/>
      <c r="J185" s="23"/>
    </row>
    <row r="186" spans="1:10" x14ac:dyDescent="0.2">
      <c r="A186" s="23"/>
      <c r="B186" s="1"/>
      <c r="C186" s="23"/>
      <c r="D186" s="23"/>
      <c r="E186" s="23"/>
      <c r="F186" s="23"/>
      <c r="G186" s="23"/>
      <c r="H186" s="23"/>
      <c r="I186" s="23"/>
      <c r="J186" s="23"/>
    </row>
    <row r="187" spans="1:10" x14ac:dyDescent="0.2">
      <c r="A187" s="23"/>
      <c r="B187" s="1"/>
      <c r="C187" s="23"/>
      <c r="D187" s="23"/>
      <c r="E187" s="23"/>
      <c r="F187" s="23"/>
      <c r="G187" s="23"/>
      <c r="H187" s="23"/>
      <c r="I187" s="23"/>
      <c r="J187" s="23"/>
    </row>
    <row r="188" spans="1:10" x14ac:dyDescent="0.2">
      <c r="A188" s="23"/>
      <c r="B188" s="1"/>
      <c r="C188" s="23"/>
      <c r="D188" s="23"/>
      <c r="E188" s="23"/>
      <c r="F188" s="23"/>
      <c r="G188" s="23"/>
      <c r="H188" s="23"/>
      <c r="I188" s="23"/>
      <c r="J188" s="23"/>
    </row>
    <row r="189" spans="1:10" x14ac:dyDescent="0.2">
      <c r="A189" s="23"/>
      <c r="B189" s="1"/>
      <c r="C189" s="23"/>
      <c r="D189" s="23"/>
      <c r="E189" s="23"/>
      <c r="F189" s="23"/>
      <c r="G189" s="23"/>
      <c r="H189" s="23"/>
      <c r="I189" s="23"/>
      <c r="J189" s="23"/>
    </row>
    <row r="190" spans="1:10" x14ac:dyDescent="0.2">
      <c r="A190" s="23"/>
      <c r="B190" s="1"/>
      <c r="C190" s="23"/>
      <c r="D190" s="23"/>
      <c r="E190" s="23"/>
      <c r="F190" s="23"/>
      <c r="G190" s="23"/>
      <c r="H190" s="23"/>
      <c r="I190" s="23"/>
      <c r="J190" s="23"/>
    </row>
    <row r="191" spans="1:10" x14ac:dyDescent="0.2">
      <c r="A191" s="23"/>
      <c r="B191" s="1"/>
      <c r="C191" s="23"/>
      <c r="D191" s="23"/>
      <c r="E191" s="23"/>
      <c r="F191" s="23"/>
      <c r="G191" s="23"/>
      <c r="H191" s="23"/>
      <c r="I191" s="23"/>
      <c r="J191" s="23"/>
    </row>
    <row r="192" spans="1:10" x14ac:dyDescent="0.2">
      <c r="A192" s="23"/>
      <c r="B192" s="1"/>
      <c r="C192" s="23"/>
      <c r="D192" s="23"/>
      <c r="E192" s="23"/>
      <c r="F192" s="23"/>
      <c r="G192" s="23"/>
      <c r="H192" s="23"/>
      <c r="I192" s="23"/>
      <c r="J192" s="23"/>
    </row>
    <row r="193" spans="1:10" x14ac:dyDescent="0.2">
      <c r="A193" s="23"/>
      <c r="B193" s="1"/>
      <c r="C193" s="23"/>
      <c r="D193" s="23"/>
      <c r="E193" s="23"/>
      <c r="F193" s="23"/>
      <c r="G193" s="23"/>
      <c r="H193" s="23"/>
      <c r="I193" s="23"/>
      <c r="J193" s="23"/>
    </row>
    <row r="194" spans="1:10" x14ac:dyDescent="0.2">
      <c r="A194" s="23"/>
      <c r="B194" s="1"/>
      <c r="C194" s="23"/>
      <c r="D194" s="23"/>
      <c r="E194" s="23"/>
      <c r="F194" s="23"/>
      <c r="G194" s="23"/>
      <c r="H194" s="23"/>
      <c r="I194" s="23"/>
      <c r="J194" s="23"/>
    </row>
    <row r="195" spans="1:10" x14ac:dyDescent="0.2">
      <c r="A195" s="23"/>
      <c r="B195" s="1"/>
      <c r="C195" s="23"/>
      <c r="D195" s="23"/>
      <c r="E195" s="23"/>
      <c r="F195" s="23"/>
      <c r="G195" s="23"/>
      <c r="H195" s="23"/>
      <c r="I195" s="23"/>
      <c r="J195" s="23"/>
    </row>
    <row r="196" spans="1:10" x14ac:dyDescent="0.2">
      <c r="A196" s="23"/>
      <c r="B196" s="1"/>
      <c r="C196" s="23"/>
      <c r="D196" s="23"/>
      <c r="E196" s="23"/>
      <c r="F196" s="23"/>
      <c r="G196" s="23"/>
      <c r="H196" s="23"/>
      <c r="I196" s="23"/>
      <c r="J196" s="23"/>
    </row>
    <row r="197" spans="1:10" x14ac:dyDescent="0.2">
      <c r="A197" s="23"/>
      <c r="B197" s="1"/>
      <c r="C197" s="23"/>
      <c r="D197" s="23"/>
      <c r="E197" s="23"/>
      <c r="F197" s="23"/>
      <c r="G197" s="23"/>
      <c r="H197" s="23"/>
      <c r="I197" s="23"/>
      <c r="J197" s="23"/>
    </row>
    <row r="198" spans="1:10" x14ac:dyDescent="0.2">
      <c r="A198" s="23"/>
      <c r="B198" s="1"/>
      <c r="C198" s="23"/>
      <c r="D198" s="23"/>
      <c r="E198" s="23"/>
      <c r="F198" s="23"/>
      <c r="G198" s="23"/>
      <c r="H198" s="23"/>
      <c r="I198" s="23"/>
      <c r="J198" s="23"/>
    </row>
    <row r="199" spans="1:10" x14ac:dyDescent="0.2">
      <c r="A199" s="23"/>
      <c r="B199" s="1"/>
      <c r="C199" s="23"/>
      <c r="D199" s="23"/>
      <c r="E199" s="23"/>
      <c r="F199" s="23"/>
      <c r="G199" s="23"/>
      <c r="H199" s="23"/>
      <c r="I199" s="23"/>
      <c r="J199" s="23"/>
    </row>
    <row r="200" spans="1:10" x14ac:dyDescent="0.2">
      <c r="A200" s="23"/>
      <c r="B200" s="1"/>
      <c r="C200" s="23"/>
      <c r="D200" s="23"/>
      <c r="E200" s="23"/>
      <c r="F200" s="23"/>
      <c r="G200" s="23"/>
      <c r="H200" s="23"/>
      <c r="I200" s="23"/>
      <c r="J200" s="23"/>
    </row>
    <row r="201" spans="1:10" x14ac:dyDescent="0.2">
      <c r="A201" s="23"/>
      <c r="B201" s="1"/>
      <c r="C201" s="23"/>
      <c r="D201" s="23"/>
      <c r="E201" s="23"/>
      <c r="F201" s="23"/>
      <c r="G201" s="23"/>
      <c r="H201" s="23"/>
      <c r="I201" s="23"/>
      <c r="J201" s="23"/>
    </row>
    <row r="202" spans="1:10" x14ac:dyDescent="0.2">
      <c r="A202" s="23"/>
      <c r="B202" s="1"/>
      <c r="C202" s="23"/>
      <c r="D202" s="23"/>
      <c r="E202" s="23"/>
      <c r="F202" s="23"/>
      <c r="G202" s="23"/>
      <c r="H202" s="23"/>
      <c r="I202" s="23"/>
      <c r="J202" s="23"/>
    </row>
    <row r="203" spans="1:10" x14ac:dyDescent="0.2">
      <c r="A203" s="23"/>
      <c r="B203" s="1"/>
      <c r="C203" s="23"/>
      <c r="D203" s="23"/>
      <c r="E203" s="23"/>
      <c r="F203" s="23"/>
      <c r="G203" s="23"/>
      <c r="H203" s="23"/>
      <c r="I203" s="23"/>
      <c r="J203" s="23"/>
    </row>
    <row r="204" spans="1:10" x14ac:dyDescent="0.2">
      <c r="A204" s="23"/>
      <c r="B204" s="1"/>
      <c r="C204" s="23"/>
      <c r="D204" s="23"/>
      <c r="E204" s="23"/>
      <c r="F204" s="23"/>
      <c r="G204" s="23"/>
      <c r="H204" s="23"/>
      <c r="I204" s="23"/>
      <c r="J204" s="23"/>
    </row>
  </sheetData>
  <mergeCells count="81">
    <mergeCell ref="E26:I26"/>
    <mergeCell ref="C29:D29"/>
    <mergeCell ref="C18:D18"/>
    <mergeCell ref="C19:D19"/>
    <mergeCell ref="C20:D20"/>
    <mergeCell ref="C21:D21"/>
    <mergeCell ref="C22:D22"/>
    <mergeCell ref="C23:D23"/>
    <mergeCell ref="C24:D24"/>
    <mergeCell ref="C25:D25"/>
    <mergeCell ref="C26:D26"/>
    <mergeCell ref="C27:D27"/>
    <mergeCell ref="C28:D28"/>
    <mergeCell ref="F5:F6"/>
    <mergeCell ref="C45:D45"/>
    <mergeCell ref="C46:D46"/>
    <mergeCell ref="C42:D42"/>
    <mergeCell ref="C43:D43"/>
    <mergeCell ref="C44:D44"/>
    <mergeCell ref="C30:D30"/>
    <mergeCell ref="C5:D6"/>
    <mergeCell ref="E5:E6"/>
    <mergeCell ref="C36:D36"/>
    <mergeCell ref="C37:D37"/>
    <mergeCell ref="C38:D38"/>
    <mergeCell ref="C39:D39"/>
    <mergeCell ref="C40:D40"/>
    <mergeCell ref="C41:D41"/>
    <mergeCell ref="C14:D14"/>
    <mergeCell ref="C31:D31"/>
    <mergeCell ref="C32:D32"/>
    <mergeCell ref="C33:D33"/>
    <mergeCell ref="C34:D34"/>
    <mergeCell ref="E42:I42"/>
    <mergeCell ref="E32:I32"/>
    <mergeCell ref="E33:I33"/>
    <mergeCell ref="E34:I34"/>
    <mergeCell ref="E9:I9"/>
    <mergeCell ref="E10:I10"/>
    <mergeCell ref="E11:I11"/>
    <mergeCell ref="E12:I12"/>
    <mergeCell ref="E36:I36"/>
    <mergeCell ref="E18:I18"/>
    <mergeCell ref="E19:I19"/>
    <mergeCell ref="E20:I20"/>
    <mergeCell ref="E27:I27"/>
    <mergeCell ref="E28:I28"/>
    <mergeCell ref="E29:I29"/>
    <mergeCell ref="E21:I21"/>
    <mergeCell ref="E22:I22"/>
    <mergeCell ref="E23:I23"/>
    <mergeCell ref="E24:I24"/>
    <mergeCell ref="E25:I25"/>
    <mergeCell ref="C9:D9"/>
    <mergeCell ref="C10:D10"/>
    <mergeCell ref="C11:D11"/>
    <mergeCell ref="C12:D12"/>
    <mergeCell ref="C13:D13"/>
    <mergeCell ref="E45:I45"/>
    <mergeCell ref="E39:I39"/>
    <mergeCell ref="E35:I35"/>
    <mergeCell ref="E38:I38"/>
    <mergeCell ref="E41:I41"/>
    <mergeCell ref="E43:I43"/>
    <mergeCell ref="E40:I40"/>
    <mergeCell ref="B47:I47"/>
    <mergeCell ref="C7:F7"/>
    <mergeCell ref="E44:I44"/>
    <mergeCell ref="E13:I13"/>
    <mergeCell ref="E14:I14"/>
    <mergeCell ref="E15:I15"/>
    <mergeCell ref="E16:I16"/>
    <mergeCell ref="E17:I17"/>
    <mergeCell ref="E30:I30"/>
    <mergeCell ref="C35:D35"/>
    <mergeCell ref="C15:D15"/>
    <mergeCell ref="C16:D16"/>
    <mergeCell ref="C17:D17"/>
    <mergeCell ref="E37:I37"/>
    <mergeCell ref="E46:I46"/>
    <mergeCell ref="E31:I31"/>
  </mergeCells>
  <phoneticPr fontId="2"/>
  <printOptions horizontalCentered="1"/>
  <pageMargins left="0.39370078740157483" right="0.39370078740157483" top="0.39370078740157483" bottom="0.39370078740157483" header="0.19685039370078741" footer="0.19685039370078741"/>
  <pageSetup paperSize="9" scale="75"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15E78-FF0B-4094-9BBC-385FBFCA5A16}">
  <sheetPr>
    <tabColor theme="0"/>
  </sheetPr>
  <dimension ref="A1:H48"/>
  <sheetViews>
    <sheetView zoomScaleNormal="100" workbookViewId="0"/>
  </sheetViews>
  <sheetFormatPr defaultRowHeight="13.2" x14ac:dyDescent="0.2"/>
  <cols>
    <col min="1" max="1" width="4.6640625" style="19" customWidth="1"/>
    <col min="2" max="3" width="14.6640625" customWidth="1"/>
    <col min="4" max="4" width="21.6640625" customWidth="1"/>
    <col min="5" max="8" width="8.88671875" customWidth="1"/>
    <col min="10" max="10" width="13.77734375" customWidth="1"/>
  </cols>
  <sheetData>
    <row r="1" spans="1:8" ht="16.95" customHeight="1" x14ac:dyDescent="0.2">
      <c r="B1" s="87" t="s">
        <v>595</v>
      </c>
    </row>
    <row r="2" spans="1:8" ht="16.95" customHeight="1" x14ac:dyDescent="0.2">
      <c r="B2" s="86"/>
    </row>
    <row r="3" spans="1:8" ht="13.8" customHeight="1" x14ac:dyDescent="0.2">
      <c r="A3" s="11"/>
      <c r="B3" s="26" t="s">
        <v>591</v>
      </c>
      <c r="C3" s="15"/>
      <c r="D3" s="15"/>
      <c r="E3" s="15"/>
      <c r="F3" s="15"/>
      <c r="G3" s="15"/>
      <c r="H3" s="15"/>
    </row>
    <row r="4" spans="1:8" ht="13.8" thickBot="1" x14ac:dyDescent="0.25">
      <c r="A4" s="1"/>
      <c r="B4" t="s">
        <v>592</v>
      </c>
      <c r="C4" s="15"/>
      <c r="D4" s="15"/>
      <c r="E4" s="15"/>
      <c r="F4" s="15"/>
      <c r="G4" s="15"/>
      <c r="H4" s="15"/>
    </row>
    <row r="5" spans="1:8" ht="13.8" customHeight="1" x14ac:dyDescent="0.2">
      <c r="A5" s="1"/>
      <c r="B5" s="694" t="s">
        <v>597</v>
      </c>
      <c r="C5" s="695"/>
      <c r="D5" s="687"/>
      <c r="E5" s="682" t="s">
        <v>3</v>
      </c>
      <c r="F5" s="88"/>
      <c r="G5" s="15"/>
      <c r="H5" s="15"/>
    </row>
    <row r="6" spans="1:8" ht="13.8" thickBot="1" x14ac:dyDescent="0.25">
      <c r="A6" s="1"/>
      <c r="B6" s="696"/>
      <c r="C6" s="697"/>
      <c r="D6" s="689"/>
      <c r="E6" s="683"/>
      <c r="F6" s="88"/>
      <c r="G6" s="15"/>
      <c r="H6" s="15"/>
    </row>
    <row r="7" spans="1:8" ht="18" customHeight="1" x14ac:dyDescent="0.2">
      <c r="A7" s="1"/>
      <c r="B7" s="671"/>
      <c r="C7" s="671"/>
      <c r="D7" s="671"/>
      <c r="E7" s="671"/>
      <c r="F7" s="88"/>
      <c r="G7" s="15"/>
      <c r="H7" s="15"/>
    </row>
    <row r="8" spans="1:8" ht="13.8" thickBot="1" x14ac:dyDescent="0.25">
      <c r="A8" s="1"/>
      <c r="B8" s="89" t="s">
        <v>256</v>
      </c>
      <c r="C8" s="23"/>
      <c r="D8" s="23"/>
      <c r="E8" s="23"/>
      <c r="F8" s="23"/>
      <c r="G8" s="23"/>
      <c r="H8" s="23"/>
    </row>
    <row r="9" spans="1:8" ht="18" customHeight="1" x14ac:dyDescent="0.2">
      <c r="A9" s="25" t="s">
        <v>73</v>
      </c>
      <c r="B9" s="676" t="s">
        <v>593</v>
      </c>
      <c r="C9" s="677"/>
      <c r="D9" s="678" t="s">
        <v>594</v>
      </c>
      <c r="E9" s="678"/>
      <c r="F9" s="678"/>
      <c r="G9" s="678"/>
      <c r="H9" s="679"/>
    </row>
    <row r="10" spans="1:8" ht="17.399999999999999" customHeight="1" x14ac:dyDescent="0.2">
      <c r="A10" s="16">
        <v>1</v>
      </c>
      <c r="B10" s="620"/>
      <c r="C10" s="621"/>
      <c r="D10" s="692"/>
      <c r="E10" s="692"/>
      <c r="F10" s="692"/>
      <c r="G10" s="692"/>
      <c r="H10" s="693"/>
    </row>
    <row r="11" spans="1:8" ht="17.399999999999999" customHeight="1" x14ac:dyDescent="0.2">
      <c r="A11" s="16">
        <v>2</v>
      </c>
      <c r="B11" s="620"/>
      <c r="C11" s="621"/>
      <c r="D11" s="692"/>
      <c r="E11" s="692"/>
      <c r="F11" s="692"/>
      <c r="G11" s="692"/>
      <c r="H11" s="693"/>
    </row>
    <row r="12" spans="1:8" ht="17.399999999999999" customHeight="1" x14ac:dyDescent="0.2">
      <c r="A12" s="16">
        <v>3</v>
      </c>
      <c r="B12" s="620"/>
      <c r="C12" s="621"/>
      <c r="D12" s="692"/>
      <c r="E12" s="692"/>
      <c r="F12" s="692"/>
      <c r="G12" s="692"/>
      <c r="H12" s="693"/>
    </row>
    <row r="13" spans="1:8" ht="17.399999999999999" customHeight="1" x14ac:dyDescent="0.2">
      <c r="A13" s="16">
        <v>4</v>
      </c>
      <c r="B13" s="620"/>
      <c r="C13" s="621"/>
      <c r="D13" s="692"/>
      <c r="E13" s="692"/>
      <c r="F13" s="692"/>
      <c r="G13" s="692"/>
      <c r="H13" s="693"/>
    </row>
    <row r="14" spans="1:8" ht="17.399999999999999" customHeight="1" x14ac:dyDescent="0.2">
      <c r="A14" s="16">
        <v>5</v>
      </c>
      <c r="B14" s="620"/>
      <c r="C14" s="621"/>
      <c r="D14" s="692"/>
      <c r="E14" s="692"/>
      <c r="F14" s="692"/>
      <c r="G14" s="692"/>
      <c r="H14" s="693"/>
    </row>
    <row r="15" spans="1:8" ht="17.399999999999999" customHeight="1" x14ac:dyDescent="0.2">
      <c r="A15" s="16">
        <v>6</v>
      </c>
      <c r="B15" s="620"/>
      <c r="C15" s="621"/>
      <c r="D15" s="692"/>
      <c r="E15" s="692"/>
      <c r="F15" s="692"/>
      <c r="G15" s="692"/>
      <c r="H15" s="693"/>
    </row>
    <row r="16" spans="1:8" ht="17.399999999999999" customHeight="1" x14ac:dyDescent="0.2">
      <c r="A16" s="16">
        <v>7</v>
      </c>
      <c r="B16" s="620"/>
      <c r="C16" s="621"/>
      <c r="D16" s="692"/>
      <c r="E16" s="692"/>
      <c r="F16" s="692"/>
      <c r="G16" s="692"/>
      <c r="H16" s="693"/>
    </row>
    <row r="17" spans="1:8" ht="17.399999999999999" customHeight="1" x14ac:dyDescent="0.2">
      <c r="A17" s="16">
        <v>8</v>
      </c>
      <c r="B17" s="620"/>
      <c r="C17" s="621"/>
      <c r="D17" s="692"/>
      <c r="E17" s="692"/>
      <c r="F17" s="692"/>
      <c r="G17" s="692"/>
      <c r="H17" s="693"/>
    </row>
    <row r="18" spans="1:8" ht="17.399999999999999" customHeight="1" x14ac:dyDescent="0.2">
      <c r="A18" s="16">
        <v>9</v>
      </c>
      <c r="B18" s="620"/>
      <c r="C18" s="621"/>
      <c r="D18" s="692"/>
      <c r="E18" s="692"/>
      <c r="F18" s="692"/>
      <c r="G18" s="692"/>
      <c r="H18" s="693"/>
    </row>
    <row r="19" spans="1:8" ht="17.399999999999999" customHeight="1" x14ac:dyDescent="0.2">
      <c r="A19" s="16">
        <v>10</v>
      </c>
      <c r="B19" s="620"/>
      <c r="C19" s="621"/>
      <c r="D19" s="692"/>
      <c r="E19" s="692"/>
      <c r="F19" s="692"/>
      <c r="G19" s="692"/>
      <c r="H19" s="693"/>
    </row>
    <row r="20" spans="1:8" ht="17.399999999999999" customHeight="1" x14ac:dyDescent="0.2">
      <c r="A20" s="16">
        <v>11</v>
      </c>
      <c r="B20" s="620"/>
      <c r="C20" s="621"/>
      <c r="D20" s="692"/>
      <c r="E20" s="692"/>
      <c r="F20" s="692"/>
      <c r="G20" s="692"/>
      <c r="H20" s="693"/>
    </row>
    <row r="21" spans="1:8" ht="17.399999999999999" customHeight="1" x14ac:dyDescent="0.2">
      <c r="A21" s="16">
        <v>12</v>
      </c>
      <c r="B21" s="620"/>
      <c r="C21" s="621"/>
      <c r="D21" s="692"/>
      <c r="E21" s="692"/>
      <c r="F21" s="692"/>
      <c r="G21" s="692"/>
      <c r="H21" s="693"/>
    </row>
    <row r="22" spans="1:8" ht="17.399999999999999" customHeight="1" x14ac:dyDescent="0.2">
      <c r="A22" s="16">
        <v>13</v>
      </c>
      <c r="B22" s="620"/>
      <c r="C22" s="621"/>
      <c r="D22" s="692"/>
      <c r="E22" s="692"/>
      <c r="F22" s="692"/>
      <c r="G22" s="692"/>
      <c r="H22" s="693"/>
    </row>
    <row r="23" spans="1:8" ht="17.399999999999999" customHeight="1" x14ac:dyDescent="0.2">
      <c r="A23" s="16">
        <v>14</v>
      </c>
      <c r="B23" s="620"/>
      <c r="C23" s="621"/>
      <c r="D23" s="692"/>
      <c r="E23" s="692"/>
      <c r="F23" s="692"/>
      <c r="G23" s="692"/>
      <c r="H23" s="693"/>
    </row>
    <row r="24" spans="1:8" ht="17.399999999999999" customHeight="1" x14ac:dyDescent="0.2">
      <c r="A24" s="16">
        <v>15</v>
      </c>
      <c r="B24" s="620"/>
      <c r="C24" s="621"/>
      <c r="D24" s="692"/>
      <c r="E24" s="692"/>
      <c r="F24" s="692"/>
      <c r="G24" s="692"/>
      <c r="H24" s="693"/>
    </row>
    <row r="25" spans="1:8" ht="17.399999999999999" customHeight="1" x14ac:dyDescent="0.2">
      <c r="A25" s="16">
        <v>16</v>
      </c>
      <c r="B25" s="620"/>
      <c r="C25" s="621"/>
      <c r="D25" s="692"/>
      <c r="E25" s="692"/>
      <c r="F25" s="692"/>
      <c r="G25" s="692"/>
      <c r="H25" s="693"/>
    </row>
    <row r="26" spans="1:8" ht="17.399999999999999" customHeight="1" x14ac:dyDescent="0.2">
      <c r="A26" s="16">
        <v>17</v>
      </c>
      <c r="B26" s="620"/>
      <c r="C26" s="621"/>
      <c r="D26" s="692"/>
      <c r="E26" s="692"/>
      <c r="F26" s="692"/>
      <c r="G26" s="692"/>
      <c r="H26" s="693"/>
    </row>
    <row r="27" spans="1:8" ht="17.399999999999999" customHeight="1" x14ac:dyDescent="0.2">
      <c r="A27" s="16">
        <v>18</v>
      </c>
      <c r="B27" s="620"/>
      <c r="C27" s="621"/>
      <c r="D27" s="692"/>
      <c r="E27" s="692"/>
      <c r="F27" s="692"/>
      <c r="G27" s="692"/>
      <c r="H27" s="693"/>
    </row>
    <row r="28" spans="1:8" ht="17.399999999999999" customHeight="1" x14ac:dyDescent="0.2">
      <c r="A28" s="16">
        <v>19</v>
      </c>
      <c r="B28" s="620"/>
      <c r="C28" s="621"/>
      <c r="D28" s="692"/>
      <c r="E28" s="692"/>
      <c r="F28" s="692"/>
      <c r="G28" s="692"/>
      <c r="H28" s="693"/>
    </row>
    <row r="29" spans="1:8" ht="17.399999999999999" customHeight="1" x14ac:dyDescent="0.2">
      <c r="A29" s="16">
        <v>20</v>
      </c>
      <c r="B29" s="620"/>
      <c r="C29" s="621"/>
      <c r="D29" s="692"/>
      <c r="E29" s="692"/>
      <c r="F29" s="692"/>
      <c r="G29" s="692"/>
      <c r="H29" s="693"/>
    </row>
    <row r="30" spans="1:8" ht="17.399999999999999" customHeight="1" x14ac:dyDescent="0.2">
      <c r="A30" s="16">
        <v>21</v>
      </c>
      <c r="B30" s="620"/>
      <c r="C30" s="621"/>
      <c r="D30" s="692"/>
      <c r="E30" s="692"/>
      <c r="F30" s="692"/>
      <c r="G30" s="692"/>
      <c r="H30" s="693"/>
    </row>
    <row r="31" spans="1:8" ht="17.399999999999999" customHeight="1" x14ac:dyDescent="0.2">
      <c r="A31" s="16">
        <v>22</v>
      </c>
      <c r="B31" s="620"/>
      <c r="C31" s="621"/>
      <c r="D31" s="692"/>
      <c r="E31" s="692"/>
      <c r="F31" s="692"/>
      <c r="G31" s="692"/>
      <c r="H31" s="693"/>
    </row>
    <row r="32" spans="1:8" ht="17.399999999999999" customHeight="1" x14ac:dyDescent="0.2">
      <c r="A32" s="16">
        <v>23</v>
      </c>
      <c r="B32" s="620"/>
      <c r="C32" s="621"/>
      <c r="D32" s="692"/>
      <c r="E32" s="692"/>
      <c r="F32" s="692"/>
      <c r="G32" s="692"/>
      <c r="H32" s="693"/>
    </row>
    <row r="33" spans="1:8" ht="17.399999999999999" customHeight="1" x14ac:dyDescent="0.2">
      <c r="A33" s="16">
        <v>24</v>
      </c>
      <c r="B33" s="620"/>
      <c r="C33" s="621"/>
      <c r="D33" s="692"/>
      <c r="E33" s="692"/>
      <c r="F33" s="692"/>
      <c r="G33" s="692"/>
      <c r="H33" s="693"/>
    </row>
    <row r="34" spans="1:8" ht="17.399999999999999" customHeight="1" x14ac:dyDescent="0.2">
      <c r="A34" s="13">
        <v>25</v>
      </c>
      <c r="B34" s="620"/>
      <c r="C34" s="621"/>
      <c r="D34" s="692"/>
      <c r="E34" s="692"/>
      <c r="F34" s="692"/>
      <c r="G34" s="692"/>
      <c r="H34" s="693"/>
    </row>
    <row r="35" spans="1:8" ht="17.399999999999999" customHeight="1" x14ac:dyDescent="0.2">
      <c r="A35" s="13">
        <v>26</v>
      </c>
      <c r="B35" s="620"/>
      <c r="C35" s="621"/>
      <c r="D35" s="692"/>
      <c r="E35" s="692"/>
      <c r="F35" s="692"/>
      <c r="G35" s="692"/>
      <c r="H35" s="693"/>
    </row>
    <row r="36" spans="1:8" ht="17.399999999999999" customHeight="1" x14ac:dyDescent="0.2">
      <c r="A36" s="13">
        <v>27</v>
      </c>
      <c r="B36" s="620"/>
      <c r="C36" s="621"/>
      <c r="D36" s="692"/>
      <c r="E36" s="692"/>
      <c r="F36" s="692"/>
      <c r="G36" s="692"/>
      <c r="H36" s="693"/>
    </row>
    <row r="37" spans="1:8" ht="17.399999999999999" customHeight="1" x14ac:dyDescent="0.2">
      <c r="A37" s="13">
        <v>28</v>
      </c>
      <c r="B37" s="620"/>
      <c r="C37" s="621"/>
      <c r="D37" s="692"/>
      <c r="E37" s="692"/>
      <c r="F37" s="692"/>
      <c r="G37" s="692"/>
      <c r="H37" s="693"/>
    </row>
    <row r="38" spans="1:8" ht="17.399999999999999" customHeight="1" x14ac:dyDescent="0.2">
      <c r="A38" s="13">
        <v>29</v>
      </c>
      <c r="B38" s="620"/>
      <c r="C38" s="621"/>
      <c r="D38" s="692"/>
      <c r="E38" s="692"/>
      <c r="F38" s="692"/>
      <c r="G38" s="692"/>
      <c r="H38" s="693"/>
    </row>
    <row r="39" spans="1:8" ht="17.399999999999999" customHeight="1" x14ac:dyDescent="0.2">
      <c r="A39" s="13">
        <v>30</v>
      </c>
      <c r="B39" s="620"/>
      <c r="C39" s="621"/>
      <c r="D39" s="692"/>
      <c r="E39" s="692"/>
      <c r="F39" s="692"/>
      <c r="G39" s="692"/>
      <c r="H39" s="693"/>
    </row>
    <row r="40" spans="1:8" ht="17.399999999999999" customHeight="1" x14ac:dyDescent="0.2">
      <c r="A40" s="13">
        <v>31</v>
      </c>
      <c r="B40" s="620"/>
      <c r="C40" s="621"/>
      <c r="D40" s="692"/>
      <c r="E40" s="692"/>
      <c r="F40" s="692"/>
      <c r="G40" s="692"/>
      <c r="H40" s="693"/>
    </row>
    <row r="41" spans="1:8" ht="17.399999999999999" customHeight="1" x14ac:dyDescent="0.2">
      <c r="A41" s="13">
        <v>32</v>
      </c>
      <c r="B41" s="620"/>
      <c r="C41" s="621"/>
      <c r="D41" s="692"/>
      <c r="E41" s="692"/>
      <c r="F41" s="692"/>
      <c r="G41" s="692"/>
      <c r="H41" s="693"/>
    </row>
    <row r="42" spans="1:8" ht="17.399999999999999" customHeight="1" x14ac:dyDescent="0.2">
      <c r="A42" s="13">
        <v>33</v>
      </c>
      <c r="B42" s="620"/>
      <c r="C42" s="621"/>
      <c r="D42" s="692"/>
      <c r="E42" s="692"/>
      <c r="F42" s="692"/>
      <c r="G42" s="692"/>
      <c r="H42" s="693"/>
    </row>
    <row r="43" spans="1:8" ht="17.399999999999999" customHeight="1" x14ac:dyDescent="0.2">
      <c r="A43" s="13">
        <v>34</v>
      </c>
      <c r="B43" s="620"/>
      <c r="C43" s="621"/>
      <c r="D43" s="692"/>
      <c r="E43" s="692"/>
      <c r="F43" s="692"/>
      <c r="G43" s="692"/>
      <c r="H43" s="693"/>
    </row>
    <row r="44" spans="1:8" ht="17.399999999999999" customHeight="1" x14ac:dyDescent="0.2">
      <c r="A44" s="13">
        <v>35</v>
      </c>
      <c r="B44" s="620"/>
      <c r="C44" s="621"/>
      <c r="D44" s="692"/>
      <c r="E44" s="692"/>
      <c r="F44" s="692"/>
      <c r="G44" s="692"/>
      <c r="H44" s="693"/>
    </row>
    <row r="45" spans="1:8" ht="17.399999999999999" customHeight="1" x14ac:dyDescent="0.2">
      <c r="A45" s="13">
        <v>36</v>
      </c>
      <c r="B45" s="620"/>
      <c r="C45" s="621"/>
      <c r="D45" s="692"/>
      <c r="E45" s="692"/>
      <c r="F45" s="692"/>
      <c r="G45" s="692"/>
      <c r="H45" s="693"/>
    </row>
    <row r="46" spans="1:8" ht="17.399999999999999" customHeight="1" x14ac:dyDescent="0.2">
      <c r="A46" s="13">
        <v>37</v>
      </c>
      <c r="B46" s="620"/>
      <c r="C46" s="621"/>
      <c r="D46" s="692"/>
      <c r="E46" s="692"/>
      <c r="F46" s="692"/>
      <c r="G46" s="692"/>
      <c r="H46" s="693"/>
    </row>
    <row r="47" spans="1:8" ht="25.95" customHeight="1" x14ac:dyDescent="0.2"/>
    <row r="48" spans="1:8" ht="25.95" customHeight="1" x14ac:dyDescent="0.2"/>
  </sheetData>
  <mergeCells count="80">
    <mergeCell ref="B5:C6"/>
    <mergeCell ref="D5:D6"/>
    <mergeCell ref="E5:E6"/>
    <mergeCell ref="B7:E7"/>
    <mergeCell ref="B9:C9"/>
    <mergeCell ref="D9:H9"/>
    <mergeCell ref="B10:C10"/>
    <mergeCell ref="D10:H10"/>
    <mergeCell ref="B11:C11"/>
    <mergeCell ref="D11:H11"/>
    <mergeCell ref="B12:C12"/>
    <mergeCell ref="D12:H12"/>
    <mergeCell ref="B13:C13"/>
    <mergeCell ref="D13:H13"/>
    <mergeCell ref="B14:C14"/>
    <mergeCell ref="D14:H14"/>
    <mergeCell ref="B15:C15"/>
    <mergeCell ref="D15:H15"/>
    <mergeCell ref="B16:C16"/>
    <mergeCell ref="D16:H16"/>
    <mergeCell ref="B17:C17"/>
    <mergeCell ref="D17:H17"/>
    <mergeCell ref="B18:C18"/>
    <mergeCell ref="D18:H18"/>
    <mergeCell ref="B19:C19"/>
    <mergeCell ref="D19:H19"/>
    <mergeCell ref="B20:C20"/>
    <mergeCell ref="D20:H20"/>
    <mergeCell ref="B21:C21"/>
    <mergeCell ref="D21:H21"/>
    <mergeCell ref="B22:C22"/>
    <mergeCell ref="D22:H22"/>
    <mergeCell ref="B23:C23"/>
    <mergeCell ref="D23:H23"/>
    <mergeCell ref="B24:C24"/>
    <mergeCell ref="D24:H24"/>
    <mergeCell ref="B25:C25"/>
    <mergeCell ref="D25:H25"/>
    <mergeCell ref="B26:C26"/>
    <mergeCell ref="D26:H26"/>
    <mergeCell ref="B27:C27"/>
    <mergeCell ref="D27:H27"/>
    <mergeCell ref="B28:C28"/>
    <mergeCell ref="D28:H28"/>
    <mergeCell ref="B29:C29"/>
    <mergeCell ref="D29:H29"/>
    <mergeCell ref="B30:C30"/>
    <mergeCell ref="D30:H30"/>
    <mergeCell ref="B31:C31"/>
    <mergeCell ref="D31:H31"/>
    <mergeCell ref="B32:C32"/>
    <mergeCell ref="D32:H32"/>
    <mergeCell ref="B33:C33"/>
    <mergeCell ref="D33:H33"/>
    <mergeCell ref="B34:C34"/>
    <mergeCell ref="D34:H34"/>
    <mergeCell ref="B35:C35"/>
    <mergeCell ref="D35:H35"/>
    <mergeCell ref="B36:C36"/>
    <mergeCell ref="D36:H36"/>
    <mergeCell ref="B37:C37"/>
    <mergeCell ref="D37:H37"/>
    <mergeCell ref="B38:C38"/>
    <mergeCell ref="D38:H38"/>
    <mergeCell ref="B39:C39"/>
    <mergeCell ref="D39:H39"/>
    <mergeCell ref="B40:C40"/>
    <mergeCell ref="D40:H40"/>
    <mergeCell ref="B41:C41"/>
    <mergeCell ref="D41:H41"/>
    <mergeCell ref="B42:C42"/>
    <mergeCell ref="D42:H42"/>
    <mergeCell ref="B46:C46"/>
    <mergeCell ref="D46:H46"/>
    <mergeCell ref="B43:C43"/>
    <mergeCell ref="D43:H43"/>
    <mergeCell ref="B44:C44"/>
    <mergeCell ref="D44:H44"/>
    <mergeCell ref="B45:C45"/>
    <mergeCell ref="D45:H45"/>
  </mergeCells>
  <phoneticPr fontId="2"/>
  <pageMargins left="0.7" right="0.7" top="0.75" bottom="0.75" header="0.3" footer="0.3"/>
  <pageSetup paperSize="9" scale="98"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B1:AH30"/>
  <sheetViews>
    <sheetView showGridLines="0" view="pageBreakPreview" topLeftCell="A6" zoomScaleNormal="100" zoomScaleSheetLayoutView="100" workbookViewId="0">
      <selection activeCell="D12" sqref="D12:W12"/>
    </sheetView>
  </sheetViews>
  <sheetFormatPr defaultColWidth="9" defaultRowHeight="13.2" x14ac:dyDescent="0.2"/>
  <cols>
    <col min="1" max="34" width="2.44140625" style="141" customWidth="1"/>
    <col min="35" max="35" width="4.44140625" style="141" customWidth="1"/>
    <col min="36" max="16384" width="9" style="141"/>
  </cols>
  <sheetData>
    <row r="1" spans="2:34" ht="13.8" thickBot="1" x14ac:dyDescent="0.25"/>
    <row r="2" spans="2:34" ht="15" customHeight="1" x14ac:dyDescent="0.2">
      <c r="B2" s="558" t="s">
        <v>528</v>
      </c>
      <c r="C2" s="559"/>
      <c r="D2" s="559"/>
      <c r="E2" s="559"/>
      <c r="F2" s="559"/>
      <c r="G2" s="559"/>
      <c r="H2" s="559"/>
      <c r="I2" s="559"/>
      <c r="J2" s="559"/>
      <c r="K2" s="559"/>
      <c r="L2" s="559"/>
      <c r="M2" s="560"/>
      <c r="P2" s="330" t="s">
        <v>502</v>
      </c>
      <c r="Q2" s="254"/>
      <c r="R2" s="254"/>
      <c r="S2" s="254"/>
      <c r="T2" s="254"/>
      <c r="U2" s="254"/>
      <c r="V2" s="254"/>
      <c r="W2" s="254"/>
      <c r="X2" s="254"/>
      <c r="Y2" s="254"/>
      <c r="Z2" s="254"/>
      <c r="AA2" s="254"/>
      <c r="AB2" s="254"/>
      <c r="AC2" s="254"/>
      <c r="AD2" s="254"/>
      <c r="AE2" s="254"/>
      <c r="AF2" s="254"/>
      <c r="AG2" s="254"/>
      <c r="AH2" s="255"/>
    </row>
    <row r="3" spans="2:34" ht="15" customHeight="1" thickBot="1" x14ac:dyDescent="0.25">
      <c r="B3" s="561"/>
      <c r="C3" s="562"/>
      <c r="D3" s="562"/>
      <c r="E3" s="562"/>
      <c r="F3" s="562"/>
      <c r="G3" s="562"/>
      <c r="H3" s="562"/>
      <c r="I3" s="562"/>
      <c r="J3" s="562"/>
      <c r="K3" s="562"/>
      <c r="L3" s="562"/>
      <c r="M3" s="563"/>
      <c r="P3" s="256" t="s">
        <v>529</v>
      </c>
      <c r="Q3" s="257"/>
      <c r="R3" s="257"/>
      <c r="S3" s="257"/>
      <c r="T3" s="257"/>
      <c r="U3" s="257"/>
      <c r="V3" s="257"/>
      <c r="W3" s="257"/>
      <c r="X3" s="257"/>
      <c r="Y3" s="257"/>
      <c r="Z3" s="257"/>
      <c r="AA3" s="257"/>
      <c r="AB3" s="257"/>
      <c r="AC3" s="257"/>
      <c r="AD3" s="257"/>
      <c r="AE3" s="257"/>
      <c r="AF3" s="257"/>
      <c r="AG3" s="257"/>
      <c r="AH3" s="255"/>
    </row>
    <row r="4" spans="2:34" ht="13.5" customHeight="1" thickBot="1" x14ac:dyDescent="0.25">
      <c r="B4" s="564"/>
      <c r="C4" s="565"/>
      <c r="D4" s="565"/>
      <c r="E4" s="565"/>
      <c r="F4" s="565"/>
      <c r="G4" s="565"/>
      <c r="H4" s="565"/>
      <c r="I4" s="565"/>
      <c r="J4" s="565"/>
      <c r="K4" s="565"/>
      <c r="L4" s="565"/>
      <c r="M4" s="566"/>
      <c r="P4" s="258"/>
    </row>
    <row r="5" spans="2:34" x14ac:dyDescent="0.2">
      <c r="P5" s="258"/>
    </row>
    <row r="6" spans="2:34" x14ac:dyDescent="0.2">
      <c r="E6" s="331"/>
      <c r="P6" s="258"/>
    </row>
    <row r="7" spans="2:34" ht="13.5" customHeight="1" x14ac:dyDescent="0.2">
      <c r="B7" s="567" t="s">
        <v>105</v>
      </c>
      <c r="C7" s="567"/>
      <c r="D7" s="567"/>
      <c r="E7" s="567"/>
      <c r="F7" s="567"/>
      <c r="G7" s="567"/>
      <c r="H7" s="567"/>
      <c r="I7" s="567"/>
      <c r="J7" s="567"/>
      <c r="K7" s="567"/>
      <c r="L7" s="567"/>
      <c r="M7" s="567"/>
      <c r="N7" s="567"/>
      <c r="O7" s="567"/>
      <c r="P7" s="567"/>
      <c r="Q7" s="567"/>
      <c r="R7" s="567"/>
      <c r="S7" s="567"/>
      <c r="T7" s="567"/>
      <c r="U7" s="567"/>
      <c r="V7" s="567"/>
      <c r="W7" s="567"/>
      <c r="X7" s="567"/>
      <c r="Y7" s="567"/>
      <c r="Z7" s="567"/>
      <c r="AA7" s="567"/>
      <c r="AB7" s="567"/>
      <c r="AC7" s="567"/>
      <c r="AD7" s="567"/>
      <c r="AE7" s="567"/>
      <c r="AF7" s="567"/>
      <c r="AG7" s="567"/>
      <c r="AH7" s="259"/>
    </row>
    <row r="8" spans="2:34" ht="13.5" customHeight="1" x14ac:dyDescent="0.2">
      <c r="B8" s="567"/>
      <c r="C8" s="567"/>
      <c r="D8" s="567"/>
      <c r="E8" s="567"/>
      <c r="F8" s="567"/>
      <c r="G8" s="567"/>
      <c r="H8" s="567"/>
      <c r="I8" s="567"/>
      <c r="J8" s="567"/>
      <c r="K8" s="567"/>
      <c r="L8" s="567"/>
      <c r="M8" s="567"/>
      <c r="N8" s="567"/>
      <c r="O8" s="567"/>
      <c r="P8" s="567"/>
      <c r="Q8" s="567"/>
      <c r="R8" s="567"/>
      <c r="S8" s="567"/>
      <c r="T8" s="567"/>
      <c r="U8" s="567"/>
      <c r="V8" s="567"/>
      <c r="W8" s="567"/>
      <c r="X8" s="567"/>
      <c r="Y8" s="567"/>
      <c r="Z8" s="567"/>
      <c r="AA8" s="567"/>
      <c r="AB8" s="567"/>
      <c r="AC8" s="567"/>
      <c r="AD8" s="567"/>
      <c r="AE8" s="567"/>
      <c r="AF8" s="567"/>
      <c r="AG8" s="567"/>
      <c r="AH8" s="259"/>
    </row>
    <row r="10" spans="2:34" x14ac:dyDescent="0.2">
      <c r="B10" s="141" t="s">
        <v>106</v>
      </c>
    </row>
    <row r="11" spans="2:34" ht="13.8" thickBot="1" x14ac:dyDescent="0.25">
      <c r="X11" s="260"/>
      <c r="Y11" s="260"/>
      <c r="Z11" s="260"/>
      <c r="AA11" s="260"/>
      <c r="AB11" s="260"/>
      <c r="AC11" s="260"/>
      <c r="AD11" s="260"/>
      <c r="AE11" s="260"/>
      <c r="AF11" s="260"/>
      <c r="AG11" s="260"/>
    </row>
    <row r="12" spans="2:34" ht="58.5" customHeight="1" x14ac:dyDescent="0.2">
      <c r="B12" s="568" t="s">
        <v>1</v>
      </c>
      <c r="C12" s="569"/>
      <c r="D12" s="664" t="s">
        <v>372</v>
      </c>
      <c r="E12" s="664"/>
      <c r="F12" s="664"/>
      <c r="G12" s="664"/>
      <c r="H12" s="664"/>
      <c r="I12" s="664"/>
      <c r="J12" s="664"/>
      <c r="K12" s="664"/>
      <c r="L12" s="664"/>
      <c r="M12" s="664"/>
      <c r="N12" s="664"/>
      <c r="O12" s="664"/>
      <c r="P12" s="664"/>
      <c r="Q12" s="664"/>
      <c r="R12" s="664"/>
      <c r="S12" s="664"/>
      <c r="T12" s="664"/>
      <c r="U12" s="664"/>
      <c r="V12" s="664"/>
      <c r="W12" s="665"/>
      <c r="X12" s="532">
        <f>'2-10 別添1'!B3</f>
        <v>0</v>
      </c>
      <c r="Y12" s="533"/>
      <c r="Z12" s="533"/>
      <c r="AA12" s="533"/>
      <c r="AB12" s="533"/>
      <c r="AC12" s="533"/>
      <c r="AD12" s="534"/>
      <c r="AE12" s="535" t="s">
        <v>195</v>
      </c>
      <c r="AF12" s="535"/>
      <c r="AG12" s="536"/>
      <c r="AH12" s="261"/>
    </row>
    <row r="13" spans="2:34" ht="40.5" customHeight="1" x14ac:dyDescent="0.2">
      <c r="B13" s="549" t="s">
        <v>16</v>
      </c>
      <c r="C13" s="550"/>
      <c r="D13" s="550"/>
      <c r="E13" s="550"/>
      <c r="F13" s="550"/>
      <c r="G13" s="550"/>
      <c r="H13" s="550"/>
      <c r="I13" s="550"/>
      <c r="J13" s="550"/>
      <c r="K13" s="550"/>
      <c r="L13" s="550"/>
      <c r="M13" s="550"/>
      <c r="N13" s="550"/>
      <c r="O13" s="550"/>
      <c r="P13" s="550"/>
      <c r="Q13" s="550"/>
      <c r="R13" s="550"/>
      <c r="S13" s="550"/>
      <c r="T13" s="550"/>
      <c r="U13" s="550"/>
      <c r="V13" s="550"/>
      <c r="W13" s="550"/>
      <c r="X13" s="539" t="str">
        <f>IF(X12&gt;0,"算定可","算定不可")</f>
        <v>算定不可</v>
      </c>
      <c r="Y13" s="539"/>
      <c r="Z13" s="539"/>
      <c r="AA13" s="539"/>
      <c r="AB13" s="539"/>
      <c r="AC13" s="539"/>
      <c r="AD13" s="539"/>
      <c r="AE13" s="539"/>
      <c r="AF13" s="539"/>
      <c r="AG13" s="540"/>
    </row>
    <row r="14" spans="2:34" ht="40.5" customHeight="1" thickBot="1" x14ac:dyDescent="0.25">
      <c r="B14" s="551" t="s">
        <v>17</v>
      </c>
      <c r="C14" s="552"/>
      <c r="D14" s="552"/>
      <c r="E14" s="552"/>
      <c r="F14" s="552"/>
      <c r="G14" s="552"/>
      <c r="H14" s="552"/>
      <c r="I14" s="552"/>
      <c r="J14" s="552"/>
      <c r="K14" s="552"/>
      <c r="L14" s="552"/>
      <c r="M14" s="552"/>
      <c r="N14" s="552"/>
      <c r="O14" s="552"/>
      <c r="P14" s="552"/>
      <c r="Q14" s="552"/>
      <c r="R14" s="552"/>
      <c r="S14" s="552"/>
      <c r="T14" s="552"/>
      <c r="U14" s="552"/>
      <c r="V14" s="552"/>
      <c r="W14" s="552"/>
      <c r="X14" s="543">
        <f>IF(X13="算定可",2,0)</f>
        <v>0</v>
      </c>
      <c r="Y14" s="544"/>
      <c r="Z14" s="544"/>
      <c r="AA14" s="544"/>
      <c r="AB14" s="544"/>
      <c r="AC14" s="544"/>
      <c r="AD14" s="544"/>
      <c r="AE14" s="544"/>
      <c r="AF14" s="544"/>
      <c r="AG14" s="545"/>
    </row>
    <row r="16" spans="2:34" x14ac:dyDescent="0.2">
      <c r="B16" s="141" t="s">
        <v>29</v>
      </c>
    </row>
    <row r="17" spans="3:34" x14ac:dyDescent="0.2">
      <c r="C17" s="141" t="s">
        <v>0</v>
      </c>
      <c r="E17" s="141" t="s">
        <v>386</v>
      </c>
    </row>
    <row r="18" spans="3:34" x14ac:dyDescent="0.2">
      <c r="C18" s="141" t="s">
        <v>107</v>
      </c>
      <c r="E18" s="319" t="s">
        <v>108</v>
      </c>
      <c r="F18" s="319"/>
      <c r="G18" s="319"/>
      <c r="H18" s="319"/>
      <c r="I18" s="319"/>
      <c r="J18" s="319"/>
      <c r="K18" s="319"/>
      <c r="L18" s="319"/>
      <c r="M18" s="319"/>
      <c r="N18" s="319"/>
      <c r="O18" s="319"/>
      <c r="P18" s="319"/>
      <c r="Q18" s="319"/>
      <c r="R18" s="319"/>
      <c r="S18" s="319"/>
      <c r="T18" s="319"/>
      <c r="U18" s="319"/>
      <c r="V18" s="319"/>
      <c r="W18" s="319"/>
      <c r="X18" s="319"/>
      <c r="Y18" s="319"/>
      <c r="Z18" s="319"/>
      <c r="AA18" s="319"/>
      <c r="AB18" s="319"/>
      <c r="AC18" s="319"/>
      <c r="AD18" s="319"/>
      <c r="AE18" s="319"/>
      <c r="AF18" s="319"/>
      <c r="AG18" s="319"/>
      <c r="AH18" s="319"/>
    </row>
    <row r="19" spans="3:34" x14ac:dyDescent="0.2">
      <c r="E19" s="319" t="s">
        <v>109</v>
      </c>
      <c r="F19" s="319"/>
      <c r="G19" s="319"/>
      <c r="H19" s="319"/>
      <c r="I19" s="319"/>
      <c r="J19" s="319"/>
      <c r="K19" s="319"/>
      <c r="L19" s="319"/>
      <c r="M19" s="319"/>
      <c r="N19" s="319"/>
      <c r="O19" s="319"/>
      <c r="P19" s="319"/>
      <c r="Q19" s="319"/>
      <c r="R19" s="319"/>
      <c r="S19" s="319"/>
      <c r="T19" s="319"/>
      <c r="U19" s="319"/>
      <c r="V19" s="319"/>
      <c r="W19" s="319"/>
      <c r="X19" s="319"/>
      <c r="Y19" s="319"/>
      <c r="Z19" s="319"/>
      <c r="AA19" s="319"/>
      <c r="AB19" s="319"/>
      <c r="AC19" s="319"/>
      <c r="AD19" s="319"/>
      <c r="AE19" s="319"/>
      <c r="AF19" s="319"/>
      <c r="AG19" s="319"/>
      <c r="AH19" s="319"/>
    </row>
    <row r="29" spans="3:34" x14ac:dyDescent="0.2">
      <c r="Y29" s="262"/>
      <c r="Z29" s="262"/>
      <c r="AA29" s="262"/>
      <c r="AB29" s="262"/>
      <c r="AC29" s="262"/>
      <c r="AD29" s="262"/>
      <c r="AE29" s="262"/>
    </row>
    <row r="30" spans="3:34" x14ac:dyDescent="0.2">
      <c r="Y30" s="262"/>
      <c r="Z30" s="262"/>
      <c r="AA30" s="262"/>
      <c r="AB30" s="262"/>
      <c r="AC30" s="262"/>
      <c r="AD30" s="262"/>
      <c r="AE30" s="262"/>
    </row>
  </sheetData>
  <sheetProtection algorithmName="SHA-512" hashValue="sKhLuIZEUD4ymsBbg1qsB1cmI2TJEXWHdBrk1B6BpZokwoIkSUv/3lo/JSGDA+eYW/pemyTK/Jiilr14txn83A==" saltValue="Yb0WkuxAjalScRg7/lapWA==" spinCount="100000" sheet="1" selectLockedCells="1"/>
  <mergeCells count="10">
    <mergeCell ref="B2:M4"/>
    <mergeCell ref="B13:W13"/>
    <mergeCell ref="X13:AG13"/>
    <mergeCell ref="B14:W14"/>
    <mergeCell ref="B7:AG8"/>
    <mergeCell ref="B12:C12"/>
    <mergeCell ref="D12:W12"/>
    <mergeCell ref="X12:AD12"/>
    <mergeCell ref="AE12:AG12"/>
    <mergeCell ref="X14:AG14"/>
  </mergeCells>
  <phoneticPr fontId="2"/>
  <dataValidations count="1">
    <dataValidation type="list" allowBlank="1" showInputMessage="1" showErrorMessage="1" sqref="AH12" xr:uid="{00000000-0002-0000-1200-000000000000}">
      <formula1>$Y$29:$Z$29</formula1>
    </dataValidation>
  </dataValidations>
  <printOptions horizontalCentered="1"/>
  <pageMargins left="0.59055118110236227" right="0.59055118110236227" top="0.59055118110236227" bottom="0.39370078740157483" header="0.19685039370078741" footer="0.19685039370078741"/>
  <pageSetup paperSize="9" scale="103"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AF32"/>
  <sheetViews>
    <sheetView showGridLines="0" view="pageBreakPreview" zoomScale="115" zoomScaleNormal="100" zoomScaleSheetLayoutView="115" workbookViewId="0">
      <selection sqref="A1:XFD1048576"/>
    </sheetView>
  </sheetViews>
  <sheetFormatPr defaultRowHeight="13.2" x14ac:dyDescent="0.2"/>
  <cols>
    <col min="1" max="1" width="4.6640625" style="19" customWidth="1"/>
    <col min="2" max="2" width="17.44140625" customWidth="1"/>
    <col min="3" max="3" width="31.77734375" customWidth="1"/>
    <col min="4" max="4" width="35.21875" customWidth="1"/>
    <col min="11" max="11" width="13.77734375" customWidth="1"/>
    <col min="12" max="12" width="8.88671875" customWidth="1"/>
  </cols>
  <sheetData>
    <row r="1" spans="1:32" ht="16.95" customHeight="1" x14ac:dyDescent="0.2">
      <c r="B1" s="87" t="s">
        <v>530</v>
      </c>
    </row>
    <row r="2" spans="1:32" ht="16.95" customHeight="1" x14ac:dyDescent="0.2">
      <c r="B2" s="86" t="s">
        <v>110</v>
      </c>
    </row>
    <row r="3" spans="1:32" ht="7.95" customHeight="1" thickBot="1" x14ac:dyDescent="0.25">
      <c r="B3" s="127">
        <f>COUNTIF(B5:B24,"*")</f>
        <v>0</v>
      </c>
    </row>
    <row r="4" spans="1:32" ht="31.95" customHeight="1" thickBot="1" x14ac:dyDescent="0.25">
      <c r="A4" s="32" t="s">
        <v>73</v>
      </c>
      <c r="B4" s="33" t="s">
        <v>74</v>
      </c>
      <c r="C4" s="34" t="s">
        <v>373</v>
      </c>
      <c r="D4" s="35" t="s">
        <v>111</v>
      </c>
    </row>
    <row r="5" spans="1:32" ht="25.95" customHeight="1" thickTop="1" x14ac:dyDescent="0.2">
      <c r="A5" s="20">
        <v>1</v>
      </c>
      <c r="B5" s="18"/>
      <c r="C5" s="46"/>
      <c r="D5" s="30"/>
    </row>
    <row r="6" spans="1:32" ht="25.95" customHeight="1" x14ac:dyDescent="0.2">
      <c r="A6" s="21">
        <v>2</v>
      </c>
      <c r="B6" s="13"/>
      <c r="C6" s="24"/>
      <c r="D6" s="31"/>
      <c r="AF6" t="s">
        <v>112</v>
      </c>
    </row>
    <row r="7" spans="1:32" ht="25.95" customHeight="1" x14ac:dyDescent="0.2">
      <c r="A7" s="21">
        <v>3</v>
      </c>
      <c r="B7" s="13"/>
      <c r="C7" s="24"/>
      <c r="D7" s="31"/>
      <c r="AF7" t="s">
        <v>113</v>
      </c>
    </row>
    <row r="8" spans="1:32" ht="25.95" customHeight="1" x14ac:dyDescent="0.2">
      <c r="A8" s="21">
        <v>4</v>
      </c>
      <c r="B8" s="13"/>
      <c r="C8" s="24"/>
      <c r="D8" s="31"/>
    </row>
    <row r="9" spans="1:32" ht="25.95" customHeight="1" x14ac:dyDescent="0.2">
      <c r="A9" s="21">
        <v>5</v>
      </c>
      <c r="B9" s="13"/>
      <c r="C9" s="24"/>
      <c r="D9" s="31"/>
    </row>
    <row r="10" spans="1:32" ht="25.95" customHeight="1" x14ac:dyDescent="0.2">
      <c r="A10" s="21">
        <v>6</v>
      </c>
      <c r="B10" s="13"/>
      <c r="C10" s="24"/>
      <c r="D10" s="31"/>
    </row>
    <row r="11" spans="1:32" ht="25.95" customHeight="1" x14ac:dyDescent="0.2">
      <c r="A11" s="21">
        <v>7</v>
      </c>
      <c r="B11" s="13"/>
      <c r="C11" s="24"/>
      <c r="D11" s="31"/>
    </row>
    <row r="12" spans="1:32" ht="25.95" customHeight="1" x14ac:dyDescent="0.2">
      <c r="A12" s="21">
        <v>8</v>
      </c>
      <c r="B12" s="13"/>
      <c r="C12" s="24"/>
      <c r="D12" s="31"/>
    </row>
    <row r="13" spans="1:32" ht="25.95" customHeight="1" x14ac:dyDescent="0.2">
      <c r="A13" s="21">
        <v>9</v>
      </c>
      <c r="B13" s="13"/>
      <c r="C13" s="24"/>
      <c r="D13" s="31"/>
    </row>
    <row r="14" spans="1:32" ht="25.95" customHeight="1" x14ac:dyDescent="0.2">
      <c r="A14" s="21">
        <v>10</v>
      </c>
      <c r="B14" s="13"/>
      <c r="C14" s="24"/>
      <c r="D14" s="31"/>
    </row>
    <row r="15" spans="1:32" ht="25.95" customHeight="1" x14ac:dyDescent="0.2">
      <c r="A15" s="21">
        <v>11</v>
      </c>
      <c r="B15" s="13"/>
      <c r="C15" s="24"/>
      <c r="D15" s="31"/>
    </row>
    <row r="16" spans="1:32" ht="25.95" customHeight="1" x14ac:dyDescent="0.2">
      <c r="A16" s="21">
        <v>12</v>
      </c>
      <c r="B16" s="13"/>
      <c r="C16" s="24"/>
      <c r="D16" s="31"/>
      <c r="AF16" t="s">
        <v>114</v>
      </c>
    </row>
    <row r="17" spans="1:32" ht="25.95" customHeight="1" x14ac:dyDescent="0.2">
      <c r="A17" s="21">
        <v>13</v>
      </c>
      <c r="B17" s="13"/>
      <c r="C17" s="24"/>
      <c r="D17" s="31"/>
    </row>
    <row r="18" spans="1:32" ht="25.95" customHeight="1" x14ac:dyDescent="0.2">
      <c r="A18" s="21">
        <v>14</v>
      </c>
      <c r="B18" s="13"/>
      <c r="C18" s="24"/>
      <c r="D18" s="31"/>
    </row>
    <row r="19" spans="1:32" ht="25.95" customHeight="1" x14ac:dyDescent="0.2">
      <c r="A19" s="21">
        <v>15</v>
      </c>
      <c r="B19" s="13"/>
      <c r="C19" s="24"/>
      <c r="D19" s="31"/>
    </row>
    <row r="20" spans="1:32" ht="25.95" customHeight="1" x14ac:dyDescent="0.2">
      <c r="A20" s="21">
        <v>16</v>
      </c>
      <c r="B20" s="13"/>
      <c r="C20" s="24"/>
      <c r="D20" s="31"/>
    </row>
    <row r="21" spans="1:32" ht="25.95" customHeight="1" x14ac:dyDescent="0.2">
      <c r="A21" s="21">
        <v>17</v>
      </c>
      <c r="B21" s="13"/>
      <c r="C21" s="24"/>
      <c r="D21" s="31"/>
    </row>
    <row r="22" spans="1:32" ht="25.95" customHeight="1" x14ac:dyDescent="0.2">
      <c r="A22" s="21">
        <v>18</v>
      </c>
      <c r="B22" s="13"/>
      <c r="C22" s="24"/>
      <c r="D22" s="31"/>
    </row>
    <row r="23" spans="1:32" ht="25.95" customHeight="1" x14ac:dyDescent="0.2">
      <c r="A23" s="21">
        <v>19</v>
      </c>
      <c r="B23" s="13"/>
      <c r="C23" s="24"/>
      <c r="D23" s="31"/>
    </row>
    <row r="24" spans="1:32" ht="25.95" customHeight="1" thickBot="1" x14ac:dyDescent="0.25">
      <c r="A24" s="21">
        <v>20</v>
      </c>
      <c r="B24" s="13"/>
      <c r="C24" s="24"/>
      <c r="D24" s="31"/>
    </row>
    <row r="25" spans="1:32" ht="25.95" customHeight="1" x14ac:dyDescent="0.2">
      <c r="A25" s="547" t="s">
        <v>235</v>
      </c>
      <c r="B25" s="547"/>
      <c r="C25" s="547"/>
      <c r="D25" s="547"/>
    </row>
    <row r="26" spans="1:32" ht="25.95" customHeight="1" x14ac:dyDescent="0.2">
      <c r="A26" s="1" t="s">
        <v>116</v>
      </c>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row>
    <row r="27" spans="1:32" ht="25.95" customHeight="1" x14ac:dyDescent="0.2">
      <c r="A27" s="1" t="s">
        <v>117</v>
      </c>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row>
    <row r="28" spans="1:32" ht="25.95" customHeight="1" x14ac:dyDescent="0.2"/>
    <row r="29" spans="1:32" ht="25.95" customHeight="1" x14ac:dyDescent="0.2"/>
    <row r="30" spans="1:32" ht="25.95" customHeight="1" x14ac:dyDescent="0.2"/>
    <row r="31" spans="1:32" ht="25.95" customHeight="1" x14ac:dyDescent="0.2"/>
    <row r="32" spans="1:32" ht="25.95" customHeight="1" x14ac:dyDescent="0.2"/>
  </sheetData>
  <mergeCells count="1">
    <mergeCell ref="A25:D25"/>
  </mergeCells>
  <phoneticPr fontId="2"/>
  <dataValidations count="1">
    <dataValidation type="list" allowBlank="1" showInputMessage="1" showErrorMessage="1" sqref="D5:D24" xr:uid="{00000000-0002-0000-1300-000000000000}">
      <formula1>$AF$6:$AF$16</formula1>
    </dataValidation>
  </dataValidations>
  <printOptions horizontalCentered="1"/>
  <pageMargins left="0.59055118110236227" right="0.59055118110236227" top="0.59055118110236227" bottom="0.39370078740157483" header="0.19685039370078741" footer="0.19685039370078741"/>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A1:U124"/>
  <sheetViews>
    <sheetView view="pageBreakPreview" topLeftCell="B1" zoomScale="115" zoomScaleNormal="100" zoomScaleSheetLayoutView="115" workbookViewId="0">
      <selection activeCell="D6" sqref="D6:E6"/>
    </sheetView>
  </sheetViews>
  <sheetFormatPr defaultRowHeight="13.2" x14ac:dyDescent="0.2"/>
  <cols>
    <col min="1" max="1" width="0" hidden="1" customWidth="1"/>
    <col min="2" max="9" width="10.77734375" customWidth="1"/>
    <col min="11" max="11" width="9" hidden="1" customWidth="1"/>
    <col min="12" max="12" width="0" hidden="1" customWidth="1"/>
  </cols>
  <sheetData>
    <row r="1" spans="1:21" ht="22.95" customHeight="1" x14ac:dyDescent="0.2">
      <c r="A1" s="19"/>
      <c r="B1" s="87" t="s">
        <v>335</v>
      </c>
      <c r="I1" s="29"/>
    </row>
    <row r="2" spans="1:21" ht="21" customHeight="1" x14ac:dyDescent="0.2">
      <c r="A2" s="19"/>
      <c r="B2" s="87" t="s">
        <v>229</v>
      </c>
      <c r="I2" s="29"/>
    </row>
    <row r="3" spans="1:21" ht="25.2" customHeight="1" x14ac:dyDescent="0.2">
      <c r="A3" s="1"/>
      <c r="B3" s="1"/>
      <c r="C3" s="1"/>
      <c r="D3" s="1"/>
      <c r="E3" s="1"/>
      <c r="F3" s="1"/>
      <c r="G3" s="1"/>
      <c r="H3" s="1"/>
      <c r="I3" s="1"/>
      <c r="J3" s="1"/>
      <c r="K3" s="1"/>
      <c r="L3" s="1"/>
      <c r="M3" s="1"/>
      <c r="N3" s="1"/>
      <c r="O3" s="1"/>
      <c r="P3" s="1"/>
      <c r="Q3" s="1"/>
      <c r="R3" s="1"/>
      <c r="S3" s="1"/>
      <c r="T3" s="1"/>
      <c r="U3" s="1"/>
    </row>
    <row r="4" spans="1:21" ht="25.2" customHeight="1" x14ac:dyDescent="0.2">
      <c r="A4" s="1"/>
      <c r="B4" s="27" t="s">
        <v>201</v>
      </c>
      <c r="C4" s="1"/>
      <c r="D4" s="1"/>
      <c r="E4" s="1"/>
      <c r="F4" s="1"/>
      <c r="G4" s="1"/>
      <c r="H4" s="1"/>
      <c r="I4" s="1"/>
      <c r="J4" s="1"/>
      <c r="K4" s="1"/>
      <c r="L4" s="1"/>
      <c r="M4" s="1"/>
      <c r="N4" s="1"/>
      <c r="O4" s="1"/>
      <c r="P4" s="1"/>
      <c r="Q4" s="1"/>
      <c r="R4" s="1"/>
      <c r="S4" s="1"/>
      <c r="T4" s="1"/>
      <c r="U4" s="1"/>
    </row>
    <row r="5" spans="1:21" ht="25.2" customHeight="1" x14ac:dyDescent="0.2">
      <c r="A5" s="1"/>
      <c r="B5" s="1"/>
      <c r="C5" s="1"/>
      <c r="D5" s="1"/>
      <c r="E5" s="1"/>
      <c r="F5" s="1"/>
      <c r="G5" s="1"/>
      <c r="H5" s="1"/>
      <c r="I5" s="1"/>
      <c r="J5" s="1"/>
      <c r="K5" s="1"/>
      <c r="L5" s="1"/>
      <c r="M5" s="1"/>
      <c r="N5" s="1"/>
      <c r="O5" s="1"/>
      <c r="P5" s="1"/>
      <c r="Q5" s="1"/>
      <c r="R5" s="1"/>
      <c r="S5" s="1"/>
      <c r="T5" s="1"/>
      <c r="U5" s="1"/>
    </row>
    <row r="6" spans="1:21" ht="25.2" customHeight="1" x14ac:dyDescent="0.2">
      <c r="A6" s="1"/>
      <c r="B6" s="698" t="s">
        <v>122</v>
      </c>
      <c r="C6" s="698"/>
      <c r="D6" s="620"/>
      <c r="E6" s="621"/>
      <c r="F6" s="1"/>
      <c r="G6" s="1"/>
      <c r="H6" s="1"/>
      <c r="I6" s="1"/>
      <c r="J6" s="1"/>
      <c r="K6" s="1"/>
      <c r="L6" s="1"/>
      <c r="M6" s="1"/>
      <c r="N6" s="1"/>
      <c r="O6" s="1"/>
      <c r="P6" s="1"/>
      <c r="Q6" s="1"/>
      <c r="R6" s="1"/>
      <c r="S6" s="1"/>
      <c r="T6" s="1"/>
      <c r="U6" s="1"/>
    </row>
    <row r="7" spans="1:21" ht="25.2" customHeight="1" x14ac:dyDescent="0.2">
      <c r="A7" s="1"/>
      <c r="B7" s="1"/>
      <c r="C7" s="1"/>
      <c r="D7" s="1"/>
      <c r="E7" s="1"/>
      <c r="F7" s="1"/>
      <c r="G7" s="1"/>
      <c r="H7" s="1"/>
      <c r="I7" s="1"/>
      <c r="J7" s="1"/>
      <c r="K7" s="1"/>
      <c r="L7" s="1"/>
      <c r="M7" s="1"/>
      <c r="N7" s="1"/>
      <c r="O7" s="1"/>
      <c r="P7" s="1"/>
      <c r="Q7" s="1"/>
      <c r="R7" s="1"/>
      <c r="S7" s="1"/>
      <c r="T7" s="1"/>
      <c r="U7" s="1"/>
    </row>
    <row r="8" spans="1:21" ht="25.2" customHeight="1" x14ac:dyDescent="0.2">
      <c r="A8" s="1"/>
      <c r="B8" s="699" t="s">
        <v>202</v>
      </c>
      <c r="C8" s="699"/>
      <c r="D8" s="699"/>
      <c r="E8" s="699"/>
      <c r="F8" s="94" t="s">
        <v>191</v>
      </c>
      <c r="G8" s="94" t="s">
        <v>192</v>
      </c>
      <c r="H8" s="94" t="s">
        <v>193</v>
      </c>
      <c r="I8" s="94" t="s">
        <v>123</v>
      </c>
      <c r="J8" s="1"/>
      <c r="K8" s="1"/>
      <c r="L8" s="1"/>
      <c r="M8" s="1"/>
      <c r="N8" s="1"/>
      <c r="O8" s="1"/>
      <c r="P8" s="1"/>
      <c r="Q8" s="1"/>
      <c r="R8" s="1"/>
      <c r="S8" s="1"/>
      <c r="T8" s="1"/>
      <c r="U8" s="1"/>
    </row>
    <row r="9" spans="1:21" ht="25.2" customHeight="1" x14ac:dyDescent="0.2">
      <c r="A9" s="1"/>
      <c r="B9" s="700" t="s">
        <v>190</v>
      </c>
      <c r="C9" s="700"/>
      <c r="D9" s="700"/>
      <c r="E9" s="700"/>
      <c r="F9" s="13"/>
      <c r="G9" s="13"/>
      <c r="H9" s="13"/>
      <c r="I9" s="13"/>
      <c r="J9" s="1"/>
      <c r="K9" s="1"/>
      <c r="L9" s="109" t="s">
        <v>336</v>
      </c>
      <c r="M9" s="1"/>
      <c r="N9" s="1"/>
      <c r="O9" s="1"/>
      <c r="P9" s="1"/>
      <c r="Q9" s="1"/>
      <c r="R9" s="1"/>
      <c r="S9" s="1"/>
      <c r="T9" s="1"/>
      <c r="U9" s="1"/>
    </row>
    <row r="10" spans="1:21" ht="25.2" customHeight="1" x14ac:dyDescent="0.2">
      <c r="A10" s="1"/>
      <c r="B10" s="1"/>
      <c r="C10" s="1"/>
      <c r="D10" s="1"/>
      <c r="E10" s="1"/>
      <c r="F10" s="1"/>
      <c r="G10" s="1"/>
      <c r="H10" s="1"/>
      <c r="I10" s="1"/>
      <c r="J10" s="1"/>
      <c r="K10" s="108"/>
      <c r="L10" s="1"/>
      <c r="M10" s="1"/>
      <c r="N10" s="1"/>
      <c r="O10" s="1"/>
      <c r="P10" s="1"/>
      <c r="Q10" s="1"/>
      <c r="R10" s="1"/>
      <c r="S10" s="1"/>
      <c r="T10" s="1"/>
      <c r="U10" s="1"/>
    </row>
    <row r="11" spans="1:21" ht="25.2" customHeight="1" x14ac:dyDescent="0.2">
      <c r="A11" s="1"/>
      <c r="B11" s="698" t="s">
        <v>194</v>
      </c>
      <c r="C11" s="698"/>
      <c r="D11" s="698"/>
      <c r="E11" s="698"/>
      <c r="F11" s="672"/>
      <c r="G11" s="672"/>
      <c r="H11" s="1"/>
      <c r="I11" s="1"/>
      <c r="J11" s="1"/>
      <c r="K11" s="109" t="s">
        <v>149</v>
      </c>
      <c r="L11" s="1"/>
      <c r="M11" s="1"/>
      <c r="N11" s="1"/>
      <c r="O11" s="1"/>
      <c r="P11" s="1"/>
      <c r="Q11" s="1"/>
      <c r="R11" s="1"/>
      <c r="S11" s="1"/>
      <c r="T11" s="1"/>
      <c r="U11" s="1"/>
    </row>
    <row r="12" spans="1:21" ht="25.2" customHeight="1" x14ac:dyDescent="0.2">
      <c r="A12" s="1"/>
      <c r="B12" s="12"/>
      <c r="C12" s="12"/>
      <c r="D12" s="12"/>
      <c r="E12" s="12"/>
      <c r="F12" s="12"/>
      <c r="G12" s="12"/>
      <c r="H12" s="1"/>
      <c r="I12" s="1"/>
      <c r="J12" s="1"/>
      <c r="K12" s="109" t="s">
        <v>148</v>
      </c>
      <c r="L12" s="1"/>
      <c r="M12" s="1"/>
      <c r="N12" s="1"/>
      <c r="O12" s="1"/>
      <c r="P12" s="1"/>
      <c r="Q12" s="1"/>
      <c r="R12" s="1"/>
      <c r="S12" s="1"/>
      <c r="T12" s="1"/>
      <c r="U12" s="1"/>
    </row>
    <row r="13" spans="1:21" ht="25.2" customHeight="1" x14ac:dyDescent="0.2">
      <c r="A13" s="1"/>
      <c r="B13" s="84" t="s">
        <v>203</v>
      </c>
      <c r="C13" s="12"/>
      <c r="D13" s="12"/>
      <c r="E13" s="12"/>
      <c r="F13" s="12"/>
      <c r="G13" s="12"/>
      <c r="H13" s="1"/>
      <c r="I13" s="1"/>
      <c r="J13" s="1"/>
      <c r="K13" s="1"/>
      <c r="L13" s="1"/>
      <c r="M13" s="1"/>
      <c r="N13" s="1"/>
      <c r="O13" s="1"/>
      <c r="P13" s="1"/>
      <c r="Q13" s="1"/>
      <c r="R13" s="1"/>
      <c r="S13" s="1"/>
      <c r="T13" s="1"/>
      <c r="U13" s="1"/>
    </row>
    <row r="14" spans="1:21" ht="25.2" customHeight="1" x14ac:dyDescent="0.2">
      <c r="A14" s="1"/>
      <c r="B14" s="43" t="s">
        <v>204</v>
      </c>
      <c r="C14" s="12"/>
      <c r="D14" s="12"/>
      <c r="E14" s="12"/>
      <c r="F14" s="12"/>
      <c r="G14" s="12"/>
      <c r="H14" s="1"/>
      <c r="I14" s="1"/>
      <c r="J14" s="1"/>
      <c r="K14" s="1"/>
      <c r="L14" s="1"/>
      <c r="M14" s="1"/>
      <c r="N14" s="1"/>
      <c r="O14" s="1"/>
      <c r="P14" s="1"/>
      <c r="Q14" s="1"/>
      <c r="R14" s="1"/>
      <c r="S14" s="1"/>
      <c r="T14" s="1"/>
      <c r="U14" s="1"/>
    </row>
    <row r="15" spans="1:21" ht="25.2" customHeight="1" thickBot="1" x14ac:dyDescent="0.25">
      <c r="A15" s="1"/>
      <c r="B15" s="43" t="s">
        <v>205</v>
      </c>
      <c r="C15" s="12"/>
      <c r="D15" s="12"/>
      <c r="E15" s="12"/>
      <c r="F15" s="12"/>
      <c r="G15" s="12"/>
      <c r="H15" s="1"/>
      <c r="I15" s="1"/>
      <c r="J15" s="1"/>
      <c r="K15" s="1"/>
      <c r="L15" s="1"/>
      <c r="M15" s="1"/>
      <c r="N15" s="1"/>
      <c r="O15" s="1"/>
      <c r="P15" s="1"/>
      <c r="Q15" s="1"/>
      <c r="R15" s="1"/>
      <c r="S15" s="1"/>
      <c r="T15" s="1"/>
      <c r="U15" s="1"/>
    </row>
    <row r="16" spans="1:21" ht="25.2" customHeight="1" x14ac:dyDescent="0.2">
      <c r="A16" s="1"/>
      <c r="B16" s="527"/>
      <c r="C16" s="504"/>
      <c r="D16" s="504"/>
      <c r="E16" s="504"/>
      <c r="F16" s="504"/>
      <c r="G16" s="504"/>
      <c r="H16" s="504"/>
      <c r="I16" s="505"/>
      <c r="J16" s="1"/>
      <c r="K16" s="1"/>
      <c r="L16" s="1"/>
      <c r="M16" s="1"/>
      <c r="N16" s="1"/>
      <c r="O16" s="1"/>
      <c r="P16" s="1"/>
      <c r="Q16" s="1"/>
      <c r="R16" s="1"/>
      <c r="S16" s="1"/>
      <c r="T16" s="1"/>
      <c r="U16" s="1"/>
    </row>
    <row r="17" spans="1:21" ht="25.2" customHeight="1" x14ac:dyDescent="0.2">
      <c r="A17" s="1"/>
      <c r="B17" s="506"/>
      <c r="C17" s="507"/>
      <c r="D17" s="507"/>
      <c r="E17" s="507"/>
      <c r="F17" s="507"/>
      <c r="G17" s="507"/>
      <c r="H17" s="507"/>
      <c r="I17" s="508"/>
      <c r="J17" s="1"/>
      <c r="K17" s="1"/>
      <c r="L17" s="1"/>
      <c r="M17" s="1"/>
      <c r="N17" s="1"/>
      <c r="O17" s="1"/>
      <c r="P17" s="1"/>
      <c r="Q17" s="1"/>
      <c r="R17" s="1"/>
      <c r="S17" s="1"/>
      <c r="T17" s="1"/>
      <c r="U17" s="1"/>
    </row>
    <row r="18" spans="1:21" ht="25.2" customHeight="1" x14ac:dyDescent="0.2">
      <c r="A18" s="1"/>
      <c r="B18" s="506"/>
      <c r="C18" s="507"/>
      <c r="D18" s="507"/>
      <c r="E18" s="507"/>
      <c r="F18" s="507"/>
      <c r="G18" s="507"/>
      <c r="H18" s="507"/>
      <c r="I18" s="508"/>
      <c r="J18" s="1"/>
      <c r="K18" s="1"/>
      <c r="L18" s="1"/>
      <c r="M18" s="1"/>
      <c r="N18" s="1"/>
      <c r="O18" s="1"/>
      <c r="P18" s="1"/>
      <c r="Q18" s="1"/>
      <c r="R18" s="1"/>
      <c r="S18" s="1"/>
      <c r="T18" s="1"/>
      <c r="U18" s="1"/>
    </row>
    <row r="19" spans="1:21" ht="25.2" customHeight="1" thickBot="1" x14ac:dyDescent="0.25">
      <c r="A19" s="1"/>
      <c r="B19" s="509"/>
      <c r="C19" s="510"/>
      <c r="D19" s="510"/>
      <c r="E19" s="510"/>
      <c r="F19" s="510"/>
      <c r="G19" s="510"/>
      <c r="H19" s="510"/>
      <c r="I19" s="511"/>
      <c r="J19" s="1"/>
      <c r="K19" s="1"/>
      <c r="L19" s="1"/>
      <c r="M19" s="1"/>
      <c r="N19" s="1"/>
      <c r="O19" s="1"/>
      <c r="P19" s="1"/>
      <c r="Q19" s="1"/>
      <c r="R19" s="1"/>
      <c r="S19" s="1"/>
      <c r="T19" s="1"/>
      <c r="U19" s="1"/>
    </row>
    <row r="20" spans="1:21" ht="25.2" customHeight="1" x14ac:dyDescent="0.2">
      <c r="A20" s="1"/>
      <c r="B20" s="12"/>
      <c r="C20" s="12"/>
      <c r="D20" s="12"/>
      <c r="E20" s="12"/>
      <c r="F20" s="12"/>
      <c r="G20" s="12"/>
      <c r="H20" s="1"/>
      <c r="I20" s="1"/>
      <c r="J20" s="1"/>
      <c r="K20" s="1"/>
      <c r="L20" s="1"/>
      <c r="M20" s="1"/>
      <c r="N20" s="1"/>
      <c r="O20" s="1"/>
      <c r="P20" s="1"/>
      <c r="Q20" s="1"/>
      <c r="R20" s="1"/>
      <c r="S20" s="1"/>
      <c r="T20" s="1"/>
      <c r="U20" s="1"/>
    </row>
    <row r="21" spans="1:21" ht="25.2" customHeight="1" thickBot="1" x14ac:dyDescent="0.25">
      <c r="A21" s="1"/>
      <c r="B21" s="43" t="s">
        <v>273</v>
      </c>
      <c r="C21" s="12"/>
      <c r="D21" s="12"/>
      <c r="E21" s="12"/>
      <c r="F21" s="12"/>
      <c r="G21" s="12"/>
      <c r="H21" s="1"/>
      <c r="I21" s="1"/>
      <c r="J21" s="1"/>
      <c r="K21" s="1"/>
      <c r="L21" s="1"/>
      <c r="M21" s="1"/>
      <c r="N21" s="1"/>
      <c r="O21" s="1"/>
      <c r="P21" s="1"/>
      <c r="Q21" s="1"/>
      <c r="R21" s="1"/>
      <c r="S21" s="1"/>
      <c r="T21" s="1"/>
      <c r="U21" s="1"/>
    </row>
    <row r="22" spans="1:21" ht="25.2" customHeight="1" x14ac:dyDescent="0.2">
      <c r="A22" s="1"/>
      <c r="B22" s="622" t="s">
        <v>274</v>
      </c>
      <c r="C22" s="630"/>
      <c r="D22" s="630"/>
      <c r="E22" s="630"/>
      <c r="F22" s="630"/>
      <c r="G22" s="630"/>
      <c r="H22" s="630"/>
      <c r="I22" s="631"/>
      <c r="J22" s="1"/>
      <c r="K22" s="1"/>
      <c r="L22" s="1"/>
      <c r="M22" s="1"/>
      <c r="N22" s="1"/>
      <c r="O22" s="1"/>
      <c r="P22" s="1"/>
      <c r="Q22" s="1"/>
      <c r="R22" s="1"/>
      <c r="S22" s="1"/>
      <c r="T22" s="1"/>
      <c r="U22" s="1"/>
    </row>
    <row r="23" spans="1:21" ht="25.2" customHeight="1" x14ac:dyDescent="0.2">
      <c r="A23" s="1"/>
      <c r="B23" s="634"/>
      <c r="C23" s="632"/>
      <c r="D23" s="632"/>
      <c r="E23" s="632"/>
      <c r="F23" s="632"/>
      <c r="G23" s="632"/>
      <c r="H23" s="632"/>
      <c r="I23" s="633"/>
      <c r="J23" s="1"/>
      <c r="K23" s="1"/>
      <c r="L23" s="1"/>
      <c r="M23" s="1"/>
      <c r="N23" s="1"/>
      <c r="O23" s="1"/>
      <c r="P23" s="1"/>
      <c r="Q23" s="1"/>
      <c r="R23" s="1"/>
      <c r="S23" s="1"/>
      <c r="T23" s="1"/>
      <c r="U23" s="1"/>
    </row>
    <row r="24" spans="1:21" ht="25.2" customHeight="1" x14ac:dyDescent="0.2">
      <c r="A24" s="1"/>
      <c r="B24" s="634"/>
      <c r="C24" s="632"/>
      <c r="D24" s="632"/>
      <c r="E24" s="632"/>
      <c r="F24" s="632"/>
      <c r="G24" s="632"/>
      <c r="H24" s="632"/>
      <c r="I24" s="633"/>
      <c r="J24" s="1"/>
      <c r="K24" s="1"/>
      <c r="L24" s="1"/>
      <c r="M24" s="1"/>
      <c r="N24" s="1"/>
      <c r="O24" s="1"/>
      <c r="P24" s="1"/>
      <c r="Q24" s="1"/>
      <c r="R24" s="1"/>
      <c r="S24" s="1"/>
      <c r="T24" s="1"/>
      <c r="U24" s="1"/>
    </row>
    <row r="25" spans="1:21" ht="25.2" customHeight="1" x14ac:dyDescent="0.2">
      <c r="A25" s="1"/>
      <c r="B25" s="634"/>
      <c r="C25" s="632"/>
      <c r="D25" s="632"/>
      <c r="E25" s="632"/>
      <c r="F25" s="632"/>
      <c r="G25" s="632"/>
      <c r="H25" s="632"/>
      <c r="I25" s="633"/>
      <c r="J25" s="1"/>
      <c r="K25" s="1"/>
      <c r="L25" s="1"/>
      <c r="M25" s="1"/>
      <c r="N25" s="1"/>
      <c r="O25" s="1"/>
      <c r="P25" s="1"/>
      <c r="Q25" s="1"/>
      <c r="R25" s="1"/>
      <c r="S25" s="1"/>
      <c r="T25" s="1"/>
      <c r="U25" s="1"/>
    </row>
    <row r="26" spans="1:21" ht="25.2" customHeight="1" thickBot="1" x14ac:dyDescent="0.25">
      <c r="A26" s="1"/>
      <c r="B26" s="635"/>
      <c r="C26" s="636"/>
      <c r="D26" s="636"/>
      <c r="E26" s="636"/>
      <c r="F26" s="636"/>
      <c r="G26" s="636"/>
      <c r="H26" s="636"/>
      <c r="I26" s="637"/>
      <c r="J26" s="1"/>
      <c r="K26" s="1"/>
      <c r="L26" s="1"/>
      <c r="M26" s="1"/>
      <c r="N26" s="1"/>
      <c r="O26" s="1"/>
      <c r="P26" s="1"/>
      <c r="Q26" s="1"/>
      <c r="R26" s="1"/>
      <c r="S26" s="1"/>
      <c r="T26" s="1"/>
      <c r="U26" s="1"/>
    </row>
    <row r="27" spans="1:21" ht="25.2" customHeight="1" x14ac:dyDescent="0.2">
      <c r="A27" s="1"/>
      <c r="B27" s="1"/>
      <c r="C27" s="1"/>
      <c r="D27" s="1"/>
      <c r="E27" s="1"/>
      <c r="F27" s="1"/>
      <c r="G27" s="1"/>
      <c r="H27" s="1"/>
      <c r="I27" s="1"/>
      <c r="J27" s="1"/>
      <c r="K27" s="1"/>
      <c r="L27" s="1"/>
      <c r="M27" s="1"/>
      <c r="N27" s="1"/>
      <c r="O27" s="1"/>
      <c r="P27" s="1"/>
      <c r="Q27" s="1"/>
      <c r="R27" s="1"/>
      <c r="S27" s="1"/>
      <c r="T27" s="1"/>
      <c r="U27" s="1"/>
    </row>
    <row r="28" spans="1:21" ht="25.2" customHeight="1" thickBot="1" x14ac:dyDescent="0.25">
      <c r="A28" s="1"/>
      <c r="B28" s="43" t="s">
        <v>239</v>
      </c>
      <c r="C28" s="12"/>
      <c r="D28" s="12"/>
      <c r="E28" s="12"/>
      <c r="F28" s="12"/>
      <c r="G28" s="12"/>
      <c r="H28" s="1"/>
      <c r="I28" s="1"/>
      <c r="J28" s="1"/>
      <c r="K28" s="1"/>
      <c r="L28" s="1"/>
      <c r="M28" s="1"/>
      <c r="N28" s="1"/>
      <c r="O28" s="1"/>
      <c r="P28" s="1"/>
      <c r="Q28" s="1"/>
      <c r="R28" s="1"/>
      <c r="S28" s="1"/>
      <c r="T28" s="1"/>
      <c r="U28" s="1"/>
    </row>
    <row r="29" spans="1:21" ht="25.2" customHeight="1" x14ac:dyDescent="0.2">
      <c r="A29" s="1"/>
      <c r="B29" s="527"/>
      <c r="C29" s="504"/>
      <c r="D29" s="504"/>
      <c r="E29" s="504"/>
      <c r="F29" s="504"/>
      <c r="G29" s="504"/>
      <c r="H29" s="504"/>
      <c r="I29" s="505"/>
      <c r="J29" s="1"/>
      <c r="K29" s="1"/>
      <c r="L29" s="1"/>
      <c r="M29" s="1"/>
      <c r="N29" s="1"/>
      <c r="O29" s="1"/>
      <c r="P29" s="1"/>
      <c r="Q29" s="1"/>
      <c r="R29" s="1"/>
      <c r="S29" s="1"/>
      <c r="T29" s="1"/>
      <c r="U29" s="1"/>
    </row>
    <row r="30" spans="1:21" ht="25.2" customHeight="1" x14ac:dyDescent="0.2">
      <c r="A30" s="1"/>
      <c r="B30" s="506"/>
      <c r="C30" s="507"/>
      <c r="D30" s="507"/>
      <c r="E30" s="507"/>
      <c r="F30" s="507"/>
      <c r="G30" s="507"/>
      <c r="H30" s="507"/>
      <c r="I30" s="508"/>
      <c r="J30" s="1"/>
      <c r="K30" s="1"/>
      <c r="L30" s="1"/>
      <c r="M30" s="1"/>
      <c r="N30" s="1"/>
      <c r="O30" s="1"/>
      <c r="P30" s="1"/>
      <c r="Q30" s="1"/>
      <c r="R30" s="1"/>
      <c r="S30" s="1"/>
      <c r="T30" s="1"/>
      <c r="U30" s="1"/>
    </row>
    <row r="31" spans="1:21" ht="25.2" customHeight="1" x14ac:dyDescent="0.2">
      <c r="A31" s="1"/>
      <c r="B31" s="506"/>
      <c r="C31" s="507"/>
      <c r="D31" s="507"/>
      <c r="E31" s="507"/>
      <c r="F31" s="507"/>
      <c r="G31" s="507"/>
      <c r="H31" s="507"/>
      <c r="I31" s="508"/>
      <c r="J31" s="1"/>
      <c r="K31" s="1"/>
      <c r="L31" s="1"/>
      <c r="M31" s="1"/>
      <c r="N31" s="1"/>
      <c r="O31" s="1"/>
      <c r="P31" s="1"/>
      <c r="Q31" s="1"/>
      <c r="R31" s="1"/>
      <c r="S31" s="1"/>
      <c r="T31" s="1"/>
      <c r="U31" s="1"/>
    </row>
    <row r="32" spans="1:21" ht="25.2" customHeight="1" thickBot="1" x14ac:dyDescent="0.25">
      <c r="A32" s="1"/>
      <c r="B32" s="509"/>
      <c r="C32" s="510"/>
      <c r="D32" s="510"/>
      <c r="E32" s="510"/>
      <c r="F32" s="510"/>
      <c r="G32" s="510"/>
      <c r="H32" s="510"/>
      <c r="I32" s="511"/>
      <c r="J32" s="1"/>
      <c r="K32" s="1"/>
      <c r="L32" s="1"/>
      <c r="M32" s="1"/>
      <c r="N32" s="1"/>
      <c r="O32" s="1"/>
      <c r="P32" s="1"/>
      <c r="Q32" s="1"/>
      <c r="R32" s="1"/>
      <c r="S32" s="1"/>
      <c r="T32" s="1"/>
      <c r="U32" s="1"/>
    </row>
    <row r="33" spans="1:21" ht="25.2" customHeight="1" x14ac:dyDescent="0.2">
      <c r="A33" s="1"/>
      <c r="B33" s="1"/>
      <c r="C33" s="1"/>
      <c r="D33" s="1"/>
      <c r="E33" s="1"/>
      <c r="F33" s="1"/>
      <c r="G33" s="1"/>
      <c r="H33" s="1"/>
      <c r="I33" s="1"/>
      <c r="J33" s="1"/>
      <c r="K33" s="1"/>
      <c r="L33" s="1"/>
      <c r="M33" s="1"/>
      <c r="N33" s="1"/>
      <c r="O33" s="1"/>
      <c r="P33" s="1"/>
      <c r="Q33" s="1"/>
      <c r="R33" s="1"/>
      <c r="S33" s="1"/>
      <c r="T33" s="1"/>
      <c r="U33" s="1"/>
    </row>
    <row r="34" spans="1:21" ht="25.2" customHeight="1" x14ac:dyDescent="0.2">
      <c r="A34" s="1"/>
      <c r="B34" s="1"/>
      <c r="C34" s="1"/>
      <c r="D34" s="1"/>
      <c r="E34" s="1"/>
      <c r="F34" s="1"/>
      <c r="G34" s="1"/>
      <c r="H34" s="1"/>
      <c r="I34" s="1"/>
      <c r="J34" s="1"/>
      <c r="K34" s="1"/>
      <c r="L34" s="1"/>
      <c r="M34" s="1"/>
      <c r="N34" s="1"/>
      <c r="O34" s="1"/>
      <c r="P34" s="1"/>
      <c r="Q34" s="1"/>
      <c r="R34" s="1"/>
      <c r="S34" s="1"/>
      <c r="T34" s="1"/>
      <c r="U34" s="1"/>
    </row>
    <row r="35" spans="1:21" ht="25.2" customHeight="1" x14ac:dyDescent="0.2">
      <c r="A35" s="1"/>
      <c r="B35" s="1"/>
      <c r="C35" s="1"/>
      <c r="D35" s="1"/>
      <c r="E35" s="1"/>
      <c r="F35" s="1"/>
      <c r="G35" s="1"/>
      <c r="H35" s="1"/>
      <c r="I35" s="1"/>
      <c r="J35" s="1"/>
      <c r="K35" s="1"/>
      <c r="L35" s="1"/>
      <c r="M35" s="1"/>
      <c r="N35" s="1"/>
      <c r="O35" s="1"/>
      <c r="P35" s="1"/>
      <c r="Q35" s="1"/>
      <c r="R35" s="1"/>
      <c r="S35" s="1"/>
      <c r="T35" s="1"/>
      <c r="U35" s="1"/>
    </row>
    <row r="36" spans="1:21" ht="25.2" customHeight="1" x14ac:dyDescent="0.2">
      <c r="A36" s="1"/>
      <c r="B36" s="1"/>
      <c r="C36" s="1"/>
      <c r="D36" s="1"/>
      <c r="E36" s="1"/>
      <c r="F36" s="1"/>
      <c r="G36" s="1"/>
      <c r="H36" s="1"/>
      <c r="I36" s="1"/>
      <c r="J36" s="1"/>
      <c r="K36" s="1"/>
      <c r="L36" s="1"/>
      <c r="M36" s="1"/>
      <c r="N36" s="1"/>
      <c r="O36" s="1"/>
      <c r="P36" s="1"/>
      <c r="Q36" s="1"/>
      <c r="R36" s="1"/>
      <c r="S36" s="1"/>
      <c r="T36" s="1"/>
      <c r="U36" s="1"/>
    </row>
    <row r="37" spans="1:21" ht="25.2" customHeight="1" x14ac:dyDescent="0.2">
      <c r="A37" s="1"/>
      <c r="B37" s="1"/>
      <c r="C37" s="1"/>
      <c r="D37" s="1"/>
      <c r="E37" s="1"/>
      <c r="F37" s="1"/>
      <c r="G37" s="1"/>
      <c r="H37" s="1"/>
      <c r="I37" s="1"/>
      <c r="J37" s="1"/>
      <c r="K37" s="1"/>
      <c r="L37" s="1"/>
      <c r="M37" s="1"/>
      <c r="N37" s="1"/>
      <c r="O37" s="1"/>
      <c r="P37" s="1"/>
      <c r="Q37" s="1"/>
      <c r="R37" s="1"/>
      <c r="S37" s="1"/>
      <c r="T37" s="1"/>
      <c r="U37" s="1"/>
    </row>
    <row r="38" spans="1:21" ht="25.2" customHeight="1" x14ac:dyDescent="0.2">
      <c r="A38" s="1"/>
      <c r="B38" s="1"/>
      <c r="C38" s="1"/>
      <c r="D38" s="1"/>
      <c r="E38" s="1"/>
      <c r="F38" s="1"/>
      <c r="G38" s="1"/>
      <c r="H38" s="1"/>
      <c r="I38" s="1"/>
      <c r="J38" s="1"/>
      <c r="K38" s="1"/>
      <c r="L38" s="1"/>
      <c r="M38" s="1"/>
      <c r="N38" s="1"/>
      <c r="O38" s="1"/>
      <c r="P38" s="1"/>
      <c r="Q38" s="1"/>
      <c r="R38" s="1"/>
      <c r="S38" s="1"/>
      <c r="T38" s="1"/>
      <c r="U38" s="1"/>
    </row>
    <row r="39" spans="1:21" ht="25.2" customHeight="1" x14ac:dyDescent="0.2">
      <c r="A39" s="1"/>
      <c r="B39" s="1"/>
      <c r="C39" s="1"/>
      <c r="D39" s="1"/>
      <c r="E39" s="1"/>
      <c r="F39" s="1"/>
      <c r="G39" s="1"/>
      <c r="H39" s="1"/>
      <c r="I39" s="1"/>
      <c r="J39" s="1"/>
      <c r="K39" s="1"/>
      <c r="L39" s="1"/>
      <c r="M39" s="1"/>
      <c r="N39" s="1"/>
      <c r="O39" s="1"/>
      <c r="P39" s="1"/>
      <c r="Q39" s="1"/>
      <c r="R39" s="1"/>
      <c r="S39" s="1"/>
      <c r="T39" s="1"/>
      <c r="U39" s="1"/>
    </row>
    <row r="40" spans="1:21" ht="25.2" customHeight="1" x14ac:dyDescent="0.2">
      <c r="A40" s="1"/>
      <c r="B40" s="1"/>
      <c r="C40" s="1"/>
      <c r="D40" s="1"/>
      <c r="E40" s="1"/>
      <c r="F40" s="1"/>
      <c r="G40" s="1"/>
      <c r="H40" s="1"/>
      <c r="I40" s="1"/>
      <c r="J40" s="1"/>
      <c r="K40" s="1"/>
      <c r="L40" s="1"/>
      <c r="M40" s="1"/>
      <c r="N40" s="1"/>
      <c r="O40" s="1"/>
      <c r="P40" s="1"/>
      <c r="Q40" s="1"/>
      <c r="R40" s="1"/>
      <c r="S40" s="1"/>
      <c r="T40" s="1"/>
      <c r="U40" s="1"/>
    </row>
    <row r="41" spans="1:21" ht="25.2" customHeight="1" x14ac:dyDescent="0.2">
      <c r="A41" s="1"/>
      <c r="B41" s="1"/>
      <c r="C41" s="1"/>
      <c r="D41" s="1"/>
      <c r="E41" s="1"/>
      <c r="F41" s="1"/>
      <c r="G41" s="1"/>
      <c r="H41" s="1"/>
      <c r="I41" s="1"/>
      <c r="J41" s="1"/>
      <c r="K41" s="1"/>
      <c r="L41" s="1"/>
      <c r="M41" s="1"/>
      <c r="N41" s="1"/>
      <c r="O41" s="1"/>
      <c r="P41" s="1"/>
      <c r="Q41" s="1"/>
      <c r="R41" s="1"/>
      <c r="S41" s="1"/>
      <c r="T41" s="1"/>
      <c r="U41" s="1"/>
    </row>
    <row r="42" spans="1:21" ht="25.2" customHeight="1" x14ac:dyDescent="0.2">
      <c r="A42" s="1"/>
      <c r="B42" s="1"/>
      <c r="C42" s="1"/>
      <c r="D42" s="1"/>
      <c r="E42" s="1"/>
      <c r="F42" s="1"/>
      <c r="G42" s="1"/>
      <c r="H42" s="1"/>
      <c r="I42" s="1"/>
      <c r="J42" s="1"/>
      <c r="K42" s="1"/>
      <c r="L42" s="1"/>
      <c r="M42" s="1"/>
      <c r="N42" s="1"/>
      <c r="O42" s="1"/>
      <c r="P42" s="1"/>
      <c r="Q42" s="1"/>
      <c r="R42" s="1"/>
      <c r="S42" s="1"/>
      <c r="T42" s="1"/>
      <c r="U42" s="1"/>
    </row>
    <row r="43" spans="1:21" ht="25.2" customHeight="1" x14ac:dyDescent="0.2">
      <c r="A43" s="1"/>
      <c r="B43" s="1"/>
      <c r="C43" s="1"/>
      <c r="D43" s="1"/>
      <c r="E43" s="1"/>
      <c r="F43" s="1"/>
      <c r="G43" s="1"/>
      <c r="H43" s="1"/>
      <c r="I43" s="1"/>
      <c r="J43" s="1"/>
      <c r="K43" s="1"/>
      <c r="L43" s="1"/>
      <c r="M43" s="1"/>
      <c r="N43" s="1"/>
      <c r="O43" s="1"/>
      <c r="P43" s="1"/>
      <c r="Q43" s="1"/>
      <c r="R43" s="1"/>
      <c r="S43" s="1"/>
      <c r="T43" s="1"/>
      <c r="U43" s="1"/>
    </row>
    <row r="44" spans="1:21" ht="25.2" customHeight="1" x14ac:dyDescent="0.2">
      <c r="A44" s="1"/>
      <c r="B44" s="1"/>
      <c r="C44" s="1"/>
      <c r="D44" s="1"/>
      <c r="E44" s="1"/>
      <c r="F44" s="1"/>
      <c r="G44" s="1"/>
      <c r="H44" s="1"/>
      <c r="I44" s="1"/>
      <c r="J44" s="1"/>
      <c r="K44" s="1"/>
      <c r="L44" s="1"/>
      <c r="M44" s="1"/>
      <c r="N44" s="1"/>
      <c r="O44" s="1"/>
      <c r="P44" s="1"/>
      <c r="Q44" s="1"/>
      <c r="R44" s="1"/>
      <c r="S44" s="1"/>
      <c r="T44" s="1"/>
      <c r="U44" s="1"/>
    </row>
    <row r="45" spans="1:21" ht="25.2" customHeight="1" x14ac:dyDescent="0.2">
      <c r="A45" s="1"/>
      <c r="B45" s="1"/>
      <c r="C45" s="1"/>
      <c r="D45" s="1"/>
      <c r="E45" s="1"/>
      <c r="F45" s="1"/>
      <c r="G45" s="1"/>
      <c r="H45" s="1"/>
      <c r="I45" s="1"/>
      <c r="J45" s="1"/>
      <c r="K45" s="1"/>
      <c r="L45" s="1"/>
      <c r="M45" s="1"/>
      <c r="N45" s="1"/>
      <c r="O45" s="1"/>
      <c r="P45" s="1"/>
      <c r="Q45" s="1"/>
      <c r="R45" s="1"/>
      <c r="S45" s="1"/>
      <c r="T45" s="1"/>
      <c r="U45" s="1"/>
    </row>
    <row r="46" spans="1:21" ht="25.2" customHeight="1" x14ac:dyDescent="0.2">
      <c r="A46" s="1"/>
      <c r="B46" s="1"/>
      <c r="C46" s="1"/>
      <c r="D46" s="1"/>
      <c r="E46" s="1"/>
      <c r="F46" s="1"/>
      <c r="G46" s="1"/>
      <c r="H46" s="1"/>
      <c r="I46" s="1"/>
      <c r="J46" s="1"/>
      <c r="K46" s="1"/>
      <c r="L46" s="1"/>
      <c r="M46" s="1"/>
      <c r="N46" s="1"/>
      <c r="O46" s="1"/>
      <c r="P46" s="1"/>
      <c r="Q46" s="1"/>
      <c r="R46" s="1"/>
      <c r="S46" s="1"/>
      <c r="T46" s="1"/>
      <c r="U46" s="1"/>
    </row>
    <row r="47" spans="1:21" ht="25.2" customHeight="1" x14ac:dyDescent="0.2">
      <c r="A47" s="1"/>
      <c r="B47" s="1"/>
      <c r="C47" s="1"/>
      <c r="D47" s="1"/>
      <c r="E47" s="1"/>
      <c r="F47" s="1"/>
      <c r="G47" s="1"/>
      <c r="H47" s="1"/>
      <c r="I47" s="1"/>
      <c r="J47" s="1"/>
      <c r="K47" s="1"/>
      <c r="L47" s="1"/>
      <c r="M47" s="1"/>
      <c r="N47" s="1"/>
      <c r="O47" s="1"/>
      <c r="P47" s="1"/>
      <c r="Q47" s="1"/>
      <c r="R47" s="1"/>
      <c r="S47" s="1"/>
      <c r="T47" s="1"/>
      <c r="U47" s="1"/>
    </row>
    <row r="48" spans="1:21" ht="25.2" customHeight="1" x14ac:dyDescent="0.2">
      <c r="A48" s="1"/>
      <c r="B48" s="1"/>
      <c r="C48" s="1"/>
      <c r="D48" s="1"/>
      <c r="E48" s="1"/>
      <c r="F48" s="1"/>
      <c r="G48" s="1"/>
      <c r="H48" s="1"/>
      <c r="I48" s="1"/>
      <c r="J48" s="1"/>
      <c r="K48" s="1"/>
      <c r="L48" s="1"/>
      <c r="M48" s="1"/>
      <c r="N48" s="1"/>
      <c r="O48" s="1"/>
      <c r="P48" s="1"/>
      <c r="Q48" s="1"/>
      <c r="R48" s="1"/>
      <c r="S48" s="1"/>
      <c r="T48" s="1"/>
      <c r="U48" s="1"/>
    </row>
    <row r="49" spans="1:21" ht="25.2" customHeight="1" x14ac:dyDescent="0.2">
      <c r="A49" s="1"/>
      <c r="B49" s="1"/>
      <c r="C49" s="1"/>
      <c r="D49" s="1"/>
      <c r="E49" s="1"/>
      <c r="F49" s="1"/>
      <c r="G49" s="1"/>
      <c r="H49" s="1"/>
      <c r="I49" s="1"/>
      <c r="J49" s="1"/>
      <c r="K49" s="1"/>
      <c r="L49" s="1"/>
      <c r="M49" s="1"/>
      <c r="N49" s="1"/>
      <c r="O49" s="1"/>
      <c r="P49" s="1"/>
      <c r="Q49" s="1"/>
      <c r="R49" s="1"/>
      <c r="S49" s="1"/>
      <c r="T49" s="1"/>
      <c r="U49" s="1"/>
    </row>
    <row r="50" spans="1:21" ht="25.2" customHeight="1" x14ac:dyDescent="0.2">
      <c r="A50" s="1"/>
      <c r="B50" s="1"/>
      <c r="C50" s="1"/>
      <c r="D50" s="1"/>
      <c r="E50" s="1"/>
      <c r="F50" s="1"/>
      <c r="G50" s="1"/>
      <c r="H50" s="1"/>
      <c r="I50" s="1"/>
      <c r="J50" s="1"/>
      <c r="K50" s="1"/>
      <c r="L50" s="1"/>
      <c r="M50" s="1"/>
      <c r="N50" s="1"/>
      <c r="O50" s="1"/>
      <c r="P50" s="1"/>
      <c r="Q50" s="1"/>
      <c r="R50" s="1"/>
      <c r="S50" s="1"/>
      <c r="T50" s="1"/>
      <c r="U50" s="1"/>
    </row>
    <row r="51" spans="1:21" ht="25.2" customHeight="1" x14ac:dyDescent="0.2">
      <c r="A51" s="1"/>
      <c r="B51" s="1"/>
      <c r="C51" s="1"/>
      <c r="D51" s="1"/>
      <c r="E51" s="1"/>
      <c r="F51" s="1"/>
      <c r="G51" s="1"/>
      <c r="H51" s="1"/>
      <c r="I51" s="1"/>
      <c r="J51" s="1"/>
      <c r="K51" s="1"/>
      <c r="L51" s="1"/>
      <c r="M51" s="1"/>
      <c r="N51" s="1"/>
      <c r="O51" s="1"/>
      <c r="P51" s="1"/>
      <c r="Q51" s="1"/>
      <c r="R51" s="1"/>
      <c r="S51" s="1"/>
      <c r="T51" s="1"/>
      <c r="U51" s="1"/>
    </row>
    <row r="52" spans="1:21" ht="25.2" customHeight="1" x14ac:dyDescent="0.2">
      <c r="A52" s="1"/>
      <c r="B52" s="1"/>
      <c r="C52" s="1"/>
      <c r="D52" s="1"/>
      <c r="E52" s="1"/>
      <c r="F52" s="1"/>
      <c r="G52" s="1"/>
      <c r="H52" s="1"/>
      <c r="I52" s="1"/>
      <c r="J52" s="1"/>
      <c r="K52" s="1"/>
      <c r="L52" s="1"/>
      <c r="M52" s="1"/>
      <c r="N52" s="1"/>
      <c r="O52" s="1"/>
      <c r="P52" s="1"/>
      <c r="Q52" s="1"/>
      <c r="R52" s="1"/>
      <c r="S52" s="1"/>
      <c r="T52" s="1"/>
      <c r="U52" s="1"/>
    </row>
    <row r="53" spans="1:21" ht="25.2" customHeight="1" x14ac:dyDescent="0.2">
      <c r="A53" s="1"/>
      <c r="B53" s="1"/>
      <c r="C53" s="1"/>
      <c r="D53" s="1"/>
      <c r="E53" s="1"/>
      <c r="F53" s="1"/>
      <c r="G53" s="1"/>
      <c r="H53" s="1"/>
      <c r="I53" s="1"/>
      <c r="J53" s="1"/>
      <c r="K53" s="1"/>
      <c r="L53" s="1"/>
      <c r="M53" s="1"/>
      <c r="N53" s="1"/>
      <c r="O53" s="1"/>
      <c r="P53" s="1"/>
      <c r="Q53" s="1"/>
      <c r="R53" s="1"/>
      <c r="S53" s="1"/>
      <c r="T53" s="1"/>
      <c r="U53" s="1"/>
    </row>
    <row r="54" spans="1:21" ht="25.2" customHeight="1" x14ac:dyDescent="0.2">
      <c r="A54" s="1"/>
      <c r="B54" s="1"/>
      <c r="C54" s="1"/>
      <c r="D54" s="1"/>
      <c r="E54" s="1"/>
      <c r="F54" s="1"/>
      <c r="G54" s="1"/>
      <c r="H54" s="1"/>
      <c r="I54" s="1"/>
      <c r="J54" s="1"/>
      <c r="K54" s="1"/>
      <c r="L54" s="1"/>
      <c r="M54" s="1"/>
      <c r="N54" s="1"/>
      <c r="O54" s="1"/>
      <c r="P54" s="1"/>
      <c r="Q54" s="1"/>
      <c r="R54" s="1"/>
      <c r="S54" s="1"/>
      <c r="T54" s="1"/>
      <c r="U54" s="1"/>
    </row>
    <row r="55" spans="1:21" ht="25.2" customHeight="1" x14ac:dyDescent="0.2">
      <c r="A55" s="1"/>
      <c r="B55" s="1"/>
      <c r="C55" s="1"/>
      <c r="D55" s="1"/>
      <c r="E55" s="1"/>
      <c r="F55" s="1"/>
      <c r="G55" s="1"/>
      <c r="H55" s="1"/>
      <c r="I55" s="1"/>
      <c r="J55" s="1"/>
      <c r="K55" s="1"/>
      <c r="L55" s="1"/>
      <c r="M55" s="1"/>
      <c r="N55" s="1"/>
      <c r="O55" s="1"/>
      <c r="P55" s="1"/>
      <c r="Q55" s="1"/>
      <c r="R55" s="1"/>
      <c r="S55" s="1"/>
      <c r="T55" s="1"/>
      <c r="U55" s="1"/>
    </row>
    <row r="56" spans="1:21" ht="25.2" customHeight="1" x14ac:dyDescent="0.2">
      <c r="A56" s="1"/>
      <c r="B56" s="1"/>
      <c r="C56" s="1"/>
      <c r="D56" s="1"/>
      <c r="E56" s="1"/>
      <c r="F56" s="1"/>
      <c r="G56" s="1"/>
      <c r="H56" s="1"/>
      <c r="I56" s="1"/>
      <c r="J56" s="1"/>
      <c r="K56" s="1"/>
      <c r="L56" s="1"/>
      <c r="M56" s="1"/>
      <c r="N56" s="1"/>
      <c r="O56" s="1"/>
      <c r="P56" s="1"/>
      <c r="Q56" s="1"/>
      <c r="R56" s="1"/>
      <c r="S56" s="1"/>
      <c r="T56" s="1"/>
      <c r="U56" s="1"/>
    </row>
    <row r="57" spans="1:21" ht="25.2" customHeight="1" x14ac:dyDescent="0.2">
      <c r="A57" s="1"/>
      <c r="B57" s="1"/>
      <c r="C57" s="1"/>
      <c r="D57" s="1"/>
      <c r="E57" s="1"/>
      <c r="F57" s="1"/>
      <c r="G57" s="1"/>
      <c r="H57" s="1"/>
      <c r="I57" s="1"/>
      <c r="J57" s="1"/>
      <c r="K57" s="1"/>
      <c r="L57" s="1"/>
      <c r="M57" s="1"/>
      <c r="N57" s="1"/>
      <c r="O57" s="1"/>
      <c r="P57" s="1"/>
      <c r="Q57" s="1"/>
      <c r="R57" s="1"/>
      <c r="S57" s="1"/>
      <c r="T57" s="1"/>
      <c r="U57" s="1"/>
    </row>
    <row r="58" spans="1:21" ht="25.2" customHeight="1" x14ac:dyDescent="0.2">
      <c r="A58" s="1"/>
      <c r="B58" s="1"/>
      <c r="C58" s="1"/>
      <c r="D58" s="1"/>
      <c r="E58" s="1"/>
      <c r="F58" s="1"/>
      <c r="G58" s="1"/>
      <c r="H58" s="1"/>
      <c r="I58" s="1"/>
      <c r="J58" s="1"/>
      <c r="K58" s="1"/>
      <c r="L58" s="1"/>
      <c r="M58" s="1"/>
      <c r="N58" s="1"/>
      <c r="O58" s="1"/>
      <c r="P58" s="1"/>
      <c r="Q58" s="1"/>
      <c r="R58" s="1"/>
      <c r="S58" s="1"/>
      <c r="T58" s="1"/>
      <c r="U58" s="1"/>
    </row>
    <row r="59" spans="1:21" ht="25.2" customHeight="1" x14ac:dyDescent="0.2">
      <c r="A59" s="1"/>
      <c r="B59" s="1"/>
      <c r="C59" s="1"/>
      <c r="D59" s="1"/>
      <c r="E59" s="1"/>
      <c r="F59" s="1"/>
      <c r="G59" s="1"/>
      <c r="H59" s="1"/>
      <c r="I59" s="1"/>
      <c r="J59" s="1"/>
      <c r="K59" s="1"/>
      <c r="L59" s="1"/>
      <c r="M59" s="1"/>
      <c r="N59" s="1"/>
      <c r="O59" s="1"/>
      <c r="P59" s="1"/>
      <c r="Q59" s="1"/>
      <c r="R59" s="1"/>
      <c r="S59" s="1"/>
      <c r="T59" s="1"/>
      <c r="U59" s="1"/>
    </row>
    <row r="60" spans="1:21" ht="25.2" customHeight="1" x14ac:dyDescent="0.2">
      <c r="A60" s="1"/>
      <c r="B60" s="1"/>
      <c r="C60" s="1"/>
      <c r="D60" s="1"/>
      <c r="E60" s="1"/>
      <c r="F60" s="1"/>
      <c r="G60" s="1"/>
      <c r="H60" s="1"/>
      <c r="I60" s="1"/>
      <c r="J60" s="1"/>
      <c r="K60" s="1"/>
      <c r="L60" s="1"/>
      <c r="M60" s="1"/>
      <c r="N60" s="1"/>
      <c r="O60" s="1"/>
      <c r="P60" s="1"/>
      <c r="Q60" s="1"/>
      <c r="R60" s="1"/>
      <c r="S60" s="1"/>
      <c r="T60" s="1"/>
      <c r="U60" s="1"/>
    </row>
    <row r="61" spans="1:21" ht="25.2" customHeight="1" x14ac:dyDescent="0.2">
      <c r="A61" s="1"/>
      <c r="B61" s="1"/>
      <c r="C61" s="1"/>
      <c r="D61" s="1"/>
      <c r="E61" s="1"/>
      <c r="F61" s="1"/>
      <c r="G61" s="1"/>
      <c r="H61" s="1"/>
      <c r="I61" s="1"/>
      <c r="J61" s="1"/>
      <c r="K61" s="1"/>
      <c r="L61" s="1"/>
      <c r="M61" s="1"/>
      <c r="N61" s="1"/>
      <c r="O61" s="1"/>
      <c r="P61" s="1"/>
      <c r="Q61" s="1"/>
      <c r="R61" s="1"/>
      <c r="S61" s="1"/>
      <c r="T61" s="1"/>
      <c r="U61" s="1"/>
    </row>
    <row r="62" spans="1:21" ht="25.2" customHeight="1" x14ac:dyDescent="0.2">
      <c r="A62" s="1"/>
      <c r="B62" s="1"/>
      <c r="C62" s="1"/>
      <c r="D62" s="1"/>
      <c r="E62" s="1"/>
      <c r="F62" s="1"/>
      <c r="G62" s="1"/>
      <c r="H62" s="1"/>
      <c r="I62" s="1"/>
      <c r="J62" s="1"/>
      <c r="K62" s="1"/>
      <c r="L62" s="1"/>
      <c r="M62" s="1"/>
      <c r="N62" s="1"/>
      <c r="O62" s="1"/>
      <c r="P62" s="1"/>
      <c r="Q62" s="1"/>
      <c r="R62" s="1"/>
      <c r="S62" s="1"/>
      <c r="T62" s="1"/>
      <c r="U62" s="1"/>
    </row>
    <row r="63" spans="1:21" ht="25.2" customHeight="1" x14ac:dyDescent="0.2">
      <c r="A63" s="1"/>
      <c r="B63" s="1"/>
      <c r="C63" s="1"/>
      <c r="D63" s="1"/>
      <c r="E63" s="1"/>
      <c r="F63" s="1"/>
      <c r="G63" s="1"/>
      <c r="H63" s="1"/>
      <c r="I63" s="1"/>
      <c r="J63" s="1"/>
      <c r="K63" s="1"/>
      <c r="L63" s="1"/>
      <c r="M63" s="1"/>
      <c r="N63" s="1"/>
      <c r="O63" s="1"/>
      <c r="P63" s="1"/>
      <c r="Q63" s="1"/>
      <c r="R63" s="1"/>
      <c r="S63" s="1"/>
      <c r="T63" s="1"/>
      <c r="U63" s="1"/>
    </row>
    <row r="64" spans="1:21" ht="25.2" customHeight="1" x14ac:dyDescent="0.2">
      <c r="A64" s="1"/>
      <c r="B64" s="1"/>
      <c r="C64" s="1"/>
      <c r="D64" s="1"/>
      <c r="E64" s="1"/>
      <c r="F64" s="1"/>
      <c r="G64" s="1"/>
      <c r="H64" s="1"/>
      <c r="I64" s="1"/>
      <c r="J64" s="1"/>
      <c r="K64" s="1"/>
      <c r="L64" s="1"/>
      <c r="M64" s="1"/>
      <c r="N64" s="1"/>
      <c r="O64" s="1"/>
      <c r="P64" s="1"/>
      <c r="Q64" s="1"/>
      <c r="R64" s="1"/>
      <c r="S64" s="1"/>
      <c r="T64" s="1"/>
      <c r="U64" s="1"/>
    </row>
    <row r="65" spans="1:21" ht="25.2" customHeight="1" x14ac:dyDescent="0.2">
      <c r="A65" s="1"/>
      <c r="B65" s="1"/>
      <c r="C65" s="1"/>
      <c r="D65" s="1"/>
      <c r="E65" s="1"/>
      <c r="F65" s="1"/>
      <c r="G65" s="1"/>
      <c r="H65" s="1"/>
      <c r="I65" s="1"/>
      <c r="J65" s="1"/>
      <c r="K65" s="1"/>
      <c r="L65" s="1"/>
      <c r="M65" s="1"/>
      <c r="N65" s="1"/>
      <c r="O65" s="1"/>
      <c r="P65" s="1"/>
      <c r="Q65" s="1"/>
      <c r="R65" s="1"/>
      <c r="S65" s="1"/>
      <c r="T65" s="1"/>
      <c r="U65" s="1"/>
    </row>
    <row r="66" spans="1:21" ht="25.2" customHeight="1" x14ac:dyDescent="0.2">
      <c r="A66" s="1"/>
      <c r="B66" s="1"/>
      <c r="C66" s="1"/>
      <c r="D66" s="1"/>
      <c r="E66" s="1"/>
      <c r="F66" s="1"/>
      <c r="G66" s="1"/>
      <c r="H66" s="1"/>
      <c r="I66" s="1"/>
      <c r="J66" s="1"/>
      <c r="K66" s="1"/>
      <c r="L66" s="1"/>
      <c r="M66" s="1"/>
      <c r="N66" s="1"/>
      <c r="O66" s="1"/>
      <c r="P66" s="1"/>
      <c r="Q66" s="1"/>
      <c r="R66" s="1"/>
      <c r="S66" s="1"/>
      <c r="T66" s="1"/>
      <c r="U66" s="1"/>
    </row>
    <row r="67" spans="1:21" ht="25.2" customHeight="1" x14ac:dyDescent="0.2">
      <c r="A67" s="1"/>
      <c r="B67" s="1"/>
      <c r="C67" s="1"/>
      <c r="D67" s="1"/>
      <c r="E67" s="1"/>
      <c r="F67" s="1"/>
      <c r="G67" s="1"/>
      <c r="H67" s="1"/>
      <c r="I67" s="1"/>
      <c r="J67" s="1"/>
      <c r="K67" s="1"/>
      <c r="L67" s="1"/>
      <c r="M67" s="1"/>
      <c r="N67" s="1"/>
      <c r="O67" s="1"/>
      <c r="P67" s="1"/>
      <c r="Q67" s="1"/>
      <c r="R67" s="1"/>
      <c r="S67" s="1"/>
      <c r="T67" s="1"/>
      <c r="U67" s="1"/>
    </row>
    <row r="68" spans="1:21" ht="25.2" customHeight="1" x14ac:dyDescent="0.2">
      <c r="A68" s="1"/>
      <c r="B68" s="1"/>
      <c r="C68" s="1"/>
      <c r="D68" s="1"/>
      <c r="E68" s="1"/>
      <c r="F68" s="1"/>
      <c r="G68" s="1"/>
      <c r="H68" s="1"/>
      <c r="I68" s="1"/>
      <c r="J68" s="1"/>
      <c r="K68" s="1"/>
      <c r="L68" s="1"/>
      <c r="M68" s="1"/>
      <c r="N68" s="1"/>
      <c r="O68" s="1"/>
      <c r="P68" s="1"/>
      <c r="Q68" s="1"/>
      <c r="R68" s="1"/>
      <c r="S68" s="1"/>
      <c r="T68" s="1"/>
      <c r="U68" s="1"/>
    </row>
    <row r="69" spans="1:21" ht="25.2" customHeight="1" x14ac:dyDescent="0.2">
      <c r="A69" s="1"/>
      <c r="B69" s="1"/>
      <c r="C69" s="1"/>
      <c r="D69" s="1"/>
      <c r="E69" s="1"/>
      <c r="F69" s="1"/>
      <c r="G69" s="1"/>
      <c r="H69" s="1"/>
      <c r="I69" s="1"/>
      <c r="J69" s="1"/>
      <c r="K69" s="1"/>
      <c r="L69" s="1"/>
      <c r="M69" s="1"/>
      <c r="N69" s="1"/>
      <c r="O69" s="1"/>
      <c r="P69" s="1"/>
      <c r="Q69" s="1"/>
      <c r="R69" s="1"/>
      <c r="S69" s="1"/>
      <c r="T69" s="1"/>
      <c r="U69" s="1"/>
    </row>
    <row r="70" spans="1:21" ht="25.2" customHeight="1" x14ac:dyDescent="0.2">
      <c r="A70" s="1"/>
      <c r="B70" s="1"/>
      <c r="C70" s="1"/>
      <c r="D70" s="1"/>
      <c r="E70" s="1"/>
      <c r="F70" s="1"/>
      <c r="G70" s="1"/>
      <c r="H70" s="1"/>
      <c r="I70" s="1"/>
      <c r="J70" s="1"/>
      <c r="K70" s="1"/>
      <c r="L70" s="1"/>
      <c r="M70" s="1"/>
      <c r="N70" s="1"/>
      <c r="O70" s="1"/>
      <c r="P70" s="1"/>
      <c r="Q70" s="1"/>
      <c r="R70" s="1"/>
      <c r="S70" s="1"/>
      <c r="T70" s="1"/>
      <c r="U70" s="1"/>
    </row>
    <row r="71" spans="1:21" ht="25.2" customHeight="1" x14ac:dyDescent="0.2">
      <c r="A71" s="1"/>
      <c r="B71" s="1"/>
      <c r="C71" s="1"/>
      <c r="D71" s="1"/>
      <c r="E71" s="1"/>
      <c r="F71" s="1"/>
      <c r="G71" s="1"/>
      <c r="H71" s="1"/>
      <c r="I71" s="1"/>
      <c r="J71" s="1"/>
      <c r="K71" s="1"/>
      <c r="L71" s="1"/>
      <c r="M71" s="1"/>
      <c r="N71" s="1"/>
      <c r="O71" s="1"/>
      <c r="P71" s="1"/>
      <c r="Q71" s="1"/>
      <c r="R71" s="1"/>
      <c r="S71" s="1"/>
      <c r="T71" s="1"/>
      <c r="U71" s="1"/>
    </row>
    <row r="72" spans="1:21" ht="25.2" customHeight="1" x14ac:dyDescent="0.2">
      <c r="A72" s="1"/>
      <c r="B72" s="1"/>
      <c r="C72" s="1"/>
      <c r="D72" s="1"/>
      <c r="E72" s="1"/>
      <c r="F72" s="1"/>
      <c r="G72" s="1"/>
      <c r="H72" s="1"/>
      <c r="I72" s="1"/>
      <c r="J72" s="1"/>
      <c r="K72" s="1"/>
      <c r="L72" s="1"/>
      <c r="M72" s="1"/>
      <c r="N72" s="1"/>
      <c r="O72" s="1"/>
      <c r="P72" s="1"/>
      <c r="Q72" s="1"/>
      <c r="R72" s="1"/>
      <c r="S72" s="1"/>
      <c r="T72" s="1"/>
      <c r="U72" s="1"/>
    </row>
    <row r="73" spans="1:21" ht="25.2" customHeight="1" x14ac:dyDescent="0.2">
      <c r="A73" s="1"/>
      <c r="B73" s="1"/>
      <c r="C73" s="1"/>
      <c r="D73" s="1"/>
      <c r="E73" s="1"/>
      <c r="F73" s="1"/>
      <c r="G73" s="1"/>
      <c r="H73" s="1"/>
      <c r="I73" s="1"/>
      <c r="J73" s="1"/>
      <c r="K73" s="1"/>
      <c r="L73" s="1"/>
      <c r="M73" s="1"/>
      <c r="N73" s="1"/>
      <c r="O73" s="1"/>
      <c r="P73" s="1"/>
      <c r="Q73" s="1"/>
      <c r="R73" s="1"/>
      <c r="S73" s="1"/>
      <c r="T73" s="1"/>
      <c r="U73" s="1"/>
    </row>
    <row r="74" spans="1:21" ht="25.2" customHeight="1" x14ac:dyDescent="0.2">
      <c r="A74" s="1"/>
      <c r="B74" s="1"/>
      <c r="C74" s="1"/>
      <c r="D74" s="1"/>
      <c r="E74" s="1"/>
      <c r="F74" s="1"/>
      <c r="G74" s="1"/>
      <c r="H74" s="1"/>
      <c r="I74" s="1"/>
      <c r="J74" s="1"/>
      <c r="K74" s="1"/>
      <c r="L74" s="1"/>
      <c r="M74" s="1"/>
      <c r="N74" s="1"/>
      <c r="O74" s="1"/>
      <c r="P74" s="1"/>
      <c r="Q74" s="1"/>
      <c r="R74" s="1"/>
      <c r="S74" s="1"/>
      <c r="T74" s="1"/>
      <c r="U74" s="1"/>
    </row>
    <row r="75" spans="1:21" ht="25.2" customHeight="1" x14ac:dyDescent="0.2">
      <c r="A75" s="1"/>
      <c r="B75" s="1"/>
      <c r="C75" s="1"/>
      <c r="D75" s="1"/>
      <c r="E75" s="1"/>
      <c r="F75" s="1"/>
      <c r="G75" s="1"/>
      <c r="H75" s="1"/>
      <c r="I75" s="1"/>
      <c r="J75" s="1"/>
      <c r="K75" s="1"/>
      <c r="L75" s="1"/>
      <c r="M75" s="1"/>
      <c r="N75" s="1"/>
      <c r="O75" s="1"/>
      <c r="P75" s="1"/>
      <c r="Q75" s="1"/>
      <c r="R75" s="1"/>
      <c r="S75" s="1"/>
      <c r="T75" s="1"/>
      <c r="U75" s="1"/>
    </row>
    <row r="76" spans="1:21" ht="25.2" customHeight="1" x14ac:dyDescent="0.2">
      <c r="A76" s="1"/>
      <c r="B76" s="1"/>
      <c r="C76" s="1"/>
      <c r="D76" s="1"/>
      <c r="E76" s="1"/>
      <c r="F76" s="1"/>
      <c r="G76" s="1"/>
      <c r="H76" s="1"/>
      <c r="I76" s="1"/>
      <c r="J76" s="1"/>
      <c r="K76" s="1"/>
      <c r="L76" s="1"/>
      <c r="M76" s="1"/>
      <c r="N76" s="1"/>
      <c r="O76" s="1"/>
      <c r="P76" s="1"/>
      <c r="Q76" s="1"/>
      <c r="R76" s="1"/>
      <c r="S76" s="1"/>
      <c r="T76" s="1"/>
      <c r="U76" s="1"/>
    </row>
    <row r="77" spans="1:21" ht="25.2" customHeight="1" x14ac:dyDescent="0.2">
      <c r="A77" s="1"/>
      <c r="B77" s="1"/>
      <c r="C77" s="1"/>
      <c r="D77" s="1"/>
      <c r="E77" s="1"/>
      <c r="F77" s="1"/>
      <c r="G77" s="1"/>
      <c r="H77" s="1"/>
      <c r="I77" s="1"/>
      <c r="J77" s="1"/>
      <c r="K77" s="1"/>
      <c r="L77" s="1"/>
      <c r="M77" s="1"/>
      <c r="N77" s="1"/>
      <c r="O77" s="1"/>
      <c r="P77" s="1"/>
      <c r="Q77" s="1"/>
      <c r="R77" s="1"/>
      <c r="S77" s="1"/>
      <c r="T77" s="1"/>
      <c r="U77" s="1"/>
    </row>
    <row r="78" spans="1:21" ht="25.2" customHeight="1" x14ac:dyDescent="0.2">
      <c r="A78" s="1"/>
      <c r="B78" s="1"/>
      <c r="C78" s="1"/>
      <c r="D78" s="1"/>
      <c r="E78" s="1"/>
      <c r="F78" s="1"/>
      <c r="G78" s="1"/>
      <c r="H78" s="1"/>
      <c r="I78" s="1"/>
      <c r="J78" s="1"/>
      <c r="K78" s="1"/>
      <c r="L78" s="1"/>
      <c r="M78" s="1"/>
      <c r="N78" s="1"/>
      <c r="O78" s="1"/>
      <c r="P78" s="1"/>
      <c r="Q78" s="1"/>
      <c r="R78" s="1"/>
      <c r="S78" s="1"/>
      <c r="T78" s="1"/>
      <c r="U78" s="1"/>
    </row>
    <row r="79" spans="1:21" ht="25.2" customHeight="1" x14ac:dyDescent="0.2">
      <c r="A79" s="1"/>
      <c r="B79" s="1"/>
      <c r="C79" s="1"/>
      <c r="D79" s="1"/>
      <c r="E79" s="1"/>
      <c r="F79" s="1"/>
      <c r="G79" s="1"/>
      <c r="H79" s="1"/>
      <c r="I79" s="1"/>
      <c r="J79" s="1"/>
      <c r="K79" s="1"/>
      <c r="L79" s="1"/>
      <c r="M79" s="1"/>
      <c r="N79" s="1"/>
      <c r="O79" s="1"/>
      <c r="P79" s="1"/>
      <c r="Q79" s="1"/>
      <c r="R79" s="1"/>
      <c r="S79" s="1"/>
      <c r="T79" s="1"/>
      <c r="U79" s="1"/>
    </row>
    <row r="80" spans="1:21" ht="25.2" customHeight="1" x14ac:dyDescent="0.2">
      <c r="A80" s="1"/>
      <c r="B80" s="1"/>
      <c r="C80" s="1"/>
      <c r="D80" s="1"/>
      <c r="E80" s="1"/>
      <c r="F80" s="1"/>
      <c r="G80" s="1"/>
      <c r="H80" s="1"/>
      <c r="I80" s="1"/>
      <c r="J80" s="1"/>
      <c r="K80" s="1"/>
      <c r="L80" s="1"/>
      <c r="M80" s="1"/>
      <c r="N80" s="1"/>
      <c r="O80" s="1"/>
      <c r="P80" s="1"/>
      <c r="Q80" s="1"/>
      <c r="R80" s="1"/>
      <c r="S80" s="1"/>
      <c r="T80" s="1"/>
      <c r="U80" s="1"/>
    </row>
    <row r="81" spans="1:21" ht="25.2" customHeight="1" x14ac:dyDescent="0.2">
      <c r="A81" s="1"/>
      <c r="B81" s="1"/>
      <c r="C81" s="1"/>
      <c r="D81" s="1"/>
      <c r="E81" s="1"/>
      <c r="F81" s="1"/>
      <c r="G81" s="1"/>
      <c r="H81" s="1"/>
      <c r="I81" s="1"/>
      <c r="J81" s="1"/>
      <c r="K81" s="1"/>
      <c r="L81" s="1"/>
      <c r="M81" s="1"/>
      <c r="N81" s="1"/>
      <c r="O81" s="1"/>
      <c r="P81" s="1"/>
      <c r="Q81" s="1"/>
      <c r="R81" s="1"/>
      <c r="S81" s="1"/>
      <c r="T81" s="1"/>
      <c r="U81" s="1"/>
    </row>
    <row r="82" spans="1:21" ht="25.2" customHeight="1" x14ac:dyDescent="0.2">
      <c r="A82" s="1"/>
      <c r="B82" s="1"/>
      <c r="C82" s="1"/>
      <c r="D82" s="1"/>
      <c r="E82" s="1"/>
      <c r="F82" s="1"/>
      <c r="G82" s="1"/>
      <c r="H82" s="1"/>
      <c r="I82" s="1"/>
      <c r="J82" s="1"/>
      <c r="K82" s="1"/>
      <c r="L82" s="1"/>
      <c r="M82" s="1"/>
      <c r="N82" s="1"/>
      <c r="O82" s="1"/>
      <c r="P82" s="1"/>
      <c r="Q82" s="1"/>
      <c r="R82" s="1"/>
      <c r="S82" s="1"/>
      <c r="T82" s="1"/>
      <c r="U82" s="1"/>
    </row>
    <row r="83" spans="1:21" ht="25.2" customHeight="1" x14ac:dyDescent="0.2">
      <c r="A83" s="1"/>
      <c r="B83" s="1"/>
      <c r="C83" s="1"/>
      <c r="D83" s="1"/>
      <c r="E83" s="1"/>
      <c r="F83" s="1"/>
      <c r="G83" s="1"/>
      <c r="H83" s="1"/>
      <c r="I83" s="1"/>
      <c r="J83" s="1"/>
      <c r="K83" s="1"/>
      <c r="L83" s="1"/>
      <c r="M83" s="1"/>
      <c r="N83" s="1"/>
      <c r="O83" s="1"/>
      <c r="P83" s="1"/>
      <c r="Q83" s="1"/>
      <c r="R83" s="1"/>
      <c r="S83" s="1"/>
      <c r="T83" s="1"/>
      <c r="U83" s="1"/>
    </row>
    <row r="84" spans="1:21" ht="25.2" customHeight="1" x14ac:dyDescent="0.2">
      <c r="A84" s="1"/>
      <c r="B84" s="1"/>
      <c r="C84" s="1"/>
      <c r="D84" s="1"/>
      <c r="E84" s="1"/>
      <c r="F84" s="1"/>
      <c r="G84" s="1"/>
      <c r="H84" s="1"/>
      <c r="I84" s="1"/>
      <c r="J84" s="1"/>
      <c r="K84" s="1"/>
      <c r="L84" s="1"/>
      <c r="M84" s="1"/>
      <c r="N84" s="1"/>
      <c r="O84" s="1"/>
      <c r="P84" s="1"/>
      <c r="Q84" s="1"/>
      <c r="R84" s="1"/>
      <c r="S84" s="1"/>
      <c r="T84" s="1"/>
      <c r="U84" s="1"/>
    </row>
    <row r="85" spans="1:21" ht="25.2" customHeight="1" x14ac:dyDescent="0.2">
      <c r="A85" s="1"/>
      <c r="B85" s="1"/>
      <c r="C85" s="1"/>
      <c r="D85" s="1"/>
      <c r="E85" s="1"/>
      <c r="F85" s="1"/>
      <c r="G85" s="1"/>
      <c r="H85" s="1"/>
      <c r="I85" s="1"/>
      <c r="J85" s="1"/>
      <c r="K85" s="1"/>
      <c r="L85" s="1"/>
      <c r="M85" s="1"/>
      <c r="N85" s="1"/>
      <c r="O85" s="1"/>
      <c r="P85" s="1"/>
      <c r="Q85" s="1"/>
      <c r="R85" s="1"/>
      <c r="S85" s="1"/>
      <c r="T85" s="1"/>
      <c r="U85" s="1"/>
    </row>
    <row r="86" spans="1:21" ht="25.2" customHeight="1" x14ac:dyDescent="0.2">
      <c r="A86" s="1"/>
      <c r="B86" s="1"/>
      <c r="C86" s="1"/>
      <c r="D86" s="1"/>
      <c r="E86" s="1"/>
      <c r="F86" s="1"/>
      <c r="G86" s="1"/>
      <c r="H86" s="1"/>
      <c r="I86" s="1"/>
      <c r="J86" s="1"/>
      <c r="K86" s="1"/>
      <c r="L86" s="1"/>
      <c r="M86" s="1"/>
      <c r="N86" s="1"/>
      <c r="O86" s="1"/>
      <c r="P86" s="1"/>
      <c r="Q86" s="1"/>
      <c r="R86" s="1"/>
      <c r="S86" s="1"/>
      <c r="T86" s="1"/>
      <c r="U86" s="1"/>
    </row>
    <row r="87" spans="1:21" ht="25.2" customHeight="1" x14ac:dyDescent="0.2">
      <c r="A87" s="1"/>
      <c r="B87" s="1"/>
      <c r="C87" s="1"/>
      <c r="D87" s="1"/>
      <c r="E87" s="1"/>
      <c r="F87" s="1"/>
      <c r="G87" s="1"/>
      <c r="H87" s="1"/>
      <c r="I87" s="1"/>
      <c r="J87" s="1"/>
      <c r="K87" s="1"/>
      <c r="L87" s="1"/>
      <c r="M87" s="1"/>
      <c r="N87" s="1"/>
      <c r="O87" s="1"/>
      <c r="P87" s="1"/>
      <c r="Q87" s="1"/>
      <c r="R87" s="1"/>
      <c r="S87" s="1"/>
      <c r="T87" s="1"/>
      <c r="U87" s="1"/>
    </row>
    <row r="88" spans="1:21" ht="25.2" customHeight="1" x14ac:dyDescent="0.2">
      <c r="A88" s="1"/>
      <c r="B88" s="1"/>
      <c r="C88" s="1"/>
      <c r="D88" s="1"/>
      <c r="E88" s="1"/>
      <c r="F88" s="1"/>
      <c r="G88" s="1"/>
      <c r="H88" s="1"/>
      <c r="I88" s="1"/>
      <c r="J88" s="1"/>
      <c r="K88" s="1"/>
      <c r="L88" s="1"/>
      <c r="M88" s="1"/>
      <c r="N88" s="1"/>
      <c r="O88" s="1"/>
      <c r="P88" s="1"/>
      <c r="Q88" s="1"/>
      <c r="R88" s="1"/>
      <c r="S88" s="1"/>
      <c r="T88" s="1"/>
      <c r="U88" s="1"/>
    </row>
    <row r="89" spans="1:21" ht="25.2" customHeight="1" x14ac:dyDescent="0.2">
      <c r="A89" s="1"/>
      <c r="B89" s="1"/>
      <c r="C89" s="1"/>
      <c r="D89" s="1"/>
      <c r="E89" s="1"/>
      <c r="F89" s="1"/>
      <c r="G89" s="1"/>
      <c r="H89" s="1"/>
      <c r="I89" s="1"/>
      <c r="J89" s="1"/>
      <c r="K89" s="1"/>
      <c r="L89" s="1"/>
      <c r="M89" s="1"/>
      <c r="N89" s="1"/>
      <c r="O89" s="1"/>
      <c r="P89" s="1"/>
      <c r="Q89" s="1"/>
      <c r="R89" s="1"/>
      <c r="S89" s="1"/>
      <c r="T89" s="1"/>
      <c r="U89" s="1"/>
    </row>
    <row r="90" spans="1:21" ht="25.2" customHeight="1" x14ac:dyDescent="0.2">
      <c r="A90" s="1"/>
      <c r="B90" s="1"/>
      <c r="C90" s="1"/>
      <c r="D90" s="1"/>
      <c r="E90" s="1"/>
      <c r="F90" s="1"/>
      <c r="G90" s="1"/>
      <c r="H90" s="1"/>
      <c r="I90" s="1"/>
      <c r="J90" s="1"/>
      <c r="K90" s="1"/>
      <c r="L90" s="1"/>
      <c r="M90" s="1"/>
      <c r="N90" s="1"/>
      <c r="O90" s="1"/>
      <c r="P90" s="1"/>
      <c r="Q90" s="1"/>
      <c r="R90" s="1"/>
      <c r="S90" s="1"/>
      <c r="T90" s="1"/>
      <c r="U90" s="1"/>
    </row>
    <row r="91" spans="1:21" ht="25.2" customHeight="1" x14ac:dyDescent="0.2">
      <c r="A91" s="1"/>
      <c r="B91" s="1"/>
      <c r="C91" s="1"/>
      <c r="D91" s="1"/>
      <c r="E91" s="1"/>
      <c r="F91" s="1"/>
      <c r="G91" s="1"/>
      <c r="H91" s="1"/>
      <c r="I91" s="1"/>
      <c r="J91" s="1"/>
      <c r="K91" s="1"/>
      <c r="L91" s="1"/>
      <c r="M91" s="1"/>
      <c r="N91" s="1"/>
      <c r="O91" s="1"/>
      <c r="P91" s="1"/>
      <c r="Q91" s="1"/>
      <c r="R91" s="1"/>
      <c r="S91" s="1"/>
      <c r="T91" s="1"/>
      <c r="U91" s="1"/>
    </row>
    <row r="92" spans="1:21" ht="25.2" customHeight="1" x14ac:dyDescent="0.2">
      <c r="A92" s="1"/>
      <c r="B92" s="1"/>
      <c r="C92" s="1"/>
      <c r="D92" s="1"/>
      <c r="E92" s="1"/>
      <c r="F92" s="1"/>
      <c r="G92" s="1"/>
      <c r="H92" s="1"/>
      <c r="I92" s="1"/>
      <c r="J92" s="1"/>
      <c r="K92" s="1"/>
      <c r="L92" s="1"/>
      <c r="M92" s="1"/>
      <c r="N92" s="1"/>
      <c r="O92" s="1"/>
      <c r="P92" s="1"/>
      <c r="Q92" s="1"/>
      <c r="R92" s="1"/>
      <c r="S92" s="1"/>
      <c r="T92" s="1"/>
      <c r="U92" s="1"/>
    </row>
    <row r="93" spans="1:21" ht="25.2" customHeight="1" x14ac:dyDescent="0.2">
      <c r="A93" s="1"/>
      <c r="B93" s="1"/>
      <c r="C93" s="1"/>
      <c r="D93" s="1"/>
      <c r="E93" s="1"/>
      <c r="F93" s="1"/>
      <c r="G93" s="1"/>
      <c r="H93" s="1"/>
      <c r="I93" s="1"/>
      <c r="J93" s="1"/>
      <c r="K93" s="1"/>
      <c r="L93" s="1"/>
      <c r="M93" s="1"/>
      <c r="N93" s="1"/>
      <c r="O93" s="1"/>
      <c r="P93" s="1"/>
      <c r="Q93" s="1"/>
      <c r="R93" s="1"/>
      <c r="S93" s="1"/>
      <c r="T93" s="1"/>
      <c r="U93" s="1"/>
    </row>
    <row r="94" spans="1:21" ht="25.2" customHeight="1" x14ac:dyDescent="0.2">
      <c r="A94" s="1"/>
      <c r="B94" s="1"/>
      <c r="C94" s="1"/>
      <c r="D94" s="1"/>
      <c r="E94" s="1"/>
      <c r="F94" s="1"/>
      <c r="G94" s="1"/>
      <c r="H94" s="1"/>
      <c r="I94" s="1"/>
      <c r="J94" s="1"/>
      <c r="K94" s="1"/>
      <c r="L94" s="1"/>
      <c r="M94" s="1"/>
      <c r="N94" s="1"/>
      <c r="O94" s="1"/>
      <c r="P94" s="1"/>
      <c r="Q94" s="1"/>
      <c r="R94" s="1"/>
      <c r="S94" s="1"/>
      <c r="T94" s="1"/>
      <c r="U94" s="1"/>
    </row>
    <row r="95" spans="1:21" ht="25.2" customHeight="1" x14ac:dyDescent="0.2">
      <c r="A95" s="1"/>
      <c r="B95" s="1"/>
      <c r="C95" s="1"/>
      <c r="D95" s="1"/>
      <c r="E95" s="1"/>
      <c r="F95" s="1"/>
      <c r="G95" s="1"/>
      <c r="H95" s="1"/>
      <c r="I95" s="1"/>
      <c r="J95" s="1"/>
      <c r="K95" s="1"/>
      <c r="L95" s="1"/>
      <c r="M95" s="1"/>
      <c r="N95" s="1"/>
      <c r="O95" s="1"/>
      <c r="P95" s="1"/>
      <c r="Q95" s="1"/>
      <c r="R95" s="1"/>
      <c r="S95" s="1"/>
      <c r="T95" s="1"/>
      <c r="U95" s="1"/>
    </row>
    <row r="96" spans="1:21" ht="25.2" customHeight="1" x14ac:dyDescent="0.2">
      <c r="A96" s="1"/>
      <c r="B96" s="1"/>
      <c r="C96" s="1"/>
      <c r="D96" s="1"/>
      <c r="E96" s="1"/>
      <c r="F96" s="1"/>
      <c r="G96" s="1"/>
      <c r="H96" s="1"/>
      <c r="I96" s="1"/>
      <c r="J96" s="1"/>
      <c r="K96" s="1"/>
      <c r="L96" s="1"/>
      <c r="M96" s="1"/>
      <c r="N96" s="1"/>
      <c r="O96" s="1"/>
      <c r="P96" s="1"/>
      <c r="Q96" s="1"/>
      <c r="R96" s="1"/>
      <c r="S96" s="1"/>
      <c r="T96" s="1"/>
      <c r="U96" s="1"/>
    </row>
    <row r="97" spans="1:21" ht="25.2" customHeight="1" x14ac:dyDescent="0.2">
      <c r="A97" s="1"/>
      <c r="B97" s="1"/>
      <c r="C97" s="1"/>
      <c r="D97" s="1"/>
      <c r="E97" s="1"/>
      <c r="F97" s="1"/>
      <c r="G97" s="1"/>
      <c r="H97" s="1"/>
      <c r="I97" s="1"/>
      <c r="J97" s="1"/>
      <c r="K97" s="1"/>
      <c r="L97" s="1"/>
      <c r="M97" s="1"/>
      <c r="N97" s="1"/>
      <c r="O97" s="1"/>
      <c r="P97" s="1"/>
      <c r="Q97" s="1"/>
      <c r="R97" s="1"/>
      <c r="S97" s="1"/>
      <c r="T97" s="1"/>
      <c r="U97" s="1"/>
    </row>
    <row r="98" spans="1:21" ht="25.2" customHeight="1" x14ac:dyDescent="0.2">
      <c r="A98" s="1"/>
      <c r="B98" s="1"/>
      <c r="C98" s="1"/>
      <c r="D98" s="1"/>
      <c r="E98" s="1"/>
      <c r="F98" s="1"/>
      <c r="G98" s="1"/>
      <c r="H98" s="1"/>
      <c r="I98" s="1"/>
      <c r="J98" s="1"/>
      <c r="K98" s="1"/>
      <c r="L98" s="1"/>
      <c r="M98" s="1"/>
      <c r="N98" s="1"/>
      <c r="O98" s="1"/>
      <c r="P98" s="1"/>
      <c r="Q98" s="1"/>
      <c r="R98" s="1"/>
      <c r="S98" s="1"/>
      <c r="T98" s="1"/>
      <c r="U98" s="1"/>
    </row>
    <row r="99" spans="1:21" ht="25.2" customHeight="1" x14ac:dyDescent="0.2">
      <c r="A99" s="1"/>
      <c r="B99" s="1"/>
      <c r="C99" s="1"/>
      <c r="D99" s="1"/>
      <c r="E99" s="1"/>
      <c r="F99" s="1"/>
      <c r="G99" s="1"/>
      <c r="H99" s="1"/>
      <c r="I99" s="1"/>
      <c r="J99" s="1"/>
      <c r="K99" s="1"/>
      <c r="L99" s="1"/>
      <c r="M99" s="1"/>
      <c r="N99" s="1"/>
      <c r="O99" s="1"/>
      <c r="P99" s="1"/>
      <c r="Q99" s="1"/>
      <c r="R99" s="1"/>
      <c r="S99" s="1"/>
      <c r="T99" s="1"/>
      <c r="U99" s="1"/>
    </row>
    <row r="100" spans="1:21" ht="25.2" customHeight="1" x14ac:dyDescent="0.2">
      <c r="A100" s="1"/>
      <c r="B100" s="1"/>
      <c r="C100" s="1"/>
      <c r="D100" s="1"/>
      <c r="E100" s="1"/>
      <c r="F100" s="1"/>
      <c r="G100" s="1"/>
      <c r="H100" s="1"/>
      <c r="I100" s="1"/>
      <c r="J100" s="1"/>
      <c r="K100" s="1"/>
      <c r="L100" s="1"/>
      <c r="M100" s="1"/>
      <c r="N100" s="1"/>
      <c r="O100" s="1"/>
      <c r="P100" s="1"/>
      <c r="Q100" s="1"/>
      <c r="R100" s="1"/>
      <c r="S100" s="1"/>
      <c r="T100" s="1"/>
      <c r="U100" s="1"/>
    </row>
    <row r="101" spans="1:21" ht="25.2" customHeight="1" x14ac:dyDescent="0.2">
      <c r="A101" s="1"/>
      <c r="B101" s="1"/>
      <c r="C101" s="1"/>
      <c r="D101" s="1"/>
      <c r="E101" s="1"/>
      <c r="F101" s="1"/>
      <c r="G101" s="1"/>
      <c r="H101" s="1"/>
      <c r="I101" s="1"/>
      <c r="J101" s="1"/>
      <c r="K101" s="1"/>
      <c r="L101" s="1"/>
      <c r="M101" s="1"/>
      <c r="N101" s="1"/>
      <c r="O101" s="1"/>
      <c r="P101" s="1"/>
      <c r="Q101" s="1"/>
      <c r="R101" s="1"/>
      <c r="S101" s="1"/>
      <c r="T101" s="1"/>
      <c r="U101" s="1"/>
    </row>
    <row r="102" spans="1:21" ht="25.2" customHeight="1" x14ac:dyDescent="0.2">
      <c r="A102" s="1"/>
      <c r="B102" s="1"/>
      <c r="C102" s="1"/>
      <c r="D102" s="1"/>
      <c r="E102" s="1"/>
      <c r="F102" s="1"/>
      <c r="G102" s="1"/>
      <c r="H102" s="1"/>
      <c r="I102" s="1"/>
      <c r="J102" s="1"/>
      <c r="K102" s="1"/>
      <c r="L102" s="1"/>
      <c r="M102" s="1"/>
      <c r="N102" s="1"/>
      <c r="O102" s="1"/>
      <c r="P102" s="1"/>
      <c r="Q102" s="1"/>
      <c r="R102" s="1"/>
      <c r="S102" s="1"/>
      <c r="T102" s="1"/>
      <c r="U102" s="1"/>
    </row>
    <row r="103" spans="1:21" ht="25.2" customHeight="1" x14ac:dyDescent="0.2">
      <c r="A103" s="1"/>
      <c r="B103" s="1"/>
      <c r="C103" s="1"/>
      <c r="D103" s="1"/>
      <c r="E103" s="1"/>
      <c r="F103" s="1"/>
      <c r="G103" s="1"/>
      <c r="H103" s="1"/>
      <c r="I103" s="1"/>
      <c r="J103" s="1"/>
      <c r="K103" s="1"/>
      <c r="L103" s="1"/>
      <c r="M103" s="1"/>
      <c r="N103" s="1"/>
      <c r="O103" s="1"/>
      <c r="P103" s="1"/>
      <c r="Q103" s="1"/>
      <c r="R103" s="1"/>
      <c r="S103" s="1"/>
      <c r="T103" s="1"/>
      <c r="U103" s="1"/>
    </row>
    <row r="104" spans="1:21" ht="25.2" customHeight="1" x14ac:dyDescent="0.2">
      <c r="A104" s="1"/>
      <c r="B104" s="1"/>
      <c r="C104" s="1"/>
      <c r="D104" s="1"/>
      <c r="E104" s="1"/>
      <c r="F104" s="1"/>
      <c r="G104" s="1"/>
      <c r="H104" s="1"/>
      <c r="I104" s="1"/>
      <c r="J104" s="1"/>
      <c r="K104" s="1"/>
      <c r="L104" s="1"/>
      <c r="M104" s="1"/>
      <c r="N104" s="1"/>
      <c r="O104" s="1"/>
      <c r="P104" s="1"/>
      <c r="Q104" s="1"/>
      <c r="R104" s="1"/>
      <c r="S104" s="1"/>
      <c r="T104" s="1"/>
      <c r="U104" s="1"/>
    </row>
    <row r="105" spans="1:21" ht="25.2" customHeight="1" x14ac:dyDescent="0.2">
      <c r="A105" s="1"/>
      <c r="B105" s="1"/>
      <c r="C105" s="1"/>
      <c r="D105" s="1"/>
      <c r="E105" s="1"/>
      <c r="F105" s="1"/>
      <c r="G105" s="1"/>
      <c r="H105" s="1"/>
      <c r="I105" s="1"/>
      <c r="J105" s="1"/>
      <c r="K105" s="1"/>
      <c r="L105" s="1"/>
      <c r="M105" s="1"/>
      <c r="N105" s="1"/>
      <c r="O105" s="1"/>
      <c r="P105" s="1"/>
      <c r="Q105" s="1"/>
      <c r="R105" s="1"/>
      <c r="S105" s="1"/>
      <c r="T105" s="1"/>
      <c r="U105" s="1"/>
    </row>
    <row r="106" spans="1:21" ht="25.2" customHeight="1" x14ac:dyDescent="0.2">
      <c r="A106" s="1"/>
      <c r="B106" s="1"/>
      <c r="C106" s="1"/>
      <c r="D106" s="1"/>
      <c r="E106" s="1"/>
      <c r="F106" s="1"/>
      <c r="G106" s="1"/>
      <c r="H106" s="1"/>
      <c r="I106" s="1"/>
      <c r="J106" s="1"/>
      <c r="K106" s="1"/>
      <c r="L106" s="1"/>
      <c r="M106" s="1"/>
      <c r="N106" s="1"/>
      <c r="O106" s="1"/>
      <c r="P106" s="1"/>
      <c r="Q106" s="1"/>
      <c r="R106" s="1"/>
      <c r="S106" s="1"/>
      <c r="T106" s="1"/>
      <c r="U106" s="1"/>
    </row>
    <row r="107" spans="1:21" ht="25.2" customHeight="1" x14ac:dyDescent="0.2">
      <c r="A107" s="1"/>
      <c r="B107" s="1"/>
      <c r="C107" s="1"/>
      <c r="D107" s="1"/>
      <c r="E107" s="1"/>
      <c r="F107" s="1"/>
      <c r="G107" s="1"/>
      <c r="H107" s="1"/>
      <c r="I107" s="1"/>
      <c r="J107" s="1"/>
      <c r="K107" s="1"/>
      <c r="L107" s="1"/>
      <c r="M107" s="1"/>
      <c r="N107" s="1"/>
      <c r="O107" s="1"/>
      <c r="P107" s="1"/>
      <c r="Q107" s="1"/>
      <c r="R107" s="1"/>
      <c r="S107" s="1"/>
      <c r="T107" s="1"/>
      <c r="U107" s="1"/>
    </row>
    <row r="108" spans="1:21" ht="25.2" customHeight="1" x14ac:dyDescent="0.2">
      <c r="A108" s="1"/>
      <c r="B108" s="1"/>
      <c r="C108" s="1"/>
      <c r="D108" s="1"/>
      <c r="E108" s="1"/>
      <c r="F108" s="1"/>
      <c r="G108" s="1"/>
      <c r="H108" s="1"/>
      <c r="I108" s="1"/>
      <c r="J108" s="1"/>
      <c r="K108" s="1"/>
      <c r="L108" s="1"/>
      <c r="M108" s="1"/>
      <c r="N108" s="1"/>
      <c r="O108" s="1"/>
      <c r="P108" s="1"/>
      <c r="Q108" s="1"/>
      <c r="R108" s="1"/>
      <c r="S108" s="1"/>
      <c r="T108" s="1"/>
      <c r="U108" s="1"/>
    </row>
    <row r="109" spans="1:21" ht="25.2" customHeight="1" x14ac:dyDescent="0.2">
      <c r="A109" s="1"/>
      <c r="B109" s="1"/>
      <c r="C109" s="1"/>
      <c r="D109" s="1"/>
      <c r="E109" s="1"/>
      <c r="F109" s="1"/>
      <c r="G109" s="1"/>
      <c r="H109" s="1"/>
      <c r="I109" s="1"/>
      <c r="J109" s="1"/>
      <c r="K109" s="1"/>
      <c r="L109" s="1"/>
      <c r="M109" s="1"/>
      <c r="N109" s="1"/>
      <c r="O109" s="1"/>
      <c r="P109" s="1"/>
      <c r="Q109" s="1"/>
      <c r="R109" s="1"/>
      <c r="S109" s="1"/>
      <c r="T109" s="1"/>
      <c r="U109" s="1"/>
    </row>
    <row r="110" spans="1:21" ht="25.2" customHeight="1" x14ac:dyDescent="0.2">
      <c r="A110" s="1"/>
      <c r="B110" s="1"/>
      <c r="C110" s="1"/>
      <c r="D110" s="1"/>
      <c r="E110" s="1"/>
      <c r="F110" s="1"/>
      <c r="G110" s="1"/>
      <c r="H110" s="1"/>
      <c r="I110" s="1"/>
      <c r="J110" s="1"/>
      <c r="K110" s="1"/>
      <c r="L110" s="1"/>
      <c r="M110" s="1"/>
      <c r="N110" s="1"/>
      <c r="O110" s="1"/>
      <c r="P110" s="1"/>
      <c r="Q110" s="1"/>
      <c r="R110" s="1"/>
      <c r="S110" s="1"/>
      <c r="T110" s="1"/>
      <c r="U110" s="1"/>
    </row>
    <row r="111" spans="1:21" ht="25.2" customHeight="1" x14ac:dyDescent="0.2">
      <c r="A111" s="1"/>
      <c r="B111" s="1"/>
      <c r="C111" s="1"/>
      <c r="D111" s="1"/>
      <c r="E111" s="1"/>
      <c r="F111" s="1"/>
      <c r="G111" s="1"/>
      <c r="H111" s="1"/>
      <c r="I111" s="1"/>
      <c r="J111" s="1"/>
      <c r="K111" s="1"/>
      <c r="L111" s="1"/>
      <c r="M111" s="1"/>
      <c r="N111" s="1"/>
      <c r="O111" s="1"/>
      <c r="P111" s="1"/>
      <c r="Q111" s="1"/>
      <c r="R111" s="1"/>
      <c r="S111" s="1"/>
      <c r="T111" s="1"/>
      <c r="U111" s="1"/>
    </row>
    <row r="112" spans="1:21" ht="25.2" customHeight="1" x14ac:dyDescent="0.2">
      <c r="A112" s="1"/>
      <c r="B112" s="1"/>
      <c r="C112" s="1"/>
      <c r="D112" s="1"/>
      <c r="E112" s="1"/>
      <c r="F112" s="1"/>
      <c r="G112" s="1"/>
      <c r="H112" s="1"/>
      <c r="I112" s="1"/>
      <c r="J112" s="1"/>
      <c r="K112" s="1"/>
      <c r="L112" s="1"/>
      <c r="M112" s="1"/>
      <c r="N112" s="1"/>
      <c r="O112" s="1"/>
      <c r="P112" s="1"/>
      <c r="Q112" s="1"/>
      <c r="R112" s="1"/>
      <c r="S112" s="1"/>
      <c r="T112" s="1"/>
      <c r="U112" s="1"/>
    </row>
    <row r="113" spans="1:21" ht="25.2" customHeight="1" x14ac:dyDescent="0.2">
      <c r="A113" s="1"/>
      <c r="B113" s="1"/>
      <c r="C113" s="1"/>
      <c r="D113" s="1"/>
      <c r="E113" s="1"/>
      <c r="F113" s="1"/>
      <c r="G113" s="1"/>
      <c r="H113" s="1"/>
      <c r="I113" s="1"/>
      <c r="J113" s="1"/>
      <c r="K113" s="1"/>
      <c r="L113" s="1"/>
      <c r="M113" s="1"/>
      <c r="N113" s="1"/>
      <c r="O113" s="1"/>
      <c r="P113" s="1"/>
      <c r="Q113" s="1"/>
      <c r="R113" s="1"/>
      <c r="S113" s="1"/>
      <c r="T113" s="1"/>
      <c r="U113" s="1"/>
    </row>
    <row r="114" spans="1:21" ht="25.2" customHeight="1" x14ac:dyDescent="0.2">
      <c r="A114" s="1"/>
      <c r="B114" s="1"/>
      <c r="C114" s="1"/>
      <c r="D114" s="1"/>
      <c r="E114" s="1"/>
      <c r="F114" s="1"/>
      <c r="G114" s="1"/>
      <c r="H114" s="1"/>
      <c r="I114" s="1"/>
      <c r="J114" s="1"/>
      <c r="K114" s="1"/>
      <c r="L114" s="1"/>
      <c r="M114" s="1"/>
      <c r="N114" s="1"/>
      <c r="O114" s="1"/>
      <c r="P114" s="1"/>
      <c r="Q114" s="1"/>
      <c r="R114" s="1"/>
      <c r="S114" s="1"/>
      <c r="T114" s="1"/>
      <c r="U114" s="1"/>
    </row>
    <row r="115" spans="1:21" ht="25.2" customHeight="1" x14ac:dyDescent="0.2">
      <c r="A115" s="1"/>
      <c r="B115" s="1"/>
      <c r="C115" s="1"/>
      <c r="D115" s="1"/>
      <c r="E115" s="1"/>
      <c r="F115" s="1"/>
      <c r="G115" s="1"/>
      <c r="H115" s="1"/>
      <c r="I115" s="1"/>
      <c r="J115" s="1"/>
      <c r="K115" s="1"/>
      <c r="L115" s="1"/>
      <c r="M115" s="1"/>
      <c r="N115" s="1"/>
      <c r="O115" s="1"/>
      <c r="P115" s="1"/>
      <c r="Q115" s="1"/>
      <c r="R115" s="1"/>
      <c r="S115" s="1"/>
      <c r="T115" s="1"/>
      <c r="U115" s="1"/>
    </row>
    <row r="116" spans="1:21" ht="25.2" customHeight="1" x14ac:dyDescent="0.2">
      <c r="A116" s="1"/>
      <c r="B116" s="1"/>
      <c r="C116" s="1"/>
      <c r="D116" s="1"/>
      <c r="E116" s="1"/>
      <c r="F116" s="1"/>
      <c r="G116" s="1"/>
      <c r="H116" s="1"/>
      <c r="I116" s="1"/>
      <c r="J116" s="1"/>
      <c r="K116" s="1"/>
      <c r="L116" s="1"/>
      <c r="M116" s="1"/>
      <c r="N116" s="1"/>
      <c r="O116" s="1"/>
      <c r="P116" s="1"/>
      <c r="Q116" s="1"/>
      <c r="R116" s="1"/>
      <c r="S116" s="1"/>
      <c r="T116" s="1"/>
      <c r="U116" s="1"/>
    </row>
    <row r="117" spans="1:21" ht="25.2" customHeight="1" x14ac:dyDescent="0.2">
      <c r="A117" s="1"/>
      <c r="B117" s="1"/>
      <c r="C117" s="1"/>
      <c r="D117" s="1"/>
      <c r="E117" s="1"/>
      <c r="F117" s="1"/>
      <c r="G117" s="1"/>
      <c r="H117" s="1"/>
      <c r="I117" s="1"/>
      <c r="J117" s="1"/>
      <c r="K117" s="1"/>
      <c r="L117" s="1"/>
      <c r="M117" s="1"/>
      <c r="N117" s="1"/>
      <c r="O117" s="1"/>
      <c r="P117" s="1"/>
      <c r="Q117" s="1"/>
      <c r="R117" s="1"/>
      <c r="S117" s="1"/>
      <c r="T117" s="1"/>
      <c r="U117" s="1"/>
    </row>
    <row r="118" spans="1:21" ht="25.2" customHeight="1" x14ac:dyDescent="0.2">
      <c r="A118" s="1"/>
      <c r="B118" s="1"/>
      <c r="C118" s="1"/>
      <c r="D118" s="1"/>
      <c r="E118" s="1"/>
      <c r="F118" s="1"/>
      <c r="G118" s="1"/>
      <c r="H118" s="1"/>
      <c r="I118" s="1"/>
      <c r="J118" s="1"/>
      <c r="K118" s="1"/>
      <c r="L118" s="1"/>
      <c r="M118" s="1"/>
      <c r="N118" s="1"/>
      <c r="O118" s="1"/>
      <c r="P118" s="1"/>
      <c r="Q118" s="1"/>
      <c r="R118" s="1"/>
      <c r="S118" s="1"/>
      <c r="T118" s="1"/>
      <c r="U118" s="1"/>
    </row>
    <row r="119" spans="1:21" ht="25.2" customHeight="1" x14ac:dyDescent="0.2">
      <c r="A119" s="1"/>
      <c r="B119" s="1"/>
      <c r="C119" s="1"/>
      <c r="D119" s="1"/>
      <c r="E119" s="1"/>
      <c r="F119" s="1"/>
      <c r="G119" s="1"/>
      <c r="H119" s="1"/>
      <c r="I119" s="1"/>
      <c r="J119" s="1"/>
      <c r="K119" s="1"/>
      <c r="L119" s="1"/>
      <c r="M119" s="1"/>
      <c r="N119" s="1"/>
      <c r="O119" s="1"/>
      <c r="P119" s="1"/>
      <c r="Q119" s="1"/>
      <c r="R119" s="1"/>
      <c r="S119" s="1"/>
      <c r="T119" s="1"/>
      <c r="U119" s="1"/>
    </row>
    <row r="120" spans="1:21" ht="25.2" customHeight="1" x14ac:dyDescent="0.2">
      <c r="A120" s="1"/>
      <c r="B120" s="1"/>
      <c r="C120" s="1"/>
      <c r="D120" s="1"/>
      <c r="E120" s="1"/>
      <c r="F120" s="1"/>
      <c r="G120" s="1"/>
      <c r="H120" s="1"/>
      <c r="I120" s="1"/>
      <c r="J120" s="1"/>
      <c r="K120" s="1"/>
      <c r="L120" s="1"/>
      <c r="M120" s="1"/>
      <c r="N120" s="1"/>
      <c r="O120" s="1"/>
      <c r="P120" s="1"/>
      <c r="Q120" s="1"/>
      <c r="R120" s="1"/>
      <c r="S120" s="1"/>
      <c r="T120" s="1"/>
      <c r="U120" s="1"/>
    </row>
    <row r="121" spans="1:21" ht="25.2" customHeight="1" x14ac:dyDescent="0.2">
      <c r="A121" s="1"/>
      <c r="B121" s="1"/>
      <c r="C121" s="1"/>
      <c r="D121" s="1"/>
      <c r="E121" s="1"/>
      <c r="F121" s="1"/>
      <c r="G121" s="1"/>
      <c r="H121" s="1"/>
      <c r="I121" s="1"/>
      <c r="J121" s="1"/>
      <c r="K121" s="1"/>
      <c r="L121" s="1"/>
      <c r="M121" s="1"/>
      <c r="N121" s="1"/>
      <c r="O121" s="1"/>
      <c r="P121" s="1"/>
      <c r="Q121" s="1"/>
      <c r="R121" s="1"/>
      <c r="S121" s="1"/>
      <c r="T121" s="1"/>
      <c r="U121" s="1"/>
    </row>
    <row r="122" spans="1:21" ht="25.2" customHeight="1" x14ac:dyDescent="0.2">
      <c r="A122" s="1"/>
      <c r="B122" s="1"/>
      <c r="C122" s="1"/>
      <c r="D122" s="1"/>
      <c r="E122" s="1"/>
      <c r="F122" s="1"/>
      <c r="G122" s="1"/>
      <c r="H122" s="1"/>
      <c r="I122" s="1"/>
      <c r="J122" s="1"/>
      <c r="K122" s="1"/>
      <c r="L122" s="1"/>
      <c r="M122" s="1"/>
      <c r="N122" s="1"/>
      <c r="O122" s="1"/>
      <c r="P122" s="1"/>
      <c r="Q122" s="1"/>
      <c r="R122" s="1"/>
      <c r="S122" s="1"/>
      <c r="T122" s="1"/>
      <c r="U122" s="1"/>
    </row>
    <row r="123" spans="1:21" ht="25.2" customHeight="1" x14ac:dyDescent="0.2">
      <c r="A123" s="1"/>
      <c r="B123" s="1"/>
      <c r="C123" s="1"/>
      <c r="D123" s="1"/>
      <c r="E123" s="1"/>
      <c r="F123" s="1"/>
      <c r="G123" s="1"/>
      <c r="H123" s="1"/>
      <c r="I123" s="1"/>
      <c r="J123" s="1"/>
      <c r="K123" s="1"/>
      <c r="L123" s="1"/>
      <c r="M123" s="1"/>
      <c r="N123" s="1"/>
      <c r="O123" s="1"/>
      <c r="P123" s="1"/>
      <c r="Q123" s="1"/>
      <c r="R123" s="1"/>
      <c r="S123" s="1"/>
      <c r="T123" s="1"/>
      <c r="U123" s="1"/>
    </row>
    <row r="124" spans="1:21" ht="25.2" customHeight="1" x14ac:dyDescent="0.2">
      <c r="A124" s="1"/>
      <c r="B124" s="1"/>
      <c r="C124" s="1"/>
      <c r="D124" s="1"/>
      <c r="E124" s="1"/>
      <c r="F124" s="1"/>
      <c r="G124" s="1"/>
      <c r="H124" s="1"/>
      <c r="I124" s="1"/>
      <c r="J124" s="1"/>
      <c r="K124" s="1"/>
      <c r="L124" s="1"/>
      <c r="M124" s="1"/>
      <c r="N124" s="1"/>
      <c r="O124" s="1"/>
      <c r="P124" s="1"/>
      <c r="Q124" s="1"/>
      <c r="R124" s="1"/>
      <c r="S124" s="1"/>
      <c r="T124" s="1"/>
      <c r="U124" s="1"/>
    </row>
  </sheetData>
  <mergeCells count="9">
    <mergeCell ref="B16:I19"/>
    <mergeCell ref="B22:I26"/>
    <mergeCell ref="B29:I32"/>
    <mergeCell ref="B6:C6"/>
    <mergeCell ref="D6:E6"/>
    <mergeCell ref="B8:E8"/>
    <mergeCell ref="B9:E9"/>
    <mergeCell ref="B11:E11"/>
    <mergeCell ref="F11:G11"/>
  </mergeCells>
  <phoneticPr fontId="2"/>
  <dataValidations count="2">
    <dataValidation type="list" allowBlank="1" showInputMessage="1" showErrorMessage="1" sqref="F11:G11" xr:uid="{00000000-0002-0000-1400-000000000000}">
      <formula1>$K$11:$K$12</formula1>
    </dataValidation>
    <dataValidation type="list" allowBlank="1" showInputMessage="1" showErrorMessage="1" sqref="F9:I9" xr:uid="{00000000-0002-0000-1400-000001000000}">
      <formula1>$L$9</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A1:U107"/>
  <sheetViews>
    <sheetView view="pageBreakPreview" topLeftCell="B1" zoomScale="115" zoomScaleNormal="100" zoomScaleSheetLayoutView="115" workbookViewId="0">
      <selection activeCell="D6" sqref="D6:E6"/>
    </sheetView>
  </sheetViews>
  <sheetFormatPr defaultRowHeight="13.2" x14ac:dyDescent="0.2"/>
  <cols>
    <col min="1" max="1" width="0" hidden="1" customWidth="1"/>
    <col min="2" max="9" width="10.77734375" customWidth="1"/>
  </cols>
  <sheetData>
    <row r="1" spans="1:21" ht="22.95" customHeight="1" x14ac:dyDescent="0.2">
      <c r="A1" s="19"/>
      <c r="B1" s="87" t="s">
        <v>337</v>
      </c>
      <c r="I1" s="29"/>
    </row>
    <row r="2" spans="1:21" ht="21" customHeight="1" x14ac:dyDescent="0.2">
      <c r="A2" s="19"/>
      <c r="B2" s="87" t="s">
        <v>231</v>
      </c>
      <c r="I2" s="29"/>
    </row>
    <row r="3" spans="1:21" ht="25.2" customHeight="1" x14ac:dyDescent="0.2">
      <c r="A3" s="1"/>
      <c r="B3" s="1"/>
      <c r="C3" s="1"/>
      <c r="D3" s="1"/>
      <c r="E3" s="1"/>
      <c r="F3" s="1"/>
      <c r="G3" s="1"/>
      <c r="H3" s="1"/>
      <c r="I3" s="1"/>
      <c r="J3" s="1"/>
      <c r="K3" s="1"/>
      <c r="L3" s="1"/>
      <c r="M3" s="1"/>
      <c r="N3" s="1"/>
      <c r="O3" s="1"/>
      <c r="P3" s="1"/>
      <c r="Q3" s="1"/>
      <c r="R3" s="1"/>
      <c r="S3" s="1"/>
      <c r="T3" s="1"/>
      <c r="U3" s="1"/>
    </row>
    <row r="4" spans="1:21" ht="25.2" customHeight="1" x14ac:dyDescent="0.2">
      <c r="A4" s="1"/>
      <c r="B4" s="95" t="s">
        <v>240</v>
      </c>
      <c r="C4" s="1"/>
      <c r="D4" s="1"/>
      <c r="E4" s="1"/>
      <c r="F4" s="1"/>
      <c r="G4" s="1"/>
      <c r="H4" s="1"/>
      <c r="I4" s="1"/>
      <c r="J4" s="1"/>
      <c r="K4" s="1"/>
      <c r="L4" s="1"/>
      <c r="M4" s="1"/>
      <c r="N4" s="1"/>
      <c r="O4" s="1"/>
      <c r="P4" s="1"/>
      <c r="Q4" s="1"/>
      <c r="R4" s="1"/>
      <c r="S4" s="1"/>
      <c r="T4" s="1"/>
      <c r="U4" s="1"/>
    </row>
    <row r="5" spans="1:21" ht="25.2" customHeight="1" x14ac:dyDescent="0.2">
      <c r="A5" s="1"/>
      <c r="B5" s="1"/>
      <c r="C5" s="1"/>
      <c r="D5" s="1"/>
      <c r="E5" s="1"/>
      <c r="F5" s="1"/>
      <c r="G5" s="1"/>
      <c r="H5" s="1"/>
      <c r="I5" s="1"/>
      <c r="J5" s="1"/>
      <c r="K5" s="1"/>
      <c r="L5" s="1"/>
      <c r="M5" s="1"/>
      <c r="N5" s="1"/>
      <c r="O5" s="1"/>
      <c r="P5" s="1"/>
      <c r="Q5" s="1"/>
      <c r="R5" s="1"/>
      <c r="S5" s="1"/>
      <c r="T5" s="1"/>
      <c r="U5" s="1"/>
    </row>
    <row r="6" spans="1:21" ht="25.2" customHeight="1" x14ac:dyDescent="0.2">
      <c r="A6" s="1"/>
      <c r="B6" s="698" t="s">
        <v>208</v>
      </c>
      <c r="C6" s="698"/>
      <c r="D6" s="620"/>
      <c r="E6" s="621"/>
      <c r="F6" s="1"/>
      <c r="G6" s="1"/>
      <c r="H6" s="1"/>
      <c r="I6" s="1"/>
      <c r="J6" s="1"/>
      <c r="K6" s="1"/>
      <c r="L6" s="1"/>
      <c r="M6" s="1"/>
      <c r="N6" s="1"/>
      <c r="O6" s="1"/>
      <c r="P6" s="1"/>
      <c r="Q6" s="1"/>
      <c r="R6" s="1"/>
      <c r="S6" s="1"/>
      <c r="T6" s="1"/>
      <c r="U6" s="1"/>
    </row>
    <row r="7" spans="1:21" ht="25.2" customHeight="1" x14ac:dyDescent="0.2">
      <c r="A7" s="1"/>
      <c r="B7" s="1"/>
      <c r="C7" s="1"/>
      <c r="D7" s="1"/>
      <c r="E7" s="1"/>
      <c r="F7" s="1"/>
      <c r="G7" s="1"/>
      <c r="H7" s="1"/>
      <c r="I7" s="1"/>
      <c r="J7" s="1"/>
      <c r="K7" s="1"/>
      <c r="L7" s="1"/>
      <c r="M7" s="1"/>
      <c r="N7" s="1"/>
      <c r="O7" s="1"/>
      <c r="P7" s="1"/>
      <c r="Q7" s="1"/>
      <c r="R7" s="1"/>
      <c r="S7" s="1"/>
      <c r="T7" s="1"/>
      <c r="U7" s="1"/>
    </row>
    <row r="8" spans="1:21" ht="25.2" customHeight="1" x14ac:dyDescent="0.2">
      <c r="A8" s="1"/>
      <c r="B8" s="699" t="s">
        <v>209</v>
      </c>
      <c r="C8" s="699"/>
      <c r="D8" s="699"/>
      <c r="E8" s="699"/>
      <c r="F8" s="94" t="s">
        <v>191</v>
      </c>
      <c r="G8" s="94" t="s">
        <v>192</v>
      </c>
      <c r="H8" s="94" t="s">
        <v>193</v>
      </c>
      <c r="I8" s="94" t="s">
        <v>123</v>
      </c>
      <c r="J8" s="1"/>
      <c r="K8" s="1"/>
      <c r="L8" s="1"/>
      <c r="M8" s="1"/>
      <c r="N8" s="1"/>
      <c r="O8" s="1"/>
      <c r="P8" s="1"/>
      <c r="Q8" s="1"/>
      <c r="R8" s="1"/>
      <c r="S8" s="1"/>
      <c r="T8" s="1"/>
      <c r="U8" s="1"/>
    </row>
    <row r="9" spans="1:21" ht="25.2" customHeight="1" x14ac:dyDescent="0.2">
      <c r="A9" s="1"/>
      <c r="B9" s="700" t="s">
        <v>210</v>
      </c>
      <c r="C9" s="700"/>
      <c r="D9" s="700"/>
      <c r="E9" s="700"/>
      <c r="F9" s="13"/>
      <c r="G9" s="13"/>
      <c r="H9" s="13"/>
      <c r="I9" s="13"/>
      <c r="J9" s="1"/>
      <c r="K9" s="155" t="s">
        <v>338</v>
      </c>
      <c r="L9" s="1"/>
      <c r="M9" s="1"/>
      <c r="N9" s="1"/>
      <c r="O9" s="1"/>
      <c r="P9" s="1"/>
      <c r="Q9" s="1"/>
      <c r="R9" s="1"/>
      <c r="S9" s="1"/>
      <c r="T9" s="1"/>
      <c r="U9" s="1"/>
    </row>
    <row r="10" spans="1:21" ht="25.2" customHeight="1" x14ac:dyDescent="0.2">
      <c r="A10" s="1"/>
      <c r="B10" s="1"/>
      <c r="C10" s="1"/>
      <c r="D10" s="1"/>
      <c r="E10" s="1"/>
      <c r="F10" s="1"/>
      <c r="G10" s="1"/>
      <c r="H10" s="1"/>
      <c r="I10" s="1"/>
      <c r="J10" s="1"/>
      <c r="K10" s="1"/>
      <c r="L10" s="1"/>
      <c r="M10" s="1"/>
      <c r="N10" s="1"/>
      <c r="O10" s="1"/>
      <c r="P10" s="1"/>
      <c r="Q10" s="1"/>
      <c r="R10" s="1"/>
      <c r="S10" s="1"/>
      <c r="T10" s="1"/>
      <c r="U10" s="1"/>
    </row>
    <row r="11" spans="1:21" ht="25.2" hidden="1" customHeight="1" x14ac:dyDescent="0.2">
      <c r="A11" s="1"/>
      <c r="B11" s="672" t="s">
        <v>211</v>
      </c>
      <c r="C11" s="672"/>
      <c r="D11" s="672"/>
      <c r="E11" s="672"/>
      <c r="F11" s="672" t="s">
        <v>149</v>
      </c>
      <c r="G11" s="672"/>
      <c r="H11" s="1"/>
      <c r="I11" s="1"/>
      <c r="J11" s="1"/>
      <c r="K11" s="1"/>
      <c r="L11" s="1"/>
      <c r="M11" s="1"/>
      <c r="N11" s="1"/>
      <c r="O11" s="1"/>
      <c r="P11" s="1"/>
      <c r="Q11" s="1"/>
      <c r="R11" s="1"/>
      <c r="S11" s="1"/>
      <c r="T11" s="1"/>
      <c r="U11" s="1"/>
    </row>
    <row r="12" spans="1:21" ht="25.2" hidden="1" customHeight="1" x14ac:dyDescent="0.2">
      <c r="A12" s="1"/>
      <c r="B12" s="12"/>
      <c r="C12" s="12"/>
      <c r="D12" s="12"/>
      <c r="E12" s="12"/>
      <c r="F12" s="12"/>
      <c r="G12" s="12"/>
      <c r="H12" s="1"/>
      <c r="I12" s="1"/>
      <c r="J12" s="1"/>
      <c r="K12" s="1"/>
      <c r="L12" s="1"/>
      <c r="M12" s="1"/>
      <c r="N12" s="1"/>
      <c r="O12" s="1"/>
      <c r="P12" s="1"/>
      <c r="Q12" s="1"/>
      <c r="R12" s="1"/>
      <c r="S12" s="1"/>
      <c r="T12" s="1"/>
      <c r="U12" s="1"/>
    </row>
    <row r="13" spans="1:21" ht="25.2" customHeight="1" x14ac:dyDescent="0.2">
      <c r="A13" s="1"/>
      <c r="B13" s="84" t="s">
        <v>241</v>
      </c>
      <c r="C13" s="12"/>
      <c r="D13" s="12"/>
      <c r="E13" s="12"/>
      <c r="F13" s="12"/>
      <c r="G13" s="12"/>
      <c r="H13" s="1"/>
      <c r="I13" s="1"/>
      <c r="J13" s="1"/>
      <c r="K13" s="1"/>
      <c r="L13" s="1"/>
      <c r="M13" s="1"/>
      <c r="N13" s="1"/>
      <c r="O13" s="1"/>
      <c r="P13" s="1"/>
      <c r="Q13" s="1"/>
      <c r="R13" s="1"/>
      <c r="S13" s="1"/>
      <c r="T13" s="1"/>
      <c r="U13" s="1"/>
    </row>
    <row r="14" spans="1:21" ht="25.2" customHeight="1" thickBot="1" x14ac:dyDescent="0.25">
      <c r="A14" s="1"/>
      <c r="B14" s="43" t="s">
        <v>242</v>
      </c>
      <c r="C14" s="12"/>
      <c r="D14" s="12"/>
      <c r="E14" s="12"/>
      <c r="F14" s="12"/>
      <c r="G14" s="12"/>
      <c r="H14" s="1"/>
      <c r="I14" s="1"/>
      <c r="J14" s="1"/>
      <c r="K14" s="1"/>
      <c r="L14" s="1"/>
      <c r="M14" s="1"/>
      <c r="N14" s="1"/>
      <c r="O14" s="1"/>
      <c r="P14" s="1"/>
      <c r="Q14" s="1"/>
      <c r="R14" s="1"/>
      <c r="S14" s="1"/>
      <c r="T14" s="1"/>
      <c r="U14" s="1"/>
    </row>
    <row r="15" spans="1:21" ht="25.2" customHeight="1" x14ac:dyDescent="0.2">
      <c r="A15" s="1"/>
      <c r="B15" s="622" t="s">
        <v>275</v>
      </c>
      <c r="C15" s="630"/>
      <c r="D15" s="630"/>
      <c r="E15" s="630"/>
      <c r="F15" s="630"/>
      <c r="G15" s="630"/>
      <c r="H15" s="630"/>
      <c r="I15" s="631"/>
      <c r="J15" s="1"/>
      <c r="K15" s="1"/>
      <c r="L15" s="1"/>
      <c r="M15" s="1"/>
      <c r="N15" s="1"/>
      <c r="O15" s="1"/>
      <c r="P15" s="1"/>
      <c r="Q15" s="1"/>
      <c r="R15" s="1"/>
      <c r="S15" s="1"/>
      <c r="T15" s="1"/>
      <c r="U15" s="1"/>
    </row>
    <row r="16" spans="1:21" ht="25.2" customHeight="1" x14ac:dyDescent="0.2">
      <c r="A16" s="1"/>
      <c r="B16" s="634"/>
      <c r="C16" s="632"/>
      <c r="D16" s="632"/>
      <c r="E16" s="632"/>
      <c r="F16" s="632"/>
      <c r="G16" s="632"/>
      <c r="H16" s="632"/>
      <c r="I16" s="633"/>
      <c r="J16" s="1"/>
      <c r="K16" s="1"/>
      <c r="L16" s="1"/>
      <c r="M16" s="1"/>
      <c r="N16" s="1"/>
      <c r="O16" s="1"/>
      <c r="P16" s="1"/>
      <c r="Q16" s="1"/>
      <c r="R16" s="1"/>
      <c r="S16" s="1"/>
      <c r="T16" s="1"/>
      <c r="U16" s="1"/>
    </row>
    <row r="17" spans="1:21" ht="25.2" customHeight="1" x14ac:dyDescent="0.2">
      <c r="A17" s="1"/>
      <c r="B17" s="634"/>
      <c r="C17" s="632"/>
      <c r="D17" s="632"/>
      <c r="E17" s="632"/>
      <c r="F17" s="632"/>
      <c r="G17" s="632"/>
      <c r="H17" s="632"/>
      <c r="I17" s="633"/>
      <c r="J17" s="1"/>
      <c r="K17" s="1"/>
      <c r="L17" s="1"/>
      <c r="M17" s="1"/>
      <c r="N17" s="1"/>
      <c r="O17" s="1"/>
      <c r="P17" s="1"/>
      <c r="Q17" s="1"/>
      <c r="R17" s="1"/>
      <c r="S17" s="1"/>
      <c r="T17" s="1"/>
      <c r="U17" s="1"/>
    </row>
    <row r="18" spans="1:21" ht="25.2" customHeight="1" x14ac:dyDescent="0.2">
      <c r="A18" s="1"/>
      <c r="B18" s="634"/>
      <c r="C18" s="632"/>
      <c r="D18" s="632"/>
      <c r="E18" s="632"/>
      <c r="F18" s="632"/>
      <c r="G18" s="632"/>
      <c r="H18" s="632"/>
      <c r="I18" s="633"/>
      <c r="J18" s="1"/>
      <c r="K18" s="1"/>
      <c r="L18" s="1"/>
      <c r="M18" s="1"/>
      <c r="N18" s="1"/>
      <c r="O18" s="1"/>
      <c r="P18" s="1"/>
      <c r="Q18" s="1"/>
      <c r="R18" s="1"/>
      <c r="S18" s="1"/>
      <c r="T18" s="1"/>
      <c r="U18" s="1"/>
    </row>
    <row r="19" spans="1:21" ht="25.2" customHeight="1" x14ac:dyDescent="0.2">
      <c r="A19" s="1"/>
      <c r="B19" s="634"/>
      <c r="C19" s="632"/>
      <c r="D19" s="632"/>
      <c r="E19" s="632"/>
      <c r="F19" s="632"/>
      <c r="G19" s="632"/>
      <c r="H19" s="632"/>
      <c r="I19" s="633"/>
      <c r="J19" s="1"/>
      <c r="K19" s="1"/>
      <c r="L19" s="1"/>
      <c r="M19" s="1"/>
      <c r="N19" s="1"/>
      <c r="O19" s="1"/>
      <c r="P19" s="1"/>
      <c r="Q19" s="1"/>
      <c r="R19" s="1"/>
      <c r="S19" s="1"/>
      <c r="T19" s="1"/>
      <c r="U19" s="1"/>
    </row>
    <row r="20" spans="1:21" ht="25.2" customHeight="1" thickBot="1" x14ac:dyDescent="0.25">
      <c r="A20" s="1"/>
      <c r="B20" s="635"/>
      <c r="C20" s="636"/>
      <c r="D20" s="636"/>
      <c r="E20" s="636"/>
      <c r="F20" s="636"/>
      <c r="G20" s="636"/>
      <c r="H20" s="636"/>
      <c r="I20" s="637"/>
      <c r="J20" s="1"/>
      <c r="K20" s="1"/>
      <c r="L20" s="1"/>
      <c r="M20" s="1"/>
      <c r="N20" s="1"/>
      <c r="O20" s="1"/>
      <c r="P20" s="1"/>
      <c r="Q20" s="1"/>
      <c r="R20" s="1"/>
      <c r="S20" s="1"/>
      <c r="T20" s="1"/>
      <c r="U20" s="1"/>
    </row>
    <row r="21" spans="1:21" ht="25.2" customHeight="1" x14ac:dyDescent="0.2">
      <c r="A21" s="1"/>
      <c r="B21" s="1"/>
      <c r="C21" s="1"/>
      <c r="D21" s="1"/>
      <c r="E21" s="1"/>
      <c r="F21" s="1"/>
      <c r="G21" s="1"/>
      <c r="H21" s="1"/>
      <c r="I21" s="1"/>
      <c r="J21" s="1"/>
      <c r="K21" s="1"/>
      <c r="L21" s="1"/>
      <c r="M21" s="1"/>
      <c r="N21" s="1"/>
      <c r="O21" s="1"/>
      <c r="P21" s="1"/>
      <c r="Q21" s="1"/>
      <c r="R21" s="1"/>
      <c r="S21" s="1"/>
      <c r="T21" s="1"/>
      <c r="U21" s="1"/>
    </row>
    <row r="22" spans="1:21" ht="25.2" customHeight="1" x14ac:dyDescent="0.2">
      <c r="A22" s="1"/>
      <c r="B22" s="1"/>
      <c r="C22" s="1"/>
      <c r="D22" s="1"/>
      <c r="E22" s="1"/>
      <c r="F22" s="1"/>
      <c r="G22" s="1"/>
      <c r="H22" s="1"/>
      <c r="I22" s="1"/>
      <c r="J22" s="1"/>
      <c r="K22" s="1"/>
      <c r="L22" s="1"/>
      <c r="M22" s="1"/>
      <c r="N22" s="1"/>
      <c r="O22" s="1"/>
      <c r="P22" s="1"/>
      <c r="Q22" s="1"/>
      <c r="R22" s="1"/>
      <c r="S22" s="1"/>
      <c r="T22" s="1"/>
      <c r="U22" s="1"/>
    </row>
    <row r="23" spans="1:21" ht="25.2" customHeight="1" x14ac:dyDescent="0.2">
      <c r="A23" s="1"/>
      <c r="B23" s="1"/>
      <c r="C23" s="1"/>
      <c r="D23" s="1"/>
      <c r="E23" s="1"/>
      <c r="F23" s="1"/>
      <c r="G23" s="1"/>
      <c r="H23" s="1"/>
      <c r="I23" s="1"/>
      <c r="J23" s="1"/>
      <c r="K23" s="1"/>
      <c r="L23" s="1"/>
      <c r="M23" s="1"/>
      <c r="N23" s="1"/>
      <c r="O23" s="1"/>
      <c r="P23" s="1"/>
      <c r="Q23" s="1"/>
      <c r="R23" s="1"/>
      <c r="S23" s="1"/>
      <c r="T23" s="1"/>
      <c r="U23" s="1"/>
    </row>
    <row r="24" spans="1:21" ht="25.2" customHeight="1" x14ac:dyDescent="0.2">
      <c r="A24" s="1"/>
      <c r="B24" s="1"/>
      <c r="C24" s="1"/>
      <c r="D24" s="1"/>
      <c r="E24" s="1"/>
      <c r="F24" s="1"/>
      <c r="G24" s="1"/>
      <c r="H24" s="1"/>
      <c r="I24" s="1"/>
      <c r="J24" s="1"/>
      <c r="K24" s="1"/>
      <c r="L24" s="1"/>
      <c r="M24" s="1"/>
      <c r="N24" s="1"/>
      <c r="O24" s="1"/>
      <c r="P24" s="1"/>
      <c r="Q24" s="1"/>
      <c r="R24" s="1"/>
      <c r="S24" s="1"/>
      <c r="T24" s="1"/>
      <c r="U24" s="1"/>
    </row>
    <row r="25" spans="1:21" ht="25.2" customHeight="1" x14ac:dyDescent="0.2">
      <c r="A25" s="1"/>
      <c r="B25" s="1"/>
      <c r="C25" s="1"/>
      <c r="D25" s="1"/>
      <c r="E25" s="1"/>
      <c r="F25" s="1"/>
      <c r="G25" s="1"/>
      <c r="H25" s="1"/>
      <c r="I25" s="1"/>
      <c r="J25" s="1"/>
      <c r="K25" s="1"/>
      <c r="L25" s="1"/>
      <c r="M25" s="1"/>
      <c r="N25" s="1"/>
      <c r="O25" s="1"/>
      <c r="P25" s="1"/>
      <c r="Q25" s="1"/>
      <c r="R25" s="1"/>
      <c r="S25" s="1"/>
      <c r="T25" s="1"/>
      <c r="U25" s="1"/>
    </row>
    <row r="26" spans="1:21" ht="25.2" customHeight="1" x14ac:dyDescent="0.2">
      <c r="A26" s="1"/>
      <c r="B26" s="1"/>
      <c r="C26" s="1"/>
      <c r="D26" s="1"/>
      <c r="E26" s="1"/>
      <c r="F26" s="1"/>
      <c r="G26" s="1"/>
      <c r="H26" s="1"/>
      <c r="I26" s="1"/>
      <c r="J26" s="1"/>
      <c r="K26" s="1"/>
      <c r="L26" s="1"/>
      <c r="M26" s="1"/>
      <c r="N26" s="1"/>
      <c r="O26" s="1"/>
      <c r="P26" s="1"/>
      <c r="Q26" s="1"/>
      <c r="R26" s="1"/>
      <c r="S26" s="1"/>
      <c r="T26" s="1"/>
      <c r="U26" s="1"/>
    </row>
    <row r="27" spans="1:21" ht="25.2" customHeight="1" x14ac:dyDescent="0.2">
      <c r="A27" s="1"/>
      <c r="B27" s="1"/>
      <c r="C27" s="1"/>
      <c r="D27" s="1"/>
      <c r="E27" s="1"/>
      <c r="F27" s="1"/>
      <c r="G27" s="1"/>
      <c r="H27" s="1"/>
      <c r="I27" s="1"/>
      <c r="J27" s="1"/>
      <c r="K27" s="1"/>
      <c r="L27" s="1"/>
      <c r="M27" s="1"/>
      <c r="N27" s="1"/>
      <c r="O27" s="1"/>
      <c r="P27" s="1"/>
      <c r="Q27" s="1"/>
      <c r="R27" s="1"/>
      <c r="S27" s="1"/>
      <c r="T27" s="1"/>
      <c r="U27" s="1"/>
    </row>
    <row r="28" spans="1:21" ht="25.2" customHeight="1" x14ac:dyDescent="0.2">
      <c r="A28" s="1"/>
      <c r="B28" s="1"/>
      <c r="C28" s="1"/>
      <c r="D28" s="1"/>
      <c r="E28" s="1"/>
      <c r="F28" s="1"/>
      <c r="G28" s="1"/>
      <c r="H28" s="1"/>
      <c r="I28" s="1"/>
      <c r="J28" s="1"/>
      <c r="K28" s="1"/>
      <c r="L28" s="1"/>
      <c r="M28" s="1"/>
      <c r="N28" s="1"/>
      <c r="O28" s="1"/>
      <c r="P28" s="1"/>
      <c r="Q28" s="1"/>
      <c r="R28" s="1"/>
      <c r="S28" s="1"/>
      <c r="T28" s="1"/>
      <c r="U28" s="1"/>
    </row>
    <row r="29" spans="1:21" ht="25.2" customHeight="1" x14ac:dyDescent="0.2">
      <c r="A29" s="1"/>
      <c r="B29" s="1"/>
      <c r="C29" s="1"/>
      <c r="D29" s="1"/>
      <c r="E29" s="1"/>
      <c r="F29" s="1"/>
      <c r="G29" s="1"/>
      <c r="H29" s="1"/>
      <c r="I29" s="1"/>
      <c r="J29" s="1"/>
      <c r="K29" s="1"/>
      <c r="L29" s="1"/>
      <c r="M29" s="1"/>
      <c r="N29" s="1"/>
      <c r="O29" s="1"/>
      <c r="P29" s="1"/>
      <c r="Q29" s="1"/>
      <c r="R29" s="1"/>
      <c r="S29" s="1"/>
      <c r="T29" s="1"/>
      <c r="U29" s="1"/>
    </row>
    <row r="30" spans="1:21" ht="25.2" customHeight="1" x14ac:dyDescent="0.2">
      <c r="A30" s="1"/>
      <c r="B30" s="1"/>
      <c r="C30" s="1"/>
      <c r="D30" s="1"/>
      <c r="E30" s="1"/>
      <c r="F30" s="1"/>
      <c r="G30" s="1"/>
      <c r="H30" s="1"/>
      <c r="I30" s="1"/>
      <c r="J30" s="1"/>
      <c r="K30" s="1"/>
      <c r="L30" s="1"/>
      <c r="M30" s="1"/>
      <c r="N30" s="1"/>
      <c r="O30" s="1"/>
      <c r="P30" s="1"/>
      <c r="Q30" s="1"/>
      <c r="R30" s="1"/>
      <c r="S30" s="1"/>
      <c r="T30" s="1"/>
      <c r="U30" s="1"/>
    </row>
    <row r="31" spans="1:21" ht="25.2" customHeight="1" x14ac:dyDescent="0.2">
      <c r="A31" s="1"/>
      <c r="B31" s="1"/>
      <c r="C31" s="1"/>
      <c r="D31" s="1"/>
      <c r="E31" s="1"/>
      <c r="F31" s="1"/>
      <c r="G31" s="1"/>
      <c r="H31" s="1"/>
      <c r="I31" s="1"/>
      <c r="J31" s="1"/>
      <c r="K31" s="1"/>
      <c r="L31" s="1"/>
      <c r="M31" s="1"/>
      <c r="N31" s="1"/>
      <c r="O31" s="1"/>
      <c r="P31" s="1"/>
      <c r="Q31" s="1"/>
      <c r="R31" s="1"/>
      <c r="S31" s="1"/>
      <c r="T31" s="1"/>
      <c r="U31" s="1"/>
    </row>
    <row r="32" spans="1:21" ht="25.2" customHeight="1" x14ac:dyDescent="0.2">
      <c r="A32" s="1"/>
      <c r="B32" s="1"/>
      <c r="C32" s="1"/>
      <c r="D32" s="1"/>
      <c r="E32" s="1"/>
      <c r="F32" s="1"/>
      <c r="G32" s="1"/>
      <c r="H32" s="1"/>
      <c r="I32" s="1"/>
      <c r="J32" s="1"/>
      <c r="K32" s="1"/>
      <c r="L32" s="1"/>
      <c r="M32" s="1"/>
      <c r="N32" s="1"/>
      <c r="O32" s="1"/>
      <c r="P32" s="1"/>
      <c r="Q32" s="1"/>
      <c r="R32" s="1"/>
      <c r="S32" s="1"/>
      <c r="T32" s="1"/>
      <c r="U32" s="1"/>
    </row>
    <row r="33" spans="1:21" ht="25.2" customHeight="1" x14ac:dyDescent="0.2">
      <c r="A33" s="1"/>
      <c r="B33" s="1"/>
      <c r="C33" s="1"/>
      <c r="D33" s="1"/>
      <c r="E33" s="1"/>
      <c r="F33" s="1"/>
      <c r="G33" s="1"/>
      <c r="H33" s="1"/>
      <c r="I33" s="1"/>
      <c r="J33" s="1"/>
      <c r="K33" s="1"/>
      <c r="L33" s="1"/>
      <c r="M33" s="1"/>
      <c r="N33" s="1"/>
      <c r="O33" s="1"/>
      <c r="P33" s="1"/>
      <c r="Q33" s="1"/>
      <c r="R33" s="1"/>
      <c r="S33" s="1"/>
      <c r="T33" s="1"/>
      <c r="U33" s="1"/>
    </row>
    <row r="34" spans="1:21" ht="25.2" customHeight="1" x14ac:dyDescent="0.2">
      <c r="A34" s="1"/>
      <c r="B34" s="1"/>
      <c r="C34" s="1"/>
      <c r="D34" s="1"/>
      <c r="E34" s="1"/>
      <c r="F34" s="1"/>
      <c r="G34" s="1"/>
      <c r="H34" s="1"/>
      <c r="I34" s="1"/>
      <c r="J34" s="1"/>
      <c r="K34" s="1"/>
      <c r="L34" s="1"/>
      <c r="M34" s="1"/>
      <c r="N34" s="1"/>
      <c r="O34" s="1"/>
      <c r="P34" s="1"/>
      <c r="Q34" s="1"/>
      <c r="R34" s="1"/>
      <c r="S34" s="1"/>
      <c r="T34" s="1"/>
      <c r="U34" s="1"/>
    </row>
    <row r="35" spans="1:21" ht="25.2" customHeight="1" x14ac:dyDescent="0.2">
      <c r="A35" s="1"/>
      <c r="B35" s="1"/>
      <c r="C35" s="1"/>
      <c r="D35" s="1"/>
      <c r="E35" s="1"/>
      <c r="F35" s="1"/>
      <c r="G35" s="1"/>
      <c r="H35" s="1"/>
      <c r="I35" s="1"/>
      <c r="J35" s="1"/>
      <c r="K35" s="1"/>
      <c r="L35" s="1"/>
      <c r="M35" s="1"/>
      <c r="N35" s="1"/>
      <c r="O35" s="1"/>
      <c r="P35" s="1"/>
      <c r="Q35" s="1"/>
      <c r="R35" s="1"/>
      <c r="S35" s="1"/>
      <c r="T35" s="1"/>
      <c r="U35" s="1"/>
    </row>
    <row r="36" spans="1:21" ht="25.2" customHeight="1" x14ac:dyDescent="0.2">
      <c r="A36" s="1"/>
      <c r="B36" s="1"/>
      <c r="C36" s="1"/>
      <c r="D36" s="1"/>
      <c r="E36" s="1"/>
      <c r="F36" s="1"/>
      <c r="G36" s="1"/>
      <c r="H36" s="1"/>
      <c r="I36" s="1"/>
      <c r="J36" s="1"/>
      <c r="K36" s="1"/>
      <c r="L36" s="1"/>
      <c r="M36" s="1"/>
      <c r="N36" s="1"/>
      <c r="O36" s="1"/>
      <c r="P36" s="1"/>
      <c r="Q36" s="1"/>
      <c r="R36" s="1"/>
      <c r="S36" s="1"/>
      <c r="T36" s="1"/>
      <c r="U36" s="1"/>
    </row>
    <row r="37" spans="1:21" ht="25.2" customHeight="1" x14ac:dyDescent="0.2">
      <c r="A37" s="1"/>
      <c r="B37" s="1"/>
      <c r="C37" s="1"/>
      <c r="D37" s="1"/>
      <c r="E37" s="1"/>
      <c r="F37" s="1"/>
      <c r="G37" s="1"/>
      <c r="H37" s="1"/>
      <c r="I37" s="1"/>
      <c r="J37" s="1"/>
      <c r="K37" s="1"/>
      <c r="L37" s="1"/>
      <c r="M37" s="1"/>
      <c r="N37" s="1"/>
      <c r="O37" s="1"/>
      <c r="P37" s="1"/>
      <c r="Q37" s="1"/>
      <c r="R37" s="1"/>
      <c r="S37" s="1"/>
      <c r="T37" s="1"/>
      <c r="U37" s="1"/>
    </row>
    <row r="38" spans="1:21" ht="25.2" customHeight="1" x14ac:dyDescent="0.2">
      <c r="A38" s="1"/>
      <c r="B38" s="1"/>
      <c r="C38" s="1"/>
      <c r="D38" s="1"/>
      <c r="E38" s="1"/>
      <c r="F38" s="1"/>
      <c r="G38" s="1"/>
      <c r="H38" s="1"/>
      <c r="I38" s="1"/>
      <c r="J38" s="1"/>
      <c r="K38" s="1"/>
      <c r="L38" s="1"/>
      <c r="M38" s="1"/>
      <c r="N38" s="1"/>
      <c r="O38" s="1"/>
      <c r="P38" s="1"/>
      <c r="Q38" s="1"/>
      <c r="R38" s="1"/>
      <c r="S38" s="1"/>
      <c r="T38" s="1"/>
      <c r="U38" s="1"/>
    </row>
    <row r="39" spans="1:21" ht="25.2" customHeight="1" x14ac:dyDescent="0.2">
      <c r="A39" s="1"/>
      <c r="B39" s="1"/>
      <c r="C39" s="1"/>
      <c r="D39" s="1"/>
      <c r="E39" s="1"/>
      <c r="F39" s="1"/>
      <c r="G39" s="1"/>
      <c r="H39" s="1"/>
      <c r="I39" s="1"/>
      <c r="J39" s="1"/>
      <c r="K39" s="1"/>
      <c r="L39" s="1"/>
      <c r="M39" s="1"/>
      <c r="N39" s="1"/>
      <c r="O39" s="1"/>
      <c r="P39" s="1"/>
      <c r="Q39" s="1"/>
      <c r="R39" s="1"/>
      <c r="S39" s="1"/>
      <c r="T39" s="1"/>
      <c r="U39" s="1"/>
    </row>
    <row r="40" spans="1:21" ht="25.2" customHeight="1" x14ac:dyDescent="0.2">
      <c r="A40" s="1"/>
      <c r="B40" s="1"/>
      <c r="C40" s="1"/>
      <c r="D40" s="1"/>
      <c r="E40" s="1"/>
      <c r="F40" s="1"/>
      <c r="G40" s="1"/>
      <c r="H40" s="1"/>
      <c r="I40" s="1"/>
      <c r="J40" s="1"/>
      <c r="K40" s="1"/>
      <c r="L40" s="1"/>
      <c r="M40" s="1"/>
      <c r="N40" s="1"/>
      <c r="O40" s="1"/>
      <c r="P40" s="1"/>
      <c r="Q40" s="1"/>
      <c r="R40" s="1"/>
      <c r="S40" s="1"/>
      <c r="T40" s="1"/>
      <c r="U40" s="1"/>
    </row>
    <row r="41" spans="1:21" ht="25.2" customHeight="1" x14ac:dyDescent="0.2">
      <c r="A41" s="1"/>
      <c r="B41" s="1"/>
      <c r="C41" s="1"/>
      <c r="D41" s="1"/>
      <c r="E41" s="1"/>
      <c r="F41" s="1"/>
      <c r="G41" s="1"/>
      <c r="H41" s="1"/>
      <c r="I41" s="1"/>
      <c r="J41" s="1"/>
      <c r="K41" s="1"/>
      <c r="L41" s="1"/>
      <c r="M41" s="1"/>
      <c r="N41" s="1"/>
      <c r="O41" s="1"/>
      <c r="P41" s="1"/>
      <c r="Q41" s="1"/>
      <c r="R41" s="1"/>
      <c r="S41" s="1"/>
      <c r="T41" s="1"/>
      <c r="U41" s="1"/>
    </row>
    <row r="42" spans="1:21" ht="25.2" customHeight="1" x14ac:dyDescent="0.2">
      <c r="A42" s="1"/>
      <c r="B42" s="1"/>
      <c r="C42" s="1"/>
      <c r="D42" s="1"/>
      <c r="E42" s="1"/>
      <c r="F42" s="1"/>
      <c r="G42" s="1"/>
      <c r="H42" s="1"/>
      <c r="I42" s="1"/>
      <c r="J42" s="1"/>
      <c r="K42" s="1"/>
      <c r="L42" s="1"/>
      <c r="M42" s="1"/>
      <c r="N42" s="1"/>
      <c r="O42" s="1"/>
      <c r="P42" s="1"/>
      <c r="Q42" s="1"/>
      <c r="R42" s="1"/>
      <c r="S42" s="1"/>
      <c r="T42" s="1"/>
      <c r="U42" s="1"/>
    </row>
    <row r="43" spans="1:21" ht="25.2" customHeight="1" x14ac:dyDescent="0.2">
      <c r="A43" s="1"/>
      <c r="B43" s="1"/>
      <c r="C43" s="1"/>
      <c r="D43" s="1"/>
      <c r="E43" s="1"/>
      <c r="F43" s="1"/>
      <c r="G43" s="1"/>
      <c r="H43" s="1"/>
      <c r="I43" s="1"/>
      <c r="J43" s="1"/>
      <c r="K43" s="1"/>
      <c r="L43" s="1"/>
      <c r="M43" s="1"/>
      <c r="N43" s="1"/>
      <c r="O43" s="1"/>
      <c r="P43" s="1"/>
      <c r="Q43" s="1"/>
      <c r="R43" s="1"/>
      <c r="S43" s="1"/>
      <c r="T43" s="1"/>
      <c r="U43" s="1"/>
    </row>
    <row r="44" spans="1:21" ht="25.2" customHeight="1" x14ac:dyDescent="0.2">
      <c r="A44" s="1"/>
      <c r="B44" s="1"/>
      <c r="C44" s="1"/>
      <c r="D44" s="1"/>
      <c r="E44" s="1"/>
      <c r="F44" s="1"/>
      <c r="G44" s="1"/>
      <c r="H44" s="1"/>
      <c r="I44" s="1"/>
      <c r="J44" s="1"/>
      <c r="K44" s="1"/>
      <c r="L44" s="1"/>
      <c r="M44" s="1"/>
      <c r="N44" s="1"/>
      <c r="O44" s="1"/>
      <c r="P44" s="1"/>
      <c r="Q44" s="1"/>
      <c r="R44" s="1"/>
      <c r="S44" s="1"/>
      <c r="T44" s="1"/>
      <c r="U44" s="1"/>
    </row>
    <row r="45" spans="1:21" ht="25.2" customHeight="1" x14ac:dyDescent="0.2">
      <c r="A45" s="1"/>
      <c r="B45" s="1"/>
      <c r="C45" s="1"/>
      <c r="D45" s="1"/>
      <c r="E45" s="1"/>
      <c r="F45" s="1"/>
      <c r="G45" s="1"/>
      <c r="H45" s="1"/>
      <c r="I45" s="1"/>
      <c r="J45" s="1"/>
      <c r="K45" s="1"/>
      <c r="L45" s="1"/>
      <c r="M45" s="1"/>
      <c r="N45" s="1"/>
      <c r="O45" s="1"/>
      <c r="P45" s="1"/>
      <c r="Q45" s="1"/>
      <c r="R45" s="1"/>
      <c r="S45" s="1"/>
      <c r="T45" s="1"/>
      <c r="U45" s="1"/>
    </row>
    <row r="46" spans="1:21" ht="25.2" customHeight="1" x14ac:dyDescent="0.2">
      <c r="A46" s="1"/>
      <c r="B46" s="1"/>
      <c r="C46" s="1"/>
      <c r="D46" s="1"/>
      <c r="E46" s="1"/>
      <c r="F46" s="1"/>
      <c r="G46" s="1"/>
      <c r="H46" s="1"/>
      <c r="I46" s="1"/>
      <c r="J46" s="1"/>
      <c r="K46" s="1"/>
      <c r="L46" s="1"/>
      <c r="M46" s="1"/>
      <c r="N46" s="1"/>
      <c r="O46" s="1"/>
      <c r="P46" s="1"/>
      <c r="Q46" s="1"/>
      <c r="R46" s="1"/>
      <c r="S46" s="1"/>
      <c r="T46" s="1"/>
      <c r="U46" s="1"/>
    </row>
    <row r="47" spans="1:21" ht="25.2" customHeight="1" x14ac:dyDescent="0.2">
      <c r="A47" s="1"/>
      <c r="B47" s="1"/>
      <c r="C47" s="1"/>
      <c r="D47" s="1"/>
      <c r="E47" s="1"/>
      <c r="F47" s="1"/>
      <c r="G47" s="1"/>
      <c r="H47" s="1"/>
      <c r="I47" s="1"/>
      <c r="J47" s="1"/>
      <c r="K47" s="1"/>
      <c r="L47" s="1"/>
      <c r="M47" s="1"/>
      <c r="N47" s="1"/>
      <c r="O47" s="1"/>
      <c r="P47" s="1"/>
      <c r="Q47" s="1"/>
      <c r="R47" s="1"/>
      <c r="S47" s="1"/>
      <c r="T47" s="1"/>
      <c r="U47" s="1"/>
    </row>
    <row r="48" spans="1:21" ht="25.2" customHeight="1" x14ac:dyDescent="0.2">
      <c r="A48" s="1"/>
      <c r="B48" s="1"/>
      <c r="C48" s="1"/>
      <c r="D48" s="1"/>
      <c r="E48" s="1"/>
      <c r="F48" s="1"/>
      <c r="G48" s="1"/>
      <c r="H48" s="1"/>
      <c r="I48" s="1"/>
      <c r="J48" s="1"/>
      <c r="K48" s="1"/>
      <c r="L48" s="1"/>
      <c r="M48" s="1"/>
      <c r="N48" s="1"/>
      <c r="O48" s="1"/>
      <c r="P48" s="1"/>
      <c r="Q48" s="1"/>
      <c r="R48" s="1"/>
      <c r="S48" s="1"/>
      <c r="T48" s="1"/>
      <c r="U48" s="1"/>
    </row>
    <row r="49" spans="1:21" ht="25.2" customHeight="1" x14ac:dyDescent="0.2">
      <c r="A49" s="1"/>
      <c r="B49" s="1"/>
      <c r="C49" s="1"/>
      <c r="D49" s="1"/>
      <c r="E49" s="1"/>
      <c r="F49" s="1"/>
      <c r="G49" s="1"/>
      <c r="H49" s="1"/>
      <c r="I49" s="1"/>
      <c r="J49" s="1"/>
      <c r="K49" s="1"/>
      <c r="L49" s="1"/>
      <c r="M49" s="1"/>
      <c r="N49" s="1"/>
      <c r="O49" s="1"/>
      <c r="P49" s="1"/>
      <c r="Q49" s="1"/>
      <c r="R49" s="1"/>
      <c r="S49" s="1"/>
      <c r="T49" s="1"/>
      <c r="U49" s="1"/>
    </row>
    <row r="50" spans="1:21" ht="25.2" customHeight="1" x14ac:dyDescent="0.2">
      <c r="A50" s="1"/>
      <c r="B50" s="1"/>
      <c r="C50" s="1"/>
      <c r="D50" s="1"/>
      <c r="E50" s="1"/>
      <c r="F50" s="1"/>
      <c r="G50" s="1"/>
      <c r="H50" s="1"/>
      <c r="I50" s="1"/>
      <c r="J50" s="1"/>
      <c r="K50" s="1"/>
      <c r="L50" s="1"/>
      <c r="M50" s="1"/>
      <c r="N50" s="1"/>
      <c r="O50" s="1"/>
      <c r="P50" s="1"/>
      <c r="Q50" s="1"/>
      <c r="R50" s="1"/>
      <c r="S50" s="1"/>
      <c r="T50" s="1"/>
      <c r="U50" s="1"/>
    </row>
    <row r="51" spans="1:21" ht="25.2" customHeight="1" x14ac:dyDescent="0.2">
      <c r="A51" s="1"/>
      <c r="B51" s="1"/>
      <c r="C51" s="1"/>
      <c r="D51" s="1"/>
      <c r="E51" s="1"/>
      <c r="F51" s="1"/>
      <c r="G51" s="1"/>
      <c r="H51" s="1"/>
      <c r="I51" s="1"/>
      <c r="J51" s="1"/>
      <c r="K51" s="1"/>
      <c r="L51" s="1"/>
      <c r="M51" s="1"/>
      <c r="N51" s="1"/>
      <c r="O51" s="1"/>
      <c r="P51" s="1"/>
      <c r="Q51" s="1"/>
      <c r="R51" s="1"/>
      <c r="S51" s="1"/>
      <c r="T51" s="1"/>
      <c r="U51" s="1"/>
    </row>
    <row r="52" spans="1:21" ht="25.2" customHeight="1" x14ac:dyDescent="0.2">
      <c r="A52" s="1"/>
      <c r="B52" s="1"/>
      <c r="C52" s="1"/>
      <c r="D52" s="1"/>
      <c r="E52" s="1"/>
      <c r="F52" s="1"/>
      <c r="G52" s="1"/>
      <c r="H52" s="1"/>
      <c r="I52" s="1"/>
      <c r="J52" s="1"/>
      <c r="K52" s="1"/>
      <c r="L52" s="1"/>
      <c r="M52" s="1"/>
      <c r="N52" s="1"/>
      <c r="O52" s="1"/>
      <c r="P52" s="1"/>
      <c r="Q52" s="1"/>
      <c r="R52" s="1"/>
      <c r="S52" s="1"/>
      <c r="T52" s="1"/>
      <c r="U52" s="1"/>
    </row>
    <row r="53" spans="1:21" ht="25.2" customHeight="1" x14ac:dyDescent="0.2">
      <c r="A53" s="1"/>
      <c r="B53" s="1"/>
      <c r="C53" s="1"/>
      <c r="D53" s="1"/>
      <c r="E53" s="1"/>
      <c r="F53" s="1"/>
      <c r="G53" s="1"/>
      <c r="H53" s="1"/>
      <c r="I53" s="1"/>
      <c r="J53" s="1"/>
      <c r="K53" s="1"/>
      <c r="L53" s="1"/>
      <c r="M53" s="1"/>
      <c r="N53" s="1"/>
      <c r="O53" s="1"/>
      <c r="P53" s="1"/>
      <c r="Q53" s="1"/>
      <c r="R53" s="1"/>
      <c r="S53" s="1"/>
      <c r="T53" s="1"/>
      <c r="U53" s="1"/>
    </row>
    <row r="54" spans="1:21" ht="25.2" customHeight="1" x14ac:dyDescent="0.2">
      <c r="A54" s="1"/>
      <c r="B54" s="1"/>
      <c r="C54" s="1"/>
      <c r="D54" s="1"/>
      <c r="E54" s="1"/>
      <c r="F54" s="1"/>
      <c r="G54" s="1"/>
      <c r="H54" s="1"/>
      <c r="I54" s="1"/>
      <c r="J54" s="1"/>
      <c r="K54" s="1"/>
      <c r="L54" s="1"/>
      <c r="M54" s="1"/>
      <c r="N54" s="1"/>
      <c r="O54" s="1"/>
      <c r="P54" s="1"/>
      <c r="Q54" s="1"/>
      <c r="R54" s="1"/>
      <c r="S54" s="1"/>
      <c r="T54" s="1"/>
      <c r="U54" s="1"/>
    </row>
    <row r="55" spans="1:21" ht="25.2" customHeight="1" x14ac:dyDescent="0.2">
      <c r="A55" s="1"/>
      <c r="B55" s="1"/>
      <c r="C55" s="1"/>
      <c r="D55" s="1"/>
      <c r="E55" s="1"/>
      <c r="F55" s="1"/>
      <c r="G55" s="1"/>
      <c r="H55" s="1"/>
      <c r="I55" s="1"/>
      <c r="J55" s="1"/>
      <c r="K55" s="1"/>
      <c r="L55" s="1"/>
      <c r="M55" s="1"/>
      <c r="N55" s="1"/>
      <c r="O55" s="1"/>
      <c r="P55" s="1"/>
      <c r="Q55" s="1"/>
      <c r="R55" s="1"/>
      <c r="S55" s="1"/>
      <c r="T55" s="1"/>
      <c r="U55" s="1"/>
    </row>
    <row r="56" spans="1:21" ht="25.2" customHeight="1" x14ac:dyDescent="0.2">
      <c r="A56" s="1"/>
      <c r="B56" s="1"/>
      <c r="C56" s="1"/>
      <c r="D56" s="1"/>
      <c r="E56" s="1"/>
      <c r="F56" s="1"/>
      <c r="G56" s="1"/>
      <c r="H56" s="1"/>
      <c r="I56" s="1"/>
      <c r="J56" s="1"/>
      <c r="K56" s="1"/>
      <c r="L56" s="1"/>
      <c r="M56" s="1"/>
      <c r="N56" s="1"/>
      <c r="O56" s="1"/>
      <c r="P56" s="1"/>
      <c r="Q56" s="1"/>
      <c r="R56" s="1"/>
      <c r="S56" s="1"/>
      <c r="T56" s="1"/>
      <c r="U56" s="1"/>
    </row>
    <row r="57" spans="1:21" ht="25.2" customHeight="1" x14ac:dyDescent="0.2">
      <c r="A57" s="1"/>
      <c r="B57" s="1"/>
      <c r="C57" s="1"/>
      <c r="D57" s="1"/>
      <c r="E57" s="1"/>
      <c r="F57" s="1"/>
      <c r="G57" s="1"/>
      <c r="H57" s="1"/>
      <c r="I57" s="1"/>
      <c r="J57" s="1"/>
      <c r="K57" s="1"/>
      <c r="L57" s="1"/>
      <c r="M57" s="1"/>
      <c r="N57" s="1"/>
      <c r="O57" s="1"/>
      <c r="P57" s="1"/>
      <c r="Q57" s="1"/>
      <c r="R57" s="1"/>
      <c r="S57" s="1"/>
      <c r="T57" s="1"/>
      <c r="U57" s="1"/>
    </row>
    <row r="58" spans="1:21" ht="25.2" customHeight="1" x14ac:dyDescent="0.2">
      <c r="A58" s="1"/>
      <c r="B58" s="1"/>
      <c r="C58" s="1"/>
      <c r="D58" s="1"/>
      <c r="E58" s="1"/>
      <c r="F58" s="1"/>
      <c r="G58" s="1"/>
      <c r="H58" s="1"/>
      <c r="I58" s="1"/>
      <c r="J58" s="1"/>
      <c r="K58" s="1"/>
      <c r="L58" s="1"/>
      <c r="M58" s="1"/>
      <c r="N58" s="1"/>
      <c r="O58" s="1"/>
      <c r="P58" s="1"/>
      <c r="Q58" s="1"/>
      <c r="R58" s="1"/>
      <c r="S58" s="1"/>
      <c r="T58" s="1"/>
      <c r="U58" s="1"/>
    </row>
    <row r="59" spans="1:21" ht="25.2" customHeight="1" x14ac:dyDescent="0.2">
      <c r="A59" s="1"/>
      <c r="B59" s="1"/>
      <c r="C59" s="1"/>
      <c r="D59" s="1"/>
      <c r="E59" s="1"/>
      <c r="F59" s="1"/>
      <c r="G59" s="1"/>
      <c r="H59" s="1"/>
      <c r="I59" s="1"/>
      <c r="J59" s="1"/>
      <c r="K59" s="1"/>
      <c r="L59" s="1"/>
      <c r="M59" s="1"/>
      <c r="N59" s="1"/>
      <c r="O59" s="1"/>
      <c r="P59" s="1"/>
      <c r="Q59" s="1"/>
      <c r="R59" s="1"/>
      <c r="S59" s="1"/>
      <c r="T59" s="1"/>
      <c r="U59" s="1"/>
    </row>
    <row r="60" spans="1:21" ht="25.2" customHeight="1" x14ac:dyDescent="0.2">
      <c r="A60" s="1"/>
      <c r="B60" s="1"/>
      <c r="C60" s="1"/>
      <c r="D60" s="1"/>
      <c r="E60" s="1"/>
      <c r="F60" s="1"/>
      <c r="G60" s="1"/>
      <c r="H60" s="1"/>
      <c r="I60" s="1"/>
      <c r="J60" s="1"/>
      <c r="K60" s="1"/>
      <c r="L60" s="1"/>
      <c r="M60" s="1"/>
      <c r="N60" s="1"/>
      <c r="O60" s="1"/>
      <c r="P60" s="1"/>
      <c r="Q60" s="1"/>
      <c r="R60" s="1"/>
      <c r="S60" s="1"/>
      <c r="T60" s="1"/>
      <c r="U60" s="1"/>
    </row>
    <row r="61" spans="1:21" ht="25.2" customHeight="1" x14ac:dyDescent="0.2">
      <c r="A61" s="1"/>
      <c r="B61" s="1"/>
      <c r="C61" s="1"/>
      <c r="D61" s="1"/>
      <c r="E61" s="1"/>
      <c r="F61" s="1"/>
      <c r="G61" s="1"/>
      <c r="H61" s="1"/>
      <c r="I61" s="1"/>
      <c r="J61" s="1"/>
      <c r="K61" s="1"/>
      <c r="L61" s="1"/>
      <c r="M61" s="1"/>
      <c r="N61" s="1"/>
      <c r="O61" s="1"/>
      <c r="P61" s="1"/>
      <c r="Q61" s="1"/>
      <c r="R61" s="1"/>
      <c r="S61" s="1"/>
      <c r="T61" s="1"/>
      <c r="U61" s="1"/>
    </row>
    <row r="62" spans="1:21" ht="25.2" customHeight="1" x14ac:dyDescent="0.2">
      <c r="A62" s="1"/>
      <c r="B62" s="1"/>
      <c r="C62" s="1"/>
      <c r="D62" s="1"/>
      <c r="E62" s="1"/>
      <c r="F62" s="1"/>
      <c r="G62" s="1"/>
      <c r="H62" s="1"/>
      <c r="I62" s="1"/>
      <c r="J62" s="1"/>
      <c r="K62" s="1"/>
      <c r="L62" s="1"/>
      <c r="M62" s="1"/>
      <c r="N62" s="1"/>
      <c r="O62" s="1"/>
      <c r="P62" s="1"/>
      <c r="Q62" s="1"/>
      <c r="R62" s="1"/>
      <c r="S62" s="1"/>
      <c r="T62" s="1"/>
      <c r="U62" s="1"/>
    </row>
    <row r="63" spans="1:21" ht="25.2" customHeight="1" x14ac:dyDescent="0.2">
      <c r="A63" s="1"/>
      <c r="B63" s="1"/>
      <c r="C63" s="1"/>
      <c r="D63" s="1"/>
      <c r="E63" s="1"/>
      <c r="F63" s="1"/>
      <c r="G63" s="1"/>
      <c r="H63" s="1"/>
      <c r="I63" s="1"/>
      <c r="J63" s="1"/>
      <c r="K63" s="1"/>
      <c r="L63" s="1"/>
      <c r="M63" s="1"/>
      <c r="N63" s="1"/>
      <c r="O63" s="1"/>
      <c r="P63" s="1"/>
      <c r="Q63" s="1"/>
      <c r="R63" s="1"/>
      <c r="S63" s="1"/>
      <c r="T63" s="1"/>
      <c r="U63" s="1"/>
    </row>
    <row r="64" spans="1:21" ht="25.2" customHeight="1" x14ac:dyDescent="0.2">
      <c r="A64" s="1"/>
      <c r="B64" s="1"/>
      <c r="C64" s="1"/>
      <c r="D64" s="1"/>
      <c r="E64" s="1"/>
      <c r="F64" s="1"/>
      <c r="G64" s="1"/>
      <c r="H64" s="1"/>
      <c r="I64" s="1"/>
      <c r="J64" s="1"/>
      <c r="K64" s="1"/>
      <c r="L64" s="1"/>
      <c r="M64" s="1"/>
      <c r="N64" s="1"/>
      <c r="O64" s="1"/>
      <c r="P64" s="1"/>
      <c r="Q64" s="1"/>
      <c r="R64" s="1"/>
      <c r="S64" s="1"/>
      <c r="T64" s="1"/>
      <c r="U64" s="1"/>
    </row>
    <row r="65" spans="1:21" ht="25.2" customHeight="1" x14ac:dyDescent="0.2">
      <c r="A65" s="1"/>
      <c r="B65" s="1"/>
      <c r="C65" s="1"/>
      <c r="D65" s="1"/>
      <c r="E65" s="1"/>
      <c r="F65" s="1"/>
      <c r="G65" s="1"/>
      <c r="H65" s="1"/>
      <c r="I65" s="1"/>
      <c r="J65" s="1"/>
      <c r="K65" s="1"/>
      <c r="L65" s="1"/>
      <c r="M65" s="1"/>
      <c r="N65" s="1"/>
      <c r="O65" s="1"/>
      <c r="P65" s="1"/>
      <c r="Q65" s="1"/>
      <c r="R65" s="1"/>
      <c r="S65" s="1"/>
      <c r="T65" s="1"/>
      <c r="U65" s="1"/>
    </row>
    <row r="66" spans="1:21" ht="25.2" customHeight="1" x14ac:dyDescent="0.2">
      <c r="A66" s="1"/>
      <c r="B66" s="1"/>
      <c r="C66" s="1"/>
      <c r="D66" s="1"/>
      <c r="E66" s="1"/>
      <c r="F66" s="1"/>
      <c r="G66" s="1"/>
      <c r="H66" s="1"/>
      <c r="I66" s="1"/>
      <c r="J66" s="1"/>
      <c r="K66" s="1"/>
      <c r="L66" s="1"/>
      <c r="M66" s="1"/>
      <c r="N66" s="1"/>
      <c r="O66" s="1"/>
      <c r="P66" s="1"/>
      <c r="Q66" s="1"/>
      <c r="R66" s="1"/>
      <c r="S66" s="1"/>
      <c r="T66" s="1"/>
      <c r="U66" s="1"/>
    </row>
    <row r="67" spans="1:21" ht="25.2" customHeight="1" x14ac:dyDescent="0.2">
      <c r="A67" s="1"/>
      <c r="B67" s="1"/>
      <c r="C67" s="1"/>
      <c r="D67" s="1"/>
      <c r="E67" s="1"/>
      <c r="F67" s="1"/>
      <c r="G67" s="1"/>
      <c r="H67" s="1"/>
      <c r="I67" s="1"/>
      <c r="J67" s="1"/>
      <c r="K67" s="1"/>
      <c r="L67" s="1"/>
      <c r="M67" s="1"/>
      <c r="N67" s="1"/>
      <c r="O67" s="1"/>
      <c r="P67" s="1"/>
      <c r="Q67" s="1"/>
      <c r="R67" s="1"/>
      <c r="S67" s="1"/>
      <c r="T67" s="1"/>
      <c r="U67" s="1"/>
    </row>
    <row r="68" spans="1:21" ht="25.2" customHeight="1" x14ac:dyDescent="0.2">
      <c r="A68" s="1"/>
      <c r="B68" s="1"/>
      <c r="C68" s="1"/>
      <c r="D68" s="1"/>
      <c r="E68" s="1"/>
      <c r="F68" s="1"/>
      <c r="G68" s="1"/>
      <c r="H68" s="1"/>
      <c r="I68" s="1"/>
      <c r="J68" s="1"/>
      <c r="K68" s="1"/>
      <c r="L68" s="1"/>
      <c r="M68" s="1"/>
      <c r="N68" s="1"/>
      <c r="O68" s="1"/>
      <c r="P68" s="1"/>
      <c r="Q68" s="1"/>
      <c r="R68" s="1"/>
      <c r="S68" s="1"/>
      <c r="T68" s="1"/>
      <c r="U68" s="1"/>
    </row>
    <row r="69" spans="1:21" ht="25.2" customHeight="1" x14ac:dyDescent="0.2">
      <c r="A69" s="1"/>
      <c r="B69" s="1"/>
      <c r="C69" s="1"/>
      <c r="D69" s="1"/>
      <c r="E69" s="1"/>
      <c r="F69" s="1"/>
      <c r="G69" s="1"/>
      <c r="H69" s="1"/>
      <c r="I69" s="1"/>
      <c r="J69" s="1"/>
      <c r="K69" s="1"/>
      <c r="L69" s="1"/>
      <c r="M69" s="1"/>
      <c r="N69" s="1"/>
      <c r="O69" s="1"/>
      <c r="P69" s="1"/>
      <c r="Q69" s="1"/>
      <c r="R69" s="1"/>
      <c r="S69" s="1"/>
      <c r="T69" s="1"/>
      <c r="U69" s="1"/>
    </row>
    <row r="70" spans="1:21" ht="25.2" customHeight="1" x14ac:dyDescent="0.2">
      <c r="A70" s="1"/>
      <c r="B70" s="1"/>
      <c r="C70" s="1"/>
      <c r="D70" s="1"/>
      <c r="E70" s="1"/>
      <c r="F70" s="1"/>
      <c r="G70" s="1"/>
      <c r="H70" s="1"/>
      <c r="I70" s="1"/>
      <c r="J70" s="1"/>
      <c r="K70" s="1"/>
      <c r="L70" s="1"/>
      <c r="M70" s="1"/>
      <c r="N70" s="1"/>
      <c r="O70" s="1"/>
      <c r="P70" s="1"/>
      <c r="Q70" s="1"/>
      <c r="R70" s="1"/>
      <c r="S70" s="1"/>
      <c r="T70" s="1"/>
      <c r="U70" s="1"/>
    </row>
    <row r="71" spans="1:21" ht="25.2" customHeight="1" x14ac:dyDescent="0.2">
      <c r="A71" s="1"/>
      <c r="B71" s="1"/>
      <c r="C71" s="1"/>
      <c r="D71" s="1"/>
      <c r="E71" s="1"/>
      <c r="F71" s="1"/>
      <c r="G71" s="1"/>
      <c r="H71" s="1"/>
      <c r="I71" s="1"/>
      <c r="J71" s="1"/>
      <c r="K71" s="1"/>
      <c r="L71" s="1"/>
      <c r="M71" s="1"/>
      <c r="N71" s="1"/>
      <c r="O71" s="1"/>
      <c r="P71" s="1"/>
      <c r="Q71" s="1"/>
      <c r="R71" s="1"/>
      <c r="S71" s="1"/>
      <c r="T71" s="1"/>
      <c r="U71" s="1"/>
    </row>
    <row r="72" spans="1:21" ht="25.2" customHeight="1" x14ac:dyDescent="0.2">
      <c r="A72" s="1"/>
      <c r="B72" s="1"/>
      <c r="C72" s="1"/>
      <c r="D72" s="1"/>
      <c r="E72" s="1"/>
      <c r="F72" s="1"/>
      <c r="G72" s="1"/>
      <c r="H72" s="1"/>
      <c r="I72" s="1"/>
      <c r="J72" s="1"/>
      <c r="K72" s="1"/>
      <c r="L72" s="1"/>
      <c r="M72" s="1"/>
      <c r="N72" s="1"/>
      <c r="O72" s="1"/>
      <c r="P72" s="1"/>
      <c r="Q72" s="1"/>
      <c r="R72" s="1"/>
      <c r="S72" s="1"/>
      <c r="T72" s="1"/>
      <c r="U72" s="1"/>
    </row>
    <row r="73" spans="1:21" ht="25.2" customHeight="1" x14ac:dyDescent="0.2">
      <c r="A73" s="1"/>
      <c r="B73" s="1"/>
      <c r="C73" s="1"/>
      <c r="D73" s="1"/>
      <c r="E73" s="1"/>
      <c r="F73" s="1"/>
      <c r="G73" s="1"/>
      <c r="H73" s="1"/>
      <c r="I73" s="1"/>
      <c r="J73" s="1"/>
      <c r="K73" s="1"/>
      <c r="L73" s="1"/>
      <c r="M73" s="1"/>
      <c r="N73" s="1"/>
      <c r="O73" s="1"/>
      <c r="P73" s="1"/>
      <c r="Q73" s="1"/>
      <c r="R73" s="1"/>
      <c r="S73" s="1"/>
      <c r="T73" s="1"/>
      <c r="U73" s="1"/>
    </row>
    <row r="74" spans="1:21" ht="25.2" customHeight="1" x14ac:dyDescent="0.2">
      <c r="A74" s="1"/>
      <c r="B74" s="1"/>
      <c r="C74" s="1"/>
      <c r="D74" s="1"/>
      <c r="E74" s="1"/>
      <c r="F74" s="1"/>
      <c r="G74" s="1"/>
      <c r="H74" s="1"/>
      <c r="I74" s="1"/>
      <c r="J74" s="1"/>
      <c r="K74" s="1"/>
      <c r="L74" s="1"/>
      <c r="M74" s="1"/>
      <c r="N74" s="1"/>
      <c r="O74" s="1"/>
      <c r="P74" s="1"/>
      <c r="Q74" s="1"/>
      <c r="R74" s="1"/>
      <c r="S74" s="1"/>
      <c r="T74" s="1"/>
      <c r="U74" s="1"/>
    </row>
    <row r="75" spans="1:21" ht="25.2" customHeight="1" x14ac:dyDescent="0.2">
      <c r="A75" s="1"/>
      <c r="B75" s="1"/>
      <c r="C75" s="1"/>
      <c r="D75" s="1"/>
      <c r="E75" s="1"/>
      <c r="F75" s="1"/>
      <c r="G75" s="1"/>
      <c r="H75" s="1"/>
      <c r="I75" s="1"/>
      <c r="J75" s="1"/>
      <c r="K75" s="1"/>
      <c r="L75" s="1"/>
      <c r="M75" s="1"/>
      <c r="N75" s="1"/>
      <c r="O75" s="1"/>
      <c r="P75" s="1"/>
      <c r="Q75" s="1"/>
      <c r="R75" s="1"/>
      <c r="S75" s="1"/>
      <c r="T75" s="1"/>
      <c r="U75" s="1"/>
    </row>
    <row r="76" spans="1:21" ht="25.2" customHeight="1" x14ac:dyDescent="0.2">
      <c r="A76" s="1"/>
      <c r="B76" s="1"/>
      <c r="C76" s="1"/>
      <c r="D76" s="1"/>
      <c r="E76" s="1"/>
      <c r="F76" s="1"/>
      <c r="G76" s="1"/>
      <c r="H76" s="1"/>
      <c r="I76" s="1"/>
      <c r="J76" s="1"/>
      <c r="K76" s="1"/>
      <c r="L76" s="1"/>
      <c r="M76" s="1"/>
      <c r="N76" s="1"/>
      <c r="O76" s="1"/>
      <c r="P76" s="1"/>
      <c r="Q76" s="1"/>
      <c r="R76" s="1"/>
      <c r="S76" s="1"/>
      <c r="T76" s="1"/>
      <c r="U76" s="1"/>
    </row>
    <row r="77" spans="1:21" ht="25.2" customHeight="1" x14ac:dyDescent="0.2">
      <c r="A77" s="1"/>
      <c r="B77" s="1"/>
      <c r="C77" s="1"/>
      <c r="D77" s="1"/>
      <c r="E77" s="1"/>
      <c r="F77" s="1"/>
      <c r="G77" s="1"/>
      <c r="H77" s="1"/>
      <c r="I77" s="1"/>
      <c r="J77" s="1"/>
      <c r="K77" s="1"/>
      <c r="L77" s="1"/>
      <c r="M77" s="1"/>
      <c r="N77" s="1"/>
      <c r="O77" s="1"/>
      <c r="P77" s="1"/>
      <c r="Q77" s="1"/>
      <c r="R77" s="1"/>
      <c r="S77" s="1"/>
      <c r="T77" s="1"/>
      <c r="U77" s="1"/>
    </row>
    <row r="78" spans="1:21" ht="25.2" customHeight="1" x14ac:dyDescent="0.2">
      <c r="A78" s="1"/>
      <c r="B78" s="1"/>
      <c r="C78" s="1"/>
      <c r="D78" s="1"/>
      <c r="E78" s="1"/>
      <c r="F78" s="1"/>
      <c r="G78" s="1"/>
      <c r="H78" s="1"/>
      <c r="I78" s="1"/>
      <c r="J78" s="1"/>
      <c r="K78" s="1"/>
      <c r="L78" s="1"/>
      <c r="M78" s="1"/>
      <c r="N78" s="1"/>
      <c r="O78" s="1"/>
      <c r="P78" s="1"/>
      <c r="Q78" s="1"/>
      <c r="R78" s="1"/>
      <c r="S78" s="1"/>
      <c r="T78" s="1"/>
      <c r="U78" s="1"/>
    </row>
    <row r="79" spans="1:21" ht="25.2" customHeight="1" x14ac:dyDescent="0.2">
      <c r="A79" s="1"/>
      <c r="B79" s="1"/>
      <c r="C79" s="1"/>
      <c r="D79" s="1"/>
      <c r="E79" s="1"/>
      <c r="F79" s="1"/>
      <c r="G79" s="1"/>
      <c r="H79" s="1"/>
      <c r="I79" s="1"/>
      <c r="J79" s="1"/>
      <c r="K79" s="1"/>
      <c r="L79" s="1"/>
      <c r="M79" s="1"/>
      <c r="N79" s="1"/>
      <c r="O79" s="1"/>
      <c r="P79" s="1"/>
      <c r="Q79" s="1"/>
      <c r="R79" s="1"/>
      <c r="S79" s="1"/>
      <c r="T79" s="1"/>
      <c r="U79" s="1"/>
    </row>
    <row r="80" spans="1:21" ht="25.2" customHeight="1" x14ac:dyDescent="0.2">
      <c r="A80" s="1"/>
      <c r="B80" s="1"/>
      <c r="C80" s="1"/>
      <c r="D80" s="1"/>
      <c r="E80" s="1"/>
      <c r="F80" s="1"/>
      <c r="G80" s="1"/>
      <c r="H80" s="1"/>
      <c r="I80" s="1"/>
      <c r="J80" s="1"/>
      <c r="K80" s="1"/>
      <c r="L80" s="1"/>
      <c r="M80" s="1"/>
      <c r="N80" s="1"/>
      <c r="O80" s="1"/>
      <c r="P80" s="1"/>
      <c r="Q80" s="1"/>
      <c r="R80" s="1"/>
      <c r="S80" s="1"/>
      <c r="T80" s="1"/>
      <c r="U80" s="1"/>
    </row>
    <row r="81" spans="1:21" ht="25.2" customHeight="1" x14ac:dyDescent="0.2">
      <c r="A81" s="1"/>
      <c r="B81" s="1"/>
      <c r="C81" s="1"/>
      <c r="D81" s="1"/>
      <c r="E81" s="1"/>
      <c r="F81" s="1"/>
      <c r="G81" s="1"/>
      <c r="H81" s="1"/>
      <c r="I81" s="1"/>
      <c r="J81" s="1"/>
      <c r="K81" s="1"/>
      <c r="L81" s="1"/>
      <c r="M81" s="1"/>
      <c r="N81" s="1"/>
      <c r="O81" s="1"/>
      <c r="P81" s="1"/>
      <c r="Q81" s="1"/>
      <c r="R81" s="1"/>
      <c r="S81" s="1"/>
      <c r="T81" s="1"/>
      <c r="U81" s="1"/>
    </row>
    <row r="82" spans="1:21" ht="25.2" customHeight="1" x14ac:dyDescent="0.2">
      <c r="A82" s="1"/>
      <c r="B82" s="1"/>
      <c r="C82" s="1"/>
      <c r="D82" s="1"/>
      <c r="E82" s="1"/>
      <c r="F82" s="1"/>
      <c r="G82" s="1"/>
      <c r="H82" s="1"/>
      <c r="I82" s="1"/>
      <c r="J82" s="1"/>
      <c r="K82" s="1"/>
      <c r="L82" s="1"/>
      <c r="M82" s="1"/>
      <c r="N82" s="1"/>
      <c r="O82" s="1"/>
      <c r="P82" s="1"/>
      <c r="Q82" s="1"/>
      <c r="R82" s="1"/>
      <c r="S82" s="1"/>
      <c r="T82" s="1"/>
      <c r="U82" s="1"/>
    </row>
    <row r="83" spans="1:21" ht="25.2" customHeight="1" x14ac:dyDescent="0.2">
      <c r="A83" s="1"/>
      <c r="B83" s="1"/>
      <c r="C83" s="1"/>
      <c r="D83" s="1"/>
      <c r="E83" s="1"/>
      <c r="F83" s="1"/>
      <c r="G83" s="1"/>
      <c r="H83" s="1"/>
      <c r="I83" s="1"/>
      <c r="J83" s="1"/>
      <c r="K83" s="1"/>
      <c r="L83" s="1"/>
      <c r="M83" s="1"/>
      <c r="N83" s="1"/>
      <c r="O83" s="1"/>
      <c r="P83" s="1"/>
      <c r="Q83" s="1"/>
      <c r="R83" s="1"/>
      <c r="S83" s="1"/>
      <c r="T83" s="1"/>
      <c r="U83" s="1"/>
    </row>
    <row r="84" spans="1:21" ht="25.2" customHeight="1" x14ac:dyDescent="0.2">
      <c r="A84" s="1"/>
      <c r="B84" s="1"/>
      <c r="C84" s="1"/>
      <c r="D84" s="1"/>
      <c r="E84" s="1"/>
      <c r="F84" s="1"/>
      <c r="G84" s="1"/>
      <c r="H84" s="1"/>
      <c r="I84" s="1"/>
      <c r="J84" s="1"/>
      <c r="K84" s="1"/>
      <c r="L84" s="1"/>
      <c r="M84" s="1"/>
      <c r="N84" s="1"/>
      <c r="O84" s="1"/>
      <c r="P84" s="1"/>
      <c r="Q84" s="1"/>
      <c r="R84" s="1"/>
      <c r="S84" s="1"/>
      <c r="T84" s="1"/>
      <c r="U84" s="1"/>
    </row>
    <row r="85" spans="1:21" ht="25.2" customHeight="1" x14ac:dyDescent="0.2">
      <c r="A85" s="1"/>
      <c r="B85" s="1"/>
      <c r="C85" s="1"/>
      <c r="D85" s="1"/>
      <c r="E85" s="1"/>
      <c r="F85" s="1"/>
      <c r="G85" s="1"/>
      <c r="H85" s="1"/>
      <c r="I85" s="1"/>
      <c r="J85" s="1"/>
      <c r="K85" s="1"/>
      <c r="L85" s="1"/>
      <c r="M85" s="1"/>
      <c r="N85" s="1"/>
      <c r="O85" s="1"/>
      <c r="P85" s="1"/>
      <c r="Q85" s="1"/>
      <c r="R85" s="1"/>
      <c r="S85" s="1"/>
      <c r="T85" s="1"/>
      <c r="U85" s="1"/>
    </row>
    <row r="86" spans="1:21" ht="25.2" customHeight="1" x14ac:dyDescent="0.2">
      <c r="A86" s="1"/>
      <c r="B86" s="1"/>
      <c r="C86" s="1"/>
      <c r="D86" s="1"/>
      <c r="E86" s="1"/>
      <c r="F86" s="1"/>
      <c r="G86" s="1"/>
      <c r="H86" s="1"/>
      <c r="I86" s="1"/>
      <c r="J86" s="1"/>
      <c r="K86" s="1"/>
      <c r="L86" s="1"/>
      <c r="M86" s="1"/>
      <c r="N86" s="1"/>
      <c r="O86" s="1"/>
      <c r="P86" s="1"/>
      <c r="Q86" s="1"/>
      <c r="R86" s="1"/>
      <c r="S86" s="1"/>
      <c r="T86" s="1"/>
      <c r="U86" s="1"/>
    </row>
    <row r="87" spans="1:21" ht="25.2" customHeight="1" x14ac:dyDescent="0.2">
      <c r="A87" s="1"/>
      <c r="B87" s="1"/>
      <c r="C87" s="1"/>
      <c r="D87" s="1"/>
      <c r="E87" s="1"/>
      <c r="F87" s="1"/>
      <c r="G87" s="1"/>
      <c r="H87" s="1"/>
      <c r="I87" s="1"/>
      <c r="J87" s="1"/>
      <c r="K87" s="1"/>
      <c r="L87" s="1"/>
      <c r="M87" s="1"/>
      <c r="N87" s="1"/>
      <c r="O87" s="1"/>
      <c r="P87" s="1"/>
      <c r="Q87" s="1"/>
      <c r="R87" s="1"/>
      <c r="S87" s="1"/>
      <c r="T87" s="1"/>
      <c r="U87" s="1"/>
    </row>
    <row r="88" spans="1:21" ht="25.2" customHeight="1" x14ac:dyDescent="0.2">
      <c r="A88" s="1"/>
      <c r="B88" s="1"/>
      <c r="C88" s="1"/>
      <c r="D88" s="1"/>
      <c r="E88" s="1"/>
      <c r="F88" s="1"/>
      <c r="G88" s="1"/>
      <c r="H88" s="1"/>
      <c r="I88" s="1"/>
      <c r="J88" s="1"/>
      <c r="K88" s="1"/>
      <c r="L88" s="1"/>
      <c r="M88" s="1"/>
      <c r="N88" s="1"/>
      <c r="O88" s="1"/>
      <c r="P88" s="1"/>
      <c r="Q88" s="1"/>
      <c r="R88" s="1"/>
      <c r="S88" s="1"/>
      <c r="T88" s="1"/>
      <c r="U88" s="1"/>
    </row>
    <row r="89" spans="1:21" ht="25.2" customHeight="1" x14ac:dyDescent="0.2">
      <c r="A89" s="1"/>
      <c r="B89" s="1"/>
      <c r="C89" s="1"/>
      <c r="D89" s="1"/>
      <c r="E89" s="1"/>
      <c r="F89" s="1"/>
      <c r="G89" s="1"/>
      <c r="H89" s="1"/>
      <c r="I89" s="1"/>
      <c r="J89" s="1"/>
      <c r="K89" s="1"/>
      <c r="L89" s="1"/>
      <c r="M89" s="1"/>
      <c r="N89" s="1"/>
      <c r="O89" s="1"/>
      <c r="P89" s="1"/>
      <c r="Q89" s="1"/>
      <c r="R89" s="1"/>
      <c r="S89" s="1"/>
      <c r="T89" s="1"/>
      <c r="U89" s="1"/>
    </row>
    <row r="90" spans="1:21" ht="25.2" customHeight="1" x14ac:dyDescent="0.2">
      <c r="A90" s="1"/>
      <c r="B90" s="1"/>
      <c r="C90" s="1"/>
      <c r="D90" s="1"/>
      <c r="E90" s="1"/>
      <c r="F90" s="1"/>
      <c r="G90" s="1"/>
      <c r="H90" s="1"/>
      <c r="I90" s="1"/>
      <c r="J90" s="1"/>
      <c r="K90" s="1"/>
      <c r="L90" s="1"/>
      <c r="M90" s="1"/>
      <c r="N90" s="1"/>
      <c r="O90" s="1"/>
      <c r="P90" s="1"/>
      <c r="Q90" s="1"/>
      <c r="R90" s="1"/>
      <c r="S90" s="1"/>
      <c r="T90" s="1"/>
      <c r="U90" s="1"/>
    </row>
    <row r="91" spans="1:21" ht="25.2" customHeight="1" x14ac:dyDescent="0.2">
      <c r="A91" s="1"/>
      <c r="B91" s="1"/>
      <c r="C91" s="1"/>
      <c r="D91" s="1"/>
      <c r="E91" s="1"/>
      <c r="F91" s="1"/>
      <c r="G91" s="1"/>
      <c r="H91" s="1"/>
      <c r="I91" s="1"/>
      <c r="J91" s="1"/>
      <c r="K91" s="1"/>
      <c r="L91" s="1"/>
      <c r="M91" s="1"/>
      <c r="N91" s="1"/>
      <c r="O91" s="1"/>
      <c r="P91" s="1"/>
      <c r="Q91" s="1"/>
      <c r="R91" s="1"/>
      <c r="S91" s="1"/>
      <c r="T91" s="1"/>
      <c r="U91" s="1"/>
    </row>
    <row r="92" spans="1:21" ht="25.2" customHeight="1" x14ac:dyDescent="0.2">
      <c r="A92" s="1"/>
      <c r="B92" s="1"/>
      <c r="C92" s="1"/>
      <c r="D92" s="1"/>
      <c r="E92" s="1"/>
      <c r="F92" s="1"/>
      <c r="G92" s="1"/>
      <c r="H92" s="1"/>
      <c r="I92" s="1"/>
      <c r="J92" s="1"/>
      <c r="K92" s="1"/>
      <c r="L92" s="1"/>
      <c r="M92" s="1"/>
      <c r="N92" s="1"/>
      <c r="O92" s="1"/>
      <c r="P92" s="1"/>
      <c r="Q92" s="1"/>
      <c r="R92" s="1"/>
      <c r="S92" s="1"/>
      <c r="T92" s="1"/>
      <c r="U92" s="1"/>
    </row>
    <row r="93" spans="1:21" ht="25.2" customHeight="1" x14ac:dyDescent="0.2">
      <c r="A93" s="1"/>
      <c r="B93" s="1"/>
      <c r="C93" s="1"/>
      <c r="D93" s="1"/>
      <c r="E93" s="1"/>
      <c r="F93" s="1"/>
      <c r="G93" s="1"/>
      <c r="H93" s="1"/>
      <c r="I93" s="1"/>
      <c r="J93" s="1"/>
      <c r="K93" s="1"/>
      <c r="L93" s="1"/>
      <c r="M93" s="1"/>
      <c r="N93" s="1"/>
      <c r="O93" s="1"/>
      <c r="P93" s="1"/>
      <c r="Q93" s="1"/>
      <c r="R93" s="1"/>
      <c r="S93" s="1"/>
      <c r="T93" s="1"/>
      <c r="U93" s="1"/>
    </row>
    <row r="94" spans="1:21" ht="25.2" customHeight="1" x14ac:dyDescent="0.2">
      <c r="A94" s="1"/>
      <c r="B94" s="1"/>
      <c r="C94" s="1"/>
      <c r="D94" s="1"/>
      <c r="E94" s="1"/>
      <c r="F94" s="1"/>
      <c r="G94" s="1"/>
      <c r="H94" s="1"/>
      <c r="I94" s="1"/>
      <c r="J94" s="1"/>
      <c r="K94" s="1"/>
      <c r="L94" s="1"/>
      <c r="M94" s="1"/>
      <c r="N94" s="1"/>
      <c r="O94" s="1"/>
      <c r="P94" s="1"/>
      <c r="Q94" s="1"/>
      <c r="R94" s="1"/>
      <c r="S94" s="1"/>
      <c r="T94" s="1"/>
      <c r="U94" s="1"/>
    </row>
    <row r="95" spans="1:21" ht="25.2" customHeight="1" x14ac:dyDescent="0.2">
      <c r="A95" s="1"/>
      <c r="B95" s="1"/>
      <c r="C95" s="1"/>
      <c r="D95" s="1"/>
      <c r="E95" s="1"/>
      <c r="F95" s="1"/>
      <c r="G95" s="1"/>
      <c r="H95" s="1"/>
      <c r="I95" s="1"/>
      <c r="J95" s="1"/>
      <c r="K95" s="1"/>
      <c r="L95" s="1"/>
      <c r="M95" s="1"/>
      <c r="N95" s="1"/>
      <c r="O95" s="1"/>
      <c r="P95" s="1"/>
      <c r="Q95" s="1"/>
      <c r="R95" s="1"/>
      <c r="S95" s="1"/>
      <c r="T95" s="1"/>
      <c r="U95" s="1"/>
    </row>
    <row r="96" spans="1:21" ht="25.2" customHeight="1" x14ac:dyDescent="0.2">
      <c r="A96" s="1"/>
      <c r="B96" s="1"/>
      <c r="C96" s="1"/>
      <c r="D96" s="1"/>
      <c r="E96" s="1"/>
      <c r="F96" s="1"/>
      <c r="G96" s="1"/>
      <c r="H96" s="1"/>
      <c r="I96" s="1"/>
      <c r="J96" s="1"/>
      <c r="K96" s="1"/>
      <c r="L96" s="1"/>
      <c r="M96" s="1"/>
      <c r="N96" s="1"/>
      <c r="O96" s="1"/>
      <c r="P96" s="1"/>
      <c r="Q96" s="1"/>
      <c r="R96" s="1"/>
      <c r="S96" s="1"/>
      <c r="T96" s="1"/>
      <c r="U96" s="1"/>
    </row>
    <row r="97" spans="1:21" ht="25.2" customHeight="1" x14ac:dyDescent="0.2">
      <c r="A97" s="1"/>
      <c r="B97" s="1"/>
      <c r="C97" s="1"/>
      <c r="D97" s="1"/>
      <c r="E97" s="1"/>
      <c r="F97" s="1"/>
      <c r="G97" s="1"/>
      <c r="H97" s="1"/>
      <c r="I97" s="1"/>
      <c r="J97" s="1"/>
      <c r="K97" s="1"/>
      <c r="L97" s="1"/>
      <c r="M97" s="1"/>
      <c r="N97" s="1"/>
      <c r="O97" s="1"/>
      <c r="P97" s="1"/>
      <c r="Q97" s="1"/>
      <c r="R97" s="1"/>
      <c r="S97" s="1"/>
      <c r="T97" s="1"/>
      <c r="U97" s="1"/>
    </row>
    <row r="98" spans="1:21" ht="25.2" customHeight="1" x14ac:dyDescent="0.2">
      <c r="A98" s="1"/>
      <c r="B98" s="1"/>
      <c r="C98" s="1"/>
      <c r="D98" s="1"/>
      <c r="E98" s="1"/>
      <c r="F98" s="1"/>
      <c r="G98" s="1"/>
      <c r="H98" s="1"/>
      <c r="I98" s="1"/>
      <c r="J98" s="1"/>
      <c r="K98" s="1"/>
      <c r="L98" s="1"/>
      <c r="M98" s="1"/>
      <c r="N98" s="1"/>
      <c r="O98" s="1"/>
      <c r="P98" s="1"/>
      <c r="Q98" s="1"/>
      <c r="R98" s="1"/>
      <c r="S98" s="1"/>
      <c r="T98" s="1"/>
      <c r="U98" s="1"/>
    </row>
    <row r="99" spans="1:21" ht="25.2" customHeight="1" x14ac:dyDescent="0.2">
      <c r="A99" s="1"/>
      <c r="B99" s="1"/>
      <c r="C99" s="1"/>
      <c r="D99" s="1"/>
      <c r="E99" s="1"/>
      <c r="F99" s="1"/>
      <c r="G99" s="1"/>
      <c r="H99" s="1"/>
      <c r="I99" s="1"/>
      <c r="J99" s="1"/>
      <c r="K99" s="1"/>
      <c r="L99" s="1"/>
      <c r="M99" s="1"/>
      <c r="N99" s="1"/>
      <c r="O99" s="1"/>
      <c r="P99" s="1"/>
      <c r="Q99" s="1"/>
      <c r="R99" s="1"/>
      <c r="S99" s="1"/>
      <c r="T99" s="1"/>
      <c r="U99" s="1"/>
    </row>
    <row r="100" spans="1:21" ht="25.2" customHeight="1" x14ac:dyDescent="0.2">
      <c r="A100" s="1"/>
      <c r="B100" s="1"/>
      <c r="C100" s="1"/>
      <c r="D100" s="1"/>
      <c r="E100" s="1"/>
      <c r="F100" s="1"/>
      <c r="G100" s="1"/>
      <c r="H100" s="1"/>
      <c r="I100" s="1"/>
      <c r="J100" s="1"/>
      <c r="K100" s="1"/>
      <c r="L100" s="1"/>
      <c r="M100" s="1"/>
      <c r="N100" s="1"/>
      <c r="O100" s="1"/>
      <c r="P100" s="1"/>
      <c r="Q100" s="1"/>
      <c r="R100" s="1"/>
      <c r="S100" s="1"/>
      <c r="T100" s="1"/>
      <c r="U100" s="1"/>
    </row>
    <row r="101" spans="1:21" ht="25.2" customHeight="1" x14ac:dyDescent="0.2">
      <c r="A101" s="1"/>
      <c r="B101" s="1"/>
      <c r="C101" s="1"/>
      <c r="D101" s="1"/>
      <c r="E101" s="1"/>
      <c r="F101" s="1"/>
      <c r="G101" s="1"/>
      <c r="H101" s="1"/>
      <c r="I101" s="1"/>
      <c r="J101" s="1"/>
      <c r="K101" s="1"/>
      <c r="L101" s="1"/>
      <c r="M101" s="1"/>
      <c r="N101" s="1"/>
      <c r="O101" s="1"/>
      <c r="P101" s="1"/>
      <c r="Q101" s="1"/>
      <c r="R101" s="1"/>
      <c r="S101" s="1"/>
      <c r="T101" s="1"/>
      <c r="U101" s="1"/>
    </row>
    <row r="102" spans="1:21" ht="25.2" customHeight="1" x14ac:dyDescent="0.2">
      <c r="A102" s="1"/>
      <c r="B102" s="1"/>
      <c r="C102" s="1"/>
      <c r="D102" s="1"/>
      <c r="E102" s="1"/>
      <c r="F102" s="1"/>
      <c r="G102" s="1"/>
      <c r="H102" s="1"/>
      <c r="I102" s="1"/>
      <c r="J102" s="1"/>
      <c r="K102" s="1"/>
      <c r="L102" s="1"/>
      <c r="M102" s="1"/>
      <c r="N102" s="1"/>
      <c r="O102" s="1"/>
      <c r="P102" s="1"/>
      <c r="Q102" s="1"/>
      <c r="R102" s="1"/>
      <c r="S102" s="1"/>
      <c r="T102" s="1"/>
      <c r="U102" s="1"/>
    </row>
    <row r="103" spans="1:21" ht="25.2" customHeight="1" x14ac:dyDescent="0.2">
      <c r="A103" s="1"/>
      <c r="B103" s="1"/>
      <c r="C103" s="1"/>
      <c r="D103" s="1"/>
      <c r="E103" s="1"/>
      <c r="F103" s="1"/>
      <c r="G103" s="1"/>
      <c r="H103" s="1"/>
      <c r="I103" s="1"/>
      <c r="J103" s="1"/>
      <c r="K103" s="1"/>
      <c r="L103" s="1"/>
      <c r="M103" s="1"/>
      <c r="N103" s="1"/>
      <c r="O103" s="1"/>
      <c r="P103" s="1"/>
      <c r="Q103" s="1"/>
      <c r="R103" s="1"/>
      <c r="S103" s="1"/>
      <c r="T103" s="1"/>
      <c r="U103" s="1"/>
    </row>
    <row r="104" spans="1:21" ht="25.2" customHeight="1" x14ac:dyDescent="0.2">
      <c r="A104" s="1"/>
      <c r="B104" s="1"/>
      <c r="C104" s="1"/>
      <c r="D104" s="1"/>
      <c r="E104" s="1"/>
      <c r="F104" s="1"/>
      <c r="G104" s="1"/>
      <c r="H104" s="1"/>
      <c r="I104" s="1"/>
      <c r="J104" s="1"/>
      <c r="K104" s="1"/>
      <c r="L104" s="1"/>
      <c r="M104" s="1"/>
      <c r="N104" s="1"/>
      <c r="O104" s="1"/>
      <c r="P104" s="1"/>
      <c r="Q104" s="1"/>
      <c r="R104" s="1"/>
      <c r="S104" s="1"/>
      <c r="T104" s="1"/>
      <c r="U104" s="1"/>
    </row>
    <row r="105" spans="1:21" ht="25.2" customHeight="1" x14ac:dyDescent="0.2">
      <c r="A105" s="1"/>
      <c r="B105" s="1"/>
      <c r="C105" s="1"/>
      <c r="D105" s="1"/>
      <c r="E105" s="1"/>
      <c r="F105" s="1"/>
      <c r="G105" s="1"/>
      <c r="H105" s="1"/>
      <c r="I105" s="1"/>
      <c r="J105" s="1"/>
      <c r="K105" s="1"/>
      <c r="L105" s="1"/>
      <c r="M105" s="1"/>
      <c r="N105" s="1"/>
      <c r="O105" s="1"/>
      <c r="P105" s="1"/>
      <c r="Q105" s="1"/>
      <c r="R105" s="1"/>
      <c r="S105" s="1"/>
      <c r="T105" s="1"/>
      <c r="U105" s="1"/>
    </row>
    <row r="106" spans="1:21" ht="25.2" customHeight="1" x14ac:dyDescent="0.2">
      <c r="A106" s="1"/>
      <c r="B106" s="1"/>
      <c r="C106" s="1"/>
      <c r="D106" s="1"/>
      <c r="E106" s="1"/>
      <c r="F106" s="1"/>
      <c r="G106" s="1"/>
      <c r="H106" s="1"/>
      <c r="I106" s="1"/>
      <c r="J106" s="1"/>
      <c r="K106" s="1"/>
      <c r="L106" s="1"/>
      <c r="M106" s="1"/>
      <c r="N106" s="1"/>
      <c r="O106" s="1"/>
      <c r="P106" s="1"/>
      <c r="Q106" s="1"/>
      <c r="R106" s="1"/>
      <c r="S106" s="1"/>
      <c r="T106" s="1"/>
      <c r="U106" s="1"/>
    </row>
    <row r="107" spans="1:21" ht="25.2" customHeight="1" x14ac:dyDescent="0.2">
      <c r="A107" s="1"/>
      <c r="B107" s="1"/>
      <c r="C107" s="1"/>
      <c r="D107" s="1"/>
      <c r="E107" s="1"/>
      <c r="F107" s="1"/>
      <c r="G107" s="1"/>
      <c r="H107" s="1"/>
      <c r="I107" s="1"/>
      <c r="J107" s="1"/>
      <c r="K107" s="1"/>
      <c r="L107" s="1"/>
      <c r="M107" s="1"/>
      <c r="N107" s="1"/>
      <c r="O107" s="1"/>
      <c r="P107" s="1"/>
      <c r="Q107" s="1"/>
      <c r="R107" s="1"/>
      <c r="S107" s="1"/>
      <c r="T107" s="1"/>
      <c r="U107" s="1"/>
    </row>
  </sheetData>
  <mergeCells count="7">
    <mergeCell ref="B15:I20"/>
    <mergeCell ref="B6:C6"/>
    <mergeCell ref="D6:E6"/>
    <mergeCell ref="B8:E8"/>
    <mergeCell ref="B9:E9"/>
    <mergeCell ref="B11:E11"/>
    <mergeCell ref="F11:G11"/>
  </mergeCells>
  <phoneticPr fontId="2"/>
  <dataValidations count="1">
    <dataValidation type="list" allowBlank="1" showInputMessage="1" showErrorMessage="1" sqref="F9:I9" xr:uid="{00000000-0002-0000-1500-000000000000}">
      <formula1>$K$9</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sheetPr>
  <dimension ref="B1:AH31"/>
  <sheetViews>
    <sheetView showGridLines="0" view="pageBreakPreview" zoomScaleNormal="100" workbookViewId="0"/>
  </sheetViews>
  <sheetFormatPr defaultColWidth="9" defaultRowHeight="13.2" x14ac:dyDescent="0.2"/>
  <cols>
    <col min="1" max="34" width="2.44140625" style="141" customWidth="1"/>
    <col min="35" max="16384" width="9" style="141"/>
  </cols>
  <sheetData>
    <row r="1" spans="2:34" ht="13.8" thickBot="1" x14ac:dyDescent="0.25"/>
    <row r="2" spans="2:34" ht="15" customHeight="1" x14ac:dyDescent="0.2">
      <c r="B2" s="558" t="s">
        <v>531</v>
      </c>
      <c r="C2" s="559"/>
      <c r="D2" s="559"/>
      <c r="E2" s="559"/>
      <c r="F2" s="559"/>
      <c r="G2" s="559"/>
      <c r="H2" s="559"/>
      <c r="I2" s="559"/>
      <c r="J2" s="559"/>
      <c r="K2" s="559"/>
      <c r="L2" s="559"/>
      <c r="M2" s="560"/>
      <c r="Q2" s="295"/>
      <c r="R2" s="330" t="s">
        <v>502</v>
      </c>
      <c r="S2" s="254"/>
      <c r="T2" s="254"/>
      <c r="U2" s="254"/>
      <c r="V2" s="254"/>
      <c r="W2" s="254"/>
      <c r="X2" s="254"/>
      <c r="Y2" s="254"/>
      <c r="Z2" s="254"/>
      <c r="AA2" s="254"/>
      <c r="AB2" s="254"/>
      <c r="AC2" s="254"/>
      <c r="AD2" s="254"/>
      <c r="AE2" s="254"/>
      <c r="AF2" s="254"/>
      <c r="AG2" s="263"/>
    </row>
    <row r="3" spans="2:34" ht="15" customHeight="1" thickBot="1" x14ac:dyDescent="0.25">
      <c r="B3" s="561"/>
      <c r="C3" s="562"/>
      <c r="D3" s="562"/>
      <c r="E3" s="562"/>
      <c r="F3" s="562"/>
      <c r="G3" s="562"/>
      <c r="H3" s="562"/>
      <c r="I3" s="562"/>
      <c r="J3" s="562"/>
      <c r="K3" s="562"/>
      <c r="L3" s="562"/>
      <c r="M3" s="563"/>
      <c r="Q3" s="295"/>
      <c r="R3" s="320" t="s">
        <v>532</v>
      </c>
      <c r="AG3" s="295"/>
    </row>
    <row r="4" spans="2:34" ht="13.5" customHeight="1" thickBot="1" x14ac:dyDescent="0.25">
      <c r="B4" s="564"/>
      <c r="C4" s="565"/>
      <c r="D4" s="565"/>
      <c r="E4" s="565"/>
      <c r="F4" s="565"/>
      <c r="G4" s="565"/>
      <c r="H4" s="565"/>
      <c r="I4" s="565"/>
      <c r="J4" s="565"/>
      <c r="K4" s="565"/>
      <c r="L4" s="565"/>
      <c r="M4" s="566"/>
      <c r="O4" s="321"/>
      <c r="R4" s="254"/>
      <c r="S4" s="254"/>
      <c r="T4" s="254"/>
      <c r="U4" s="254"/>
      <c r="V4" s="254"/>
      <c r="W4" s="254"/>
      <c r="X4" s="254"/>
      <c r="Y4" s="254"/>
      <c r="Z4" s="254"/>
      <c r="AA4" s="254"/>
      <c r="AB4" s="254"/>
      <c r="AC4" s="254"/>
      <c r="AD4" s="254"/>
      <c r="AE4" s="254"/>
      <c r="AF4" s="254"/>
      <c r="AG4" s="254"/>
    </row>
    <row r="6" spans="2:34" ht="13.5" customHeight="1" x14ac:dyDescent="0.2">
      <c r="B6" s="567" t="s">
        <v>408</v>
      </c>
      <c r="C6" s="567"/>
      <c r="D6" s="567"/>
      <c r="E6" s="567"/>
      <c r="F6" s="567"/>
      <c r="G6" s="567"/>
      <c r="H6" s="567"/>
      <c r="I6" s="567"/>
      <c r="J6" s="567"/>
      <c r="K6" s="567"/>
      <c r="L6" s="567"/>
      <c r="M6" s="567"/>
      <c r="N6" s="567"/>
      <c r="O6" s="567"/>
      <c r="P6" s="567"/>
      <c r="Q6" s="567"/>
      <c r="R6" s="567"/>
      <c r="S6" s="567"/>
      <c r="T6" s="567"/>
      <c r="U6" s="567"/>
      <c r="V6" s="567"/>
      <c r="W6" s="567"/>
      <c r="X6" s="567"/>
      <c r="Y6" s="567"/>
      <c r="Z6" s="567"/>
      <c r="AA6" s="567"/>
      <c r="AB6" s="567"/>
      <c r="AC6" s="567"/>
      <c r="AD6" s="567"/>
      <c r="AE6" s="567"/>
      <c r="AF6" s="567"/>
      <c r="AG6" s="567"/>
    </row>
    <row r="7" spans="2:34" ht="13.5" customHeight="1" x14ac:dyDescent="0.2">
      <c r="B7" s="567"/>
      <c r="C7" s="567"/>
      <c r="D7" s="567"/>
      <c r="E7" s="567"/>
      <c r="F7" s="567"/>
      <c r="G7" s="567"/>
      <c r="H7" s="567"/>
      <c r="I7" s="567"/>
      <c r="J7" s="567"/>
      <c r="K7" s="567"/>
      <c r="L7" s="567"/>
      <c r="M7" s="567"/>
      <c r="N7" s="567"/>
      <c r="O7" s="567"/>
      <c r="P7" s="567"/>
      <c r="Q7" s="567"/>
      <c r="R7" s="567"/>
      <c r="S7" s="567"/>
      <c r="T7" s="567"/>
      <c r="U7" s="567"/>
      <c r="V7" s="567"/>
      <c r="W7" s="567"/>
      <c r="X7" s="567"/>
      <c r="Y7" s="567"/>
      <c r="Z7" s="567"/>
      <c r="AA7" s="567"/>
      <c r="AB7" s="567"/>
      <c r="AC7" s="567"/>
      <c r="AD7" s="567"/>
      <c r="AE7" s="567"/>
      <c r="AF7" s="567"/>
      <c r="AG7" s="567"/>
    </row>
    <row r="9" spans="2:34" ht="13.8" thickBot="1" x14ac:dyDescent="0.25">
      <c r="B9" s="141" t="s">
        <v>409</v>
      </c>
    </row>
    <row r="10" spans="2:34" ht="45" customHeight="1" thickTop="1" thickBot="1" x14ac:dyDescent="0.25">
      <c r="B10" s="703" t="s">
        <v>410</v>
      </c>
      <c r="C10" s="704"/>
      <c r="D10" s="704"/>
      <c r="E10" s="704"/>
      <c r="F10" s="704"/>
      <c r="G10" s="704"/>
      <c r="H10" s="704"/>
      <c r="I10" s="704"/>
      <c r="J10" s="704"/>
      <c r="K10" s="704"/>
      <c r="L10" s="704"/>
      <c r="M10" s="704"/>
      <c r="N10" s="704"/>
      <c r="O10" s="704"/>
      <c r="P10" s="704"/>
      <c r="Q10" s="704"/>
      <c r="R10" s="704"/>
      <c r="S10" s="704"/>
      <c r="T10" s="704"/>
      <c r="U10" s="704"/>
      <c r="V10" s="704"/>
      <c r="W10" s="705"/>
      <c r="X10" s="706">
        <f>'2-11 別添1'!C6</f>
        <v>0</v>
      </c>
      <c r="Y10" s="707"/>
      <c r="Z10" s="707"/>
      <c r="AA10" s="707"/>
      <c r="AB10" s="707"/>
      <c r="AC10" s="707"/>
      <c r="AD10" s="708"/>
      <c r="AE10" s="709" t="s">
        <v>40</v>
      </c>
      <c r="AF10" s="709"/>
      <c r="AG10" s="710"/>
      <c r="AH10" s="322"/>
    </row>
    <row r="11" spans="2:34" ht="45" customHeight="1" thickTop="1" x14ac:dyDescent="0.2">
      <c r="B11" s="711" t="s">
        <v>16</v>
      </c>
      <c r="C11" s="712"/>
      <c r="D11" s="712"/>
      <c r="E11" s="712"/>
      <c r="F11" s="712"/>
      <c r="G11" s="712"/>
      <c r="H11" s="712"/>
      <c r="I11" s="712"/>
      <c r="J11" s="712"/>
      <c r="K11" s="712"/>
      <c r="L11" s="712"/>
      <c r="M11" s="712"/>
      <c r="N11" s="712"/>
      <c r="O11" s="712"/>
      <c r="P11" s="712"/>
      <c r="Q11" s="712"/>
      <c r="R11" s="712"/>
      <c r="S11" s="712"/>
      <c r="T11" s="712"/>
      <c r="U11" s="712"/>
      <c r="V11" s="712"/>
      <c r="W11" s="713"/>
      <c r="X11" s="714" t="str">
        <f>IF(X10&gt;=2,"算定可","算定不可")</f>
        <v>算定不可</v>
      </c>
      <c r="Y11" s="714"/>
      <c r="Z11" s="714"/>
      <c r="AA11" s="714"/>
      <c r="AB11" s="714"/>
      <c r="AC11" s="714"/>
      <c r="AD11" s="714"/>
      <c r="AE11" s="714"/>
      <c r="AF11" s="714"/>
      <c r="AG11" s="715"/>
    </row>
    <row r="12" spans="2:34" ht="45" customHeight="1" thickBot="1" x14ac:dyDescent="0.25">
      <c r="B12" s="551" t="s">
        <v>17</v>
      </c>
      <c r="C12" s="552"/>
      <c r="D12" s="552"/>
      <c r="E12" s="552"/>
      <c r="F12" s="552"/>
      <c r="G12" s="552"/>
      <c r="H12" s="552"/>
      <c r="I12" s="552"/>
      <c r="J12" s="552"/>
      <c r="K12" s="552"/>
      <c r="L12" s="552"/>
      <c r="M12" s="552"/>
      <c r="N12" s="552"/>
      <c r="O12" s="552"/>
      <c r="P12" s="552"/>
      <c r="Q12" s="552"/>
      <c r="R12" s="552"/>
      <c r="S12" s="552"/>
      <c r="T12" s="552"/>
      <c r="U12" s="552"/>
      <c r="V12" s="552"/>
      <c r="W12" s="552"/>
      <c r="X12" s="543">
        <f>IF(施設区分!Q13&gt;=70,IF(X10&gt;1.9,3,0),IF(X10&gt;1.9,6,0))</f>
        <v>0</v>
      </c>
      <c r="Y12" s="544"/>
      <c r="Z12" s="544"/>
      <c r="AA12" s="544"/>
      <c r="AB12" s="544"/>
      <c r="AC12" s="544"/>
      <c r="AD12" s="544"/>
      <c r="AE12" s="544"/>
      <c r="AF12" s="544"/>
      <c r="AG12" s="545"/>
    </row>
    <row r="14" spans="2:34" x14ac:dyDescent="0.2">
      <c r="B14" s="141" t="s">
        <v>29</v>
      </c>
    </row>
    <row r="15" spans="2:34" x14ac:dyDescent="0.2">
      <c r="C15" s="141" t="s">
        <v>0</v>
      </c>
      <c r="E15" s="141" t="s">
        <v>589</v>
      </c>
    </row>
    <row r="16" spans="2:34" x14ac:dyDescent="0.2">
      <c r="C16" s="141" t="s">
        <v>0</v>
      </c>
      <c r="E16" s="141" t="s">
        <v>411</v>
      </c>
    </row>
    <row r="18" spans="2:34" ht="13.8" thickBot="1" x14ac:dyDescent="0.25"/>
    <row r="19" spans="2:34" ht="30" customHeight="1" x14ac:dyDescent="0.2">
      <c r="B19" s="288" t="s">
        <v>215</v>
      </c>
      <c r="C19" s="289"/>
      <c r="D19" s="289"/>
      <c r="E19" s="289"/>
      <c r="F19" s="289"/>
      <c r="G19" s="289"/>
      <c r="H19" s="289"/>
      <c r="I19" s="289"/>
      <c r="J19" s="289"/>
      <c r="K19" s="289"/>
      <c r="L19" s="289"/>
      <c r="M19" s="289"/>
      <c r="N19" s="289"/>
      <c r="O19" s="289"/>
      <c r="P19" s="289"/>
      <c r="Q19" s="289"/>
      <c r="R19" s="289"/>
      <c r="S19" s="289"/>
      <c r="T19" s="289"/>
      <c r="U19" s="289"/>
      <c r="V19" s="290"/>
      <c r="W19" s="290"/>
      <c r="X19" s="290"/>
      <c r="Y19" s="290"/>
      <c r="Z19" s="290"/>
      <c r="AA19" s="290"/>
      <c r="AB19" s="290"/>
      <c r="AC19" s="290"/>
      <c r="AD19" s="290"/>
      <c r="AE19" s="290"/>
      <c r="AF19" s="290"/>
      <c r="AG19" s="291"/>
      <c r="AH19" s="252"/>
    </row>
    <row r="20" spans="2:34" ht="30" customHeight="1" x14ac:dyDescent="0.2">
      <c r="B20" s="323"/>
      <c r="C20" s="701" t="s">
        <v>452</v>
      </c>
      <c r="D20" s="701"/>
      <c r="E20" s="701"/>
      <c r="F20" s="701"/>
      <c r="G20" s="701"/>
      <c r="H20" s="701"/>
      <c r="I20" s="701"/>
      <c r="J20" s="701"/>
      <c r="K20" s="701"/>
      <c r="L20" s="701"/>
      <c r="M20" s="701"/>
      <c r="N20" s="701"/>
      <c r="O20" s="701"/>
      <c r="P20" s="701"/>
      <c r="Q20" s="701"/>
      <c r="R20" s="701"/>
      <c r="S20" s="701"/>
      <c r="T20" s="701"/>
      <c r="U20" s="701"/>
      <c r="V20" s="701"/>
      <c r="W20" s="701"/>
      <c r="X20" s="701"/>
      <c r="Y20" s="701"/>
      <c r="Z20" s="701"/>
      <c r="AA20" s="701"/>
      <c r="AB20" s="701"/>
      <c r="AC20" s="701"/>
      <c r="AD20" s="701"/>
      <c r="AE20" s="701"/>
      <c r="AF20" s="701"/>
      <c r="AG20" s="702"/>
      <c r="AH20" s="252"/>
    </row>
    <row r="21" spans="2:34" ht="13.2" customHeight="1" x14ac:dyDescent="0.2">
      <c r="B21" s="322"/>
      <c r="C21" s="701"/>
      <c r="D21" s="701"/>
      <c r="E21" s="701"/>
      <c r="F21" s="701"/>
      <c r="G21" s="701"/>
      <c r="H21" s="701"/>
      <c r="I21" s="701"/>
      <c r="J21" s="701"/>
      <c r="K21" s="701"/>
      <c r="L21" s="701"/>
      <c r="M21" s="701"/>
      <c r="N21" s="701"/>
      <c r="O21" s="701"/>
      <c r="P21" s="701"/>
      <c r="Q21" s="701"/>
      <c r="R21" s="701"/>
      <c r="S21" s="701"/>
      <c r="T21" s="701"/>
      <c r="U21" s="701"/>
      <c r="V21" s="701"/>
      <c r="W21" s="701"/>
      <c r="X21" s="701"/>
      <c r="Y21" s="701"/>
      <c r="Z21" s="701"/>
      <c r="AA21" s="701"/>
      <c r="AB21" s="701"/>
      <c r="AC21" s="701"/>
      <c r="AD21" s="701"/>
      <c r="AE21" s="701"/>
      <c r="AF21" s="701"/>
      <c r="AG21" s="702"/>
    </row>
    <row r="22" spans="2:34" ht="13.8" customHeight="1" thickBot="1" x14ac:dyDescent="0.25">
      <c r="B22" s="324"/>
      <c r="C22" s="599"/>
      <c r="D22" s="599"/>
      <c r="E22" s="599"/>
      <c r="F22" s="599"/>
      <c r="G22" s="599"/>
      <c r="H22" s="599"/>
      <c r="I22" s="599"/>
      <c r="J22" s="599"/>
      <c r="K22" s="599"/>
      <c r="L22" s="599"/>
      <c r="M22" s="599"/>
      <c r="N22" s="599"/>
      <c r="O22" s="599"/>
      <c r="P22" s="599"/>
      <c r="Q22" s="599"/>
      <c r="R22" s="599"/>
      <c r="S22" s="599"/>
      <c r="T22" s="599"/>
      <c r="U22" s="599"/>
      <c r="V22" s="599"/>
      <c r="W22" s="599"/>
      <c r="X22" s="599"/>
      <c r="Y22" s="599"/>
      <c r="Z22" s="599"/>
      <c r="AA22" s="599"/>
      <c r="AB22" s="599"/>
      <c r="AC22" s="599"/>
      <c r="AD22" s="599"/>
      <c r="AE22" s="599"/>
      <c r="AF22" s="599"/>
      <c r="AG22" s="600"/>
    </row>
    <row r="27" spans="2:34" x14ac:dyDescent="0.2">
      <c r="V27" s="262"/>
      <c r="W27" s="262"/>
      <c r="X27" s="262"/>
      <c r="Y27" s="262"/>
      <c r="Z27" s="262"/>
      <c r="AA27" s="262"/>
      <c r="AB27" s="262"/>
      <c r="AC27" s="262"/>
      <c r="AD27" s="262"/>
      <c r="AE27" s="262"/>
      <c r="AF27" s="262"/>
    </row>
    <row r="28" spans="2:34" x14ac:dyDescent="0.2">
      <c r="V28" s="262"/>
      <c r="W28" s="262"/>
      <c r="X28" s="262"/>
      <c r="Y28" s="262"/>
      <c r="Z28" s="262"/>
      <c r="AA28" s="262"/>
      <c r="AB28" s="262"/>
      <c r="AC28" s="262"/>
      <c r="AD28" s="262"/>
      <c r="AE28" s="262"/>
      <c r="AF28" s="262"/>
    </row>
    <row r="29" spans="2:34" x14ac:dyDescent="0.2">
      <c r="V29" s="262"/>
      <c r="W29" s="262"/>
      <c r="X29" s="262"/>
      <c r="Y29" s="262"/>
      <c r="Z29" s="262"/>
      <c r="AA29" s="262"/>
      <c r="AB29" s="262"/>
      <c r="AC29" s="262"/>
      <c r="AD29" s="262"/>
      <c r="AE29" s="262"/>
      <c r="AF29" s="262"/>
    </row>
    <row r="30" spans="2:34" x14ac:dyDescent="0.2">
      <c r="V30" s="262"/>
      <c r="W30" s="262"/>
      <c r="X30" s="262"/>
      <c r="Y30" s="262" t="s">
        <v>36</v>
      </c>
      <c r="Z30" s="262" t="s">
        <v>37</v>
      </c>
      <c r="AA30" s="262"/>
      <c r="AB30" s="262"/>
      <c r="AC30" s="262"/>
      <c r="AD30" s="262"/>
      <c r="AE30" s="262"/>
      <c r="AF30" s="262"/>
    </row>
    <row r="31" spans="2:34" x14ac:dyDescent="0.2">
      <c r="V31" s="262"/>
      <c r="W31" s="262"/>
      <c r="X31" s="262"/>
      <c r="Y31" s="262"/>
      <c r="Z31" s="262"/>
      <c r="AA31" s="262"/>
      <c r="AB31" s="262"/>
      <c r="AC31" s="262"/>
      <c r="AD31" s="262"/>
      <c r="AE31" s="262"/>
      <c r="AF31" s="262"/>
    </row>
  </sheetData>
  <sheetProtection algorithmName="SHA-512" hashValue="CEgShzM1dO3ZCeElG8kNDM61k9gF38XrdUNDizMnzuakxYQH+BFoBZnD0W0eNCrZKbTu5YQT58fyXgDJLeXwPA==" saltValue="qRUXBSeap2tZ9nvw93giPw==" spinCount="100000" sheet="1" selectLockedCells="1"/>
  <mergeCells count="10">
    <mergeCell ref="C20:AG22"/>
    <mergeCell ref="B12:W12"/>
    <mergeCell ref="X12:AG12"/>
    <mergeCell ref="B2:M4"/>
    <mergeCell ref="B6:AG7"/>
    <mergeCell ref="B10:W10"/>
    <mergeCell ref="X10:AD10"/>
    <mergeCell ref="AE10:AG10"/>
    <mergeCell ref="B11:W11"/>
    <mergeCell ref="X11:AG11"/>
  </mergeCells>
  <phoneticPr fontId="2"/>
  <printOptions horizontalCentered="1"/>
  <pageMargins left="0.59055118110236227" right="0.59055118110236227" top="0.59055118110236227" bottom="0.39370078740157483" header="0.19685039370078741" footer="0.19685039370078741"/>
  <pageSetup paperSize="9" scale="105"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ECBC9-74ED-4E81-B635-BFD84F89EC54}">
  <sheetPr>
    <tabColor theme="0"/>
  </sheetPr>
  <dimension ref="A2:D99"/>
  <sheetViews>
    <sheetView zoomScaleNormal="100" workbookViewId="0"/>
  </sheetViews>
  <sheetFormatPr defaultRowHeight="13.2" x14ac:dyDescent="0.2"/>
  <cols>
    <col min="1" max="1" width="4.44140625" style="131" customWidth="1"/>
    <col min="2" max="2" width="29.5546875" style="131" customWidth="1"/>
    <col min="3" max="3" width="15.5546875" style="131" customWidth="1"/>
    <col min="4" max="4" width="84.5546875" style="131" customWidth="1"/>
    <col min="5" max="5" width="4.109375" style="131" customWidth="1"/>
    <col min="6" max="253" width="8.88671875" style="131"/>
    <col min="254" max="254" width="4.44140625" style="131" customWidth="1"/>
    <col min="255" max="255" width="22.77734375" style="131" customWidth="1"/>
    <col min="256" max="256" width="29" style="131" customWidth="1"/>
    <col min="257" max="257" width="30.109375" style="131" customWidth="1"/>
    <col min="258" max="258" width="22.21875" style="131" customWidth="1"/>
    <col min="259" max="259" width="49.33203125" style="131" customWidth="1"/>
    <col min="260" max="260" width="12.77734375" style="131" customWidth="1"/>
    <col min="261" max="509" width="8.88671875" style="131"/>
    <col min="510" max="510" width="4.44140625" style="131" customWidth="1"/>
    <col min="511" max="511" width="22.77734375" style="131" customWidth="1"/>
    <col min="512" max="512" width="29" style="131" customWidth="1"/>
    <col min="513" max="513" width="30.109375" style="131" customWidth="1"/>
    <col min="514" max="514" width="22.21875" style="131" customWidth="1"/>
    <col min="515" max="515" width="49.33203125" style="131" customWidth="1"/>
    <col min="516" max="516" width="12.77734375" style="131" customWidth="1"/>
    <col min="517" max="765" width="8.88671875" style="131"/>
    <col min="766" max="766" width="4.44140625" style="131" customWidth="1"/>
    <col min="767" max="767" width="22.77734375" style="131" customWidth="1"/>
    <col min="768" max="768" width="29" style="131" customWidth="1"/>
    <col min="769" max="769" width="30.109375" style="131" customWidth="1"/>
    <col min="770" max="770" width="22.21875" style="131" customWidth="1"/>
    <col min="771" max="771" width="49.33203125" style="131" customWidth="1"/>
    <col min="772" max="772" width="12.77734375" style="131" customWidth="1"/>
    <col min="773" max="1021" width="8.88671875" style="131"/>
    <col min="1022" max="1022" width="4.44140625" style="131" customWidth="1"/>
    <col min="1023" max="1023" width="22.77734375" style="131" customWidth="1"/>
    <col min="1024" max="1024" width="29" style="131" customWidth="1"/>
    <col min="1025" max="1025" width="30.109375" style="131" customWidth="1"/>
    <col min="1026" max="1026" width="22.21875" style="131" customWidth="1"/>
    <col min="1027" max="1027" width="49.33203125" style="131" customWidth="1"/>
    <col min="1028" max="1028" width="12.77734375" style="131" customWidth="1"/>
    <col min="1029" max="1277" width="8.88671875" style="131"/>
    <col min="1278" max="1278" width="4.44140625" style="131" customWidth="1"/>
    <col min="1279" max="1279" width="22.77734375" style="131" customWidth="1"/>
    <col min="1280" max="1280" width="29" style="131" customWidth="1"/>
    <col min="1281" max="1281" width="30.109375" style="131" customWidth="1"/>
    <col min="1282" max="1282" width="22.21875" style="131" customWidth="1"/>
    <col min="1283" max="1283" width="49.33203125" style="131" customWidth="1"/>
    <col min="1284" max="1284" width="12.77734375" style="131" customWidth="1"/>
    <col min="1285" max="1533" width="8.88671875" style="131"/>
    <col min="1534" max="1534" width="4.44140625" style="131" customWidth="1"/>
    <col min="1535" max="1535" width="22.77734375" style="131" customWidth="1"/>
    <col min="1536" max="1536" width="29" style="131" customWidth="1"/>
    <col min="1537" max="1537" width="30.109375" style="131" customWidth="1"/>
    <col min="1538" max="1538" width="22.21875" style="131" customWidth="1"/>
    <col min="1539" max="1539" width="49.33203125" style="131" customWidth="1"/>
    <col min="1540" max="1540" width="12.77734375" style="131" customWidth="1"/>
    <col min="1541" max="1789" width="8.88671875" style="131"/>
    <col min="1790" max="1790" width="4.44140625" style="131" customWidth="1"/>
    <col min="1791" max="1791" width="22.77734375" style="131" customWidth="1"/>
    <col min="1792" max="1792" width="29" style="131" customWidth="1"/>
    <col min="1793" max="1793" width="30.109375" style="131" customWidth="1"/>
    <col min="1794" max="1794" width="22.21875" style="131" customWidth="1"/>
    <col min="1795" max="1795" width="49.33203125" style="131" customWidth="1"/>
    <col min="1796" max="1796" width="12.77734375" style="131" customWidth="1"/>
    <col min="1797" max="2045" width="8.88671875" style="131"/>
    <col min="2046" max="2046" width="4.44140625" style="131" customWidth="1"/>
    <col min="2047" max="2047" width="22.77734375" style="131" customWidth="1"/>
    <col min="2048" max="2048" width="29" style="131" customWidth="1"/>
    <col min="2049" max="2049" width="30.109375" style="131" customWidth="1"/>
    <col min="2050" max="2050" width="22.21875" style="131" customWidth="1"/>
    <col min="2051" max="2051" width="49.33203125" style="131" customWidth="1"/>
    <col min="2052" max="2052" width="12.77734375" style="131" customWidth="1"/>
    <col min="2053" max="2301" width="8.88671875" style="131"/>
    <col min="2302" max="2302" width="4.44140625" style="131" customWidth="1"/>
    <col min="2303" max="2303" width="22.77734375" style="131" customWidth="1"/>
    <col min="2304" max="2304" width="29" style="131" customWidth="1"/>
    <col min="2305" max="2305" width="30.109375" style="131" customWidth="1"/>
    <col min="2306" max="2306" width="22.21875" style="131" customWidth="1"/>
    <col min="2307" max="2307" width="49.33203125" style="131" customWidth="1"/>
    <col min="2308" max="2308" width="12.77734375" style="131" customWidth="1"/>
    <col min="2309" max="2557" width="8.88671875" style="131"/>
    <col min="2558" max="2558" width="4.44140625" style="131" customWidth="1"/>
    <col min="2559" max="2559" width="22.77734375" style="131" customWidth="1"/>
    <col min="2560" max="2560" width="29" style="131" customWidth="1"/>
    <col min="2561" max="2561" width="30.109375" style="131" customWidth="1"/>
    <col min="2562" max="2562" width="22.21875" style="131" customWidth="1"/>
    <col min="2563" max="2563" width="49.33203125" style="131" customWidth="1"/>
    <col min="2564" max="2564" width="12.77734375" style="131" customWidth="1"/>
    <col min="2565" max="2813" width="8.88671875" style="131"/>
    <col min="2814" max="2814" width="4.44140625" style="131" customWidth="1"/>
    <col min="2815" max="2815" width="22.77734375" style="131" customWidth="1"/>
    <col min="2816" max="2816" width="29" style="131" customWidth="1"/>
    <col min="2817" max="2817" width="30.109375" style="131" customWidth="1"/>
    <col min="2818" max="2818" width="22.21875" style="131" customWidth="1"/>
    <col min="2819" max="2819" width="49.33203125" style="131" customWidth="1"/>
    <col min="2820" max="2820" width="12.77734375" style="131" customWidth="1"/>
    <col min="2821" max="3069" width="8.88671875" style="131"/>
    <col min="3070" max="3070" width="4.44140625" style="131" customWidth="1"/>
    <col min="3071" max="3071" width="22.77734375" style="131" customWidth="1"/>
    <col min="3072" max="3072" width="29" style="131" customWidth="1"/>
    <col min="3073" max="3073" width="30.109375" style="131" customWidth="1"/>
    <col min="3074" max="3074" width="22.21875" style="131" customWidth="1"/>
    <col min="3075" max="3075" width="49.33203125" style="131" customWidth="1"/>
    <col min="3076" max="3076" width="12.77734375" style="131" customWidth="1"/>
    <col min="3077" max="3325" width="8.88671875" style="131"/>
    <col min="3326" max="3326" width="4.44140625" style="131" customWidth="1"/>
    <col min="3327" max="3327" width="22.77734375" style="131" customWidth="1"/>
    <col min="3328" max="3328" width="29" style="131" customWidth="1"/>
    <col min="3329" max="3329" width="30.109375" style="131" customWidth="1"/>
    <col min="3330" max="3330" width="22.21875" style="131" customWidth="1"/>
    <col min="3331" max="3331" width="49.33203125" style="131" customWidth="1"/>
    <col min="3332" max="3332" width="12.77734375" style="131" customWidth="1"/>
    <col min="3333" max="3581" width="8.88671875" style="131"/>
    <col min="3582" max="3582" width="4.44140625" style="131" customWidth="1"/>
    <col min="3583" max="3583" width="22.77734375" style="131" customWidth="1"/>
    <col min="3584" max="3584" width="29" style="131" customWidth="1"/>
    <col min="3585" max="3585" width="30.109375" style="131" customWidth="1"/>
    <col min="3586" max="3586" width="22.21875" style="131" customWidth="1"/>
    <col min="3587" max="3587" width="49.33203125" style="131" customWidth="1"/>
    <col min="3588" max="3588" width="12.77734375" style="131" customWidth="1"/>
    <col min="3589" max="3837" width="8.88671875" style="131"/>
    <col min="3838" max="3838" width="4.44140625" style="131" customWidth="1"/>
    <col min="3839" max="3839" width="22.77734375" style="131" customWidth="1"/>
    <col min="3840" max="3840" width="29" style="131" customWidth="1"/>
    <col min="3841" max="3841" width="30.109375" style="131" customWidth="1"/>
    <col min="3842" max="3842" width="22.21875" style="131" customWidth="1"/>
    <col min="3843" max="3843" width="49.33203125" style="131" customWidth="1"/>
    <col min="3844" max="3844" width="12.77734375" style="131" customWidth="1"/>
    <col min="3845" max="4093" width="8.88671875" style="131"/>
    <col min="4094" max="4094" width="4.44140625" style="131" customWidth="1"/>
    <col min="4095" max="4095" width="22.77734375" style="131" customWidth="1"/>
    <col min="4096" max="4096" width="29" style="131" customWidth="1"/>
    <col min="4097" max="4097" width="30.109375" style="131" customWidth="1"/>
    <col min="4098" max="4098" width="22.21875" style="131" customWidth="1"/>
    <col min="4099" max="4099" width="49.33203125" style="131" customWidth="1"/>
    <col min="4100" max="4100" width="12.77734375" style="131" customWidth="1"/>
    <col min="4101" max="4349" width="8.88671875" style="131"/>
    <col min="4350" max="4350" width="4.44140625" style="131" customWidth="1"/>
    <col min="4351" max="4351" width="22.77734375" style="131" customWidth="1"/>
    <col min="4352" max="4352" width="29" style="131" customWidth="1"/>
    <col min="4353" max="4353" width="30.109375" style="131" customWidth="1"/>
    <col min="4354" max="4354" width="22.21875" style="131" customWidth="1"/>
    <col min="4355" max="4355" width="49.33203125" style="131" customWidth="1"/>
    <col min="4356" max="4356" width="12.77734375" style="131" customWidth="1"/>
    <col min="4357" max="4605" width="8.88671875" style="131"/>
    <col min="4606" max="4606" width="4.44140625" style="131" customWidth="1"/>
    <col min="4607" max="4607" width="22.77734375" style="131" customWidth="1"/>
    <col min="4608" max="4608" width="29" style="131" customWidth="1"/>
    <col min="4609" max="4609" width="30.109375" style="131" customWidth="1"/>
    <col min="4610" max="4610" width="22.21875" style="131" customWidth="1"/>
    <col min="4611" max="4611" width="49.33203125" style="131" customWidth="1"/>
    <col min="4612" max="4612" width="12.77734375" style="131" customWidth="1"/>
    <col min="4613" max="4861" width="8.88671875" style="131"/>
    <col min="4862" max="4862" width="4.44140625" style="131" customWidth="1"/>
    <col min="4863" max="4863" width="22.77734375" style="131" customWidth="1"/>
    <col min="4864" max="4864" width="29" style="131" customWidth="1"/>
    <col min="4865" max="4865" width="30.109375" style="131" customWidth="1"/>
    <col min="4866" max="4866" width="22.21875" style="131" customWidth="1"/>
    <col min="4867" max="4867" width="49.33203125" style="131" customWidth="1"/>
    <col min="4868" max="4868" width="12.77734375" style="131" customWidth="1"/>
    <col min="4869" max="5117" width="8.88671875" style="131"/>
    <col min="5118" max="5118" width="4.44140625" style="131" customWidth="1"/>
    <col min="5119" max="5119" width="22.77734375" style="131" customWidth="1"/>
    <col min="5120" max="5120" width="29" style="131" customWidth="1"/>
    <col min="5121" max="5121" width="30.109375" style="131" customWidth="1"/>
    <col min="5122" max="5122" width="22.21875" style="131" customWidth="1"/>
    <col min="5123" max="5123" width="49.33203125" style="131" customWidth="1"/>
    <col min="5124" max="5124" width="12.77734375" style="131" customWidth="1"/>
    <col min="5125" max="5373" width="8.88671875" style="131"/>
    <col min="5374" max="5374" width="4.44140625" style="131" customWidth="1"/>
    <col min="5375" max="5375" width="22.77734375" style="131" customWidth="1"/>
    <col min="5376" max="5376" width="29" style="131" customWidth="1"/>
    <col min="5377" max="5377" width="30.109375" style="131" customWidth="1"/>
    <col min="5378" max="5378" width="22.21875" style="131" customWidth="1"/>
    <col min="5379" max="5379" width="49.33203125" style="131" customWidth="1"/>
    <col min="5380" max="5380" width="12.77734375" style="131" customWidth="1"/>
    <col min="5381" max="5629" width="8.88671875" style="131"/>
    <col min="5630" max="5630" width="4.44140625" style="131" customWidth="1"/>
    <col min="5631" max="5631" width="22.77734375" style="131" customWidth="1"/>
    <col min="5632" max="5632" width="29" style="131" customWidth="1"/>
    <col min="5633" max="5633" width="30.109375" style="131" customWidth="1"/>
    <col min="5634" max="5634" width="22.21875" style="131" customWidth="1"/>
    <col min="5635" max="5635" width="49.33203125" style="131" customWidth="1"/>
    <col min="5636" max="5636" width="12.77734375" style="131" customWidth="1"/>
    <col min="5637" max="5885" width="8.88671875" style="131"/>
    <col min="5886" max="5886" width="4.44140625" style="131" customWidth="1"/>
    <col min="5887" max="5887" width="22.77734375" style="131" customWidth="1"/>
    <col min="5888" max="5888" width="29" style="131" customWidth="1"/>
    <col min="5889" max="5889" width="30.109375" style="131" customWidth="1"/>
    <col min="5890" max="5890" width="22.21875" style="131" customWidth="1"/>
    <col min="5891" max="5891" width="49.33203125" style="131" customWidth="1"/>
    <col min="5892" max="5892" width="12.77734375" style="131" customWidth="1"/>
    <col min="5893" max="6141" width="8.88671875" style="131"/>
    <col min="6142" max="6142" width="4.44140625" style="131" customWidth="1"/>
    <col min="6143" max="6143" width="22.77734375" style="131" customWidth="1"/>
    <col min="6144" max="6144" width="29" style="131" customWidth="1"/>
    <col min="6145" max="6145" width="30.109375" style="131" customWidth="1"/>
    <col min="6146" max="6146" width="22.21875" style="131" customWidth="1"/>
    <col min="6147" max="6147" width="49.33203125" style="131" customWidth="1"/>
    <col min="6148" max="6148" width="12.77734375" style="131" customWidth="1"/>
    <col min="6149" max="6397" width="8.88671875" style="131"/>
    <col min="6398" max="6398" width="4.44140625" style="131" customWidth="1"/>
    <col min="6399" max="6399" width="22.77734375" style="131" customWidth="1"/>
    <col min="6400" max="6400" width="29" style="131" customWidth="1"/>
    <col min="6401" max="6401" width="30.109375" style="131" customWidth="1"/>
    <col min="6402" max="6402" width="22.21875" style="131" customWidth="1"/>
    <col min="6403" max="6403" width="49.33203125" style="131" customWidth="1"/>
    <col min="6404" max="6404" width="12.77734375" style="131" customWidth="1"/>
    <col min="6405" max="6653" width="8.88671875" style="131"/>
    <col min="6654" max="6654" width="4.44140625" style="131" customWidth="1"/>
    <col min="6655" max="6655" width="22.77734375" style="131" customWidth="1"/>
    <col min="6656" max="6656" width="29" style="131" customWidth="1"/>
    <col min="6657" max="6657" width="30.109375" style="131" customWidth="1"/>
    <col min="6658" max="6658" width="22.21875" style="131" customWidth="1"/>
    <col min="6659" max="6659" width="49.33203125" style="131" customWidth="1"/>
    <col min="6660" max="6660" width="12.77734375" style="131" customWidth="1"/>
    <col min="6661" max="6909" width="8.88671875" style="131"/>
    <col min="6910" max="6910" width="4.44140625" style="131" customWidth="1"/>
    <col min="6911" max="6911" width="22.77734375" style="131" customWidth="1"/>
    <col min="6912" max="6912" width="29" style="131" customWidth="1"/>
    <col min="6913" max="6913" width="30.109375" style="131" customWidth="1"/>
    <col min="6914" max="6914" width="22.21875" style="131" customWidth="1"/>
    <col min="6915" max="6915" width="49.33203125" style="131" customWidth="1"/>
    <col min="6916" max="6916" width="12.77734375" style="131" customWidth="1"/>
    <col min="6917" max="7165" width="8.88671875" style="131"/>
    <col min="7166" max="7166" width="4.44140625" style="131" customWidth="1"/>
    <col min="7167" max="7167" width="22.77734375" style="131" customWidth="1"/>
    <col min="7168" max="7168" width="29" style="131" customWidth="1"/>
    <col min="7169" max="7169" width="30.109375" style="131" customWidth="1"/>
    <col min="7170" max="7170" width="22.21875" style="131" customWidth="1"/>
    <col min="7171" max="7171" width="49.33203125" style="131" customWidth="1"/>
    <col min="7172" max="7172" width="12.77734375" style="131" customWidth="1"/>
    <col min="7173" max="7421" width="8.88671875" style="131"/>
    <col min="7422" max="7422" width="4.44140625" style="131" customWidth="1"/>
    <col min="7423" max="7423" width="22.77734375" style="131" customWidth="1"/>
    <col min="7424" max="7424" width="29" style="131" customWidth="1"/>
    <col min="7425" max="7425" width="30.109375" style="131" customWidth="1"/>
    <col min="7426" max="7426" width="22.21875" style="131" customWidth="1"/>
    <col min="7427" max="7427" width="49.33203125" style="131" customWidth="1"/>
    <col min="7428" max="7428" width="12.77734375" style="131" customWidth="1"/>
    <col min="7429" max="7677" width="8.88671875" style="131"/>
    <col min="7678" max="7678" width="4.44140625" style="131" customWidth="1"/>
    <col min="7679" max="7679" width="22.77734375" style="131" customWidth="1"/>
    <col min="7680" max="7680" width="29" style="131" customWidth="1"/>
    <col min="7681" max="7681" width="30.109375" style="131" customWidth="1"/>
    <col min="7682" max="7682" width="22.21875" style="131" customWidth="1"/>
    <col min="7683" max="7683" width="49.33203125" style="131" customWidth="1"/>
    <col min="7684" max="7684" width="12.77734375" style="131" customWidth="1"/>
    <col min="7685" max="7933" width="8.88671875" style="131"/>
    <col min="7934" max="7934" width="4.44140625" style="131" customWidth="1"/>
    <col min="7935" max="7935" width="22.77734375" style="131" customWidth="1"/>
    <col min="7936" max="7936" width="29" style="131" customWidth="1"/>
    <col min="7937" max="7937" width="30.109375" style="131" customWidth="1"/>
    <col min="7938" max="7938" width="22.21875" style="131" customWidth="1"/>
    <col min="7939" max="7939" width="49.33203125" style="131" customWidth="1"/>
    <col min="7940" max="7940" width="12.77734375" style="131" customWidth="1"/>
    <col min="7941" max="8189" width="8.88671875" style="131"/>
    <col min="8190" max="8190" width="4.44140625" style="131" customWidth="1"/>
    <col min="8191" max="8191" width="22.77734375" style="131" customWidth="1"/>
    <col min="8192" max="8192" width="29" style="131" customWidth="1"/>
    <col min="8193" max="8193" width="30.109375" style="131" customWidth="1"/>
    <col min="8194" max="8194" width="22.21875" style="131" customWidth="1"/>
    <col min="8195" max="8195" width="49.33203125" style="131" customWidth="1"/>
    <col min="8196" max="8196" width="12.77734375" style="131" customWidth="1"/>
    <col min="8197" max="8445" width="8.88671875" style="131"/>
    <col min="8446" max="8446" width="4.44140625" style="131" customWidth="1"/>
    <col min="8447" max="8447" width="22.77734375" style="131" customWidth="1"/>
    <col min="8448" max="8448" width="29" style="131" customWidth="1"/>
    <col min="8449" max="8449" width="30.109375" style="131" customWidth="1"/>
    <col min="8450" max="8450" width="22.21875" style="131" customWidth="1"/>
    <col min="8451" max="8451" width="49.33203125" style="131" customWidth="1"/>
    <col min="8452" max="8452" width="12.77734375" style="131" customWidth="1"/>
    <col min="8453" max="8701" width="8.88671875" style="131"/>
    <col min="8702" max="8702" width="4.44140625" style="131" customWidth="1"/>
    <col min="8703" max="8703" width="22.77734375" style="131" customWidth="1"/>
    <col min="8704" max="8704" width="29" style="131" customWidth="1"/>
    <col min="8705" max="8705" width="30.109375" style="131" customWidth="1"/>
    <col min="8706" max="8706" width="22.21875" style="131" customWidth="1"/>
    <col min="8707" max="8707" width="49.33203125" style="131" customWidth="1"/>
    <col min="8708" max="8708" width="12.77734375" style="131" customWidth="1"/>
    <col min="8709" max="8957" width="8.88671875" style="131"/>
    <col min="8958" max="8958" width="4.44140625" style="131" customWidth="1"/>
    <col min="8959" max="8959" width="22.77734375" style="131" customWidth="1"/>
    <col min="8960" max="8960" width="29" style="131" customWidth="1"/>
    <col min="8961" max="8961" width="30.109375" style="131" customWidth="1"/>
    <col min="8962" max="8962" width="22.21875" style="131" customWidth="1"/>
    <col min="8963" max="8963" width="49.33203125" style="131" customWidth="1"/>
    <col min="8964" max="8964" width="12.77734375" style="131" customWidth="1"/>
    <col min="8965" max="9213" width="8.88671875" style="131"/>
    <col min="9214" max="9214" width="4.44140625" style="131" customWidth="1"/>
    <col min="9215" max="9215" width="22.77734375" style="131" customWidth="1"/>
    <col min="9216" max="9216" width="29" style="131" customWidth="1"/>
    <col min="9217" max="9217" width="30.109375" style="131" customWidth="1"/>
    <col min="9218" max="9218" width="22.21875" style="131" customWidth="1"/>
    <col min="9219" max="9219" width="49.33203125" style="131" customWidth="1"/>
    <col min="9220" max="9220" width="12.77734375" style="131" customWidth="1"/>
    <col min="9221" max="9469" width="8.88671875" style="131"/>
    <col min="9470" max="9470" width="4.44140625" style="131" customWidth="1"/>
    <col min="9471" max="9471" width="22.77734375" style="131" customWidth="1"/>
    <col min="9472" max="9472" width="29" style="131" customWidth="1"/>
    <col min="9473" max="9473" width="30.109375" style="131" customWidth="1"/>
    <col min="9474" max="9474" width="22.21875" style="131" customWidth="1"/>
    <col min="9475" max="9475" width="49.33203125" style="131" customWidth="1"/>
    <col min="9476" max="9476" width="12.77734375" style="131" customWidth="1"/>
    <col min="9477" max="9725" width="8.88671875" style="131"/>
    <col min="9726" max="9726" width="4.44140625" style="131" customWidth="1"/>
    <col min="9727" max="9727" width="22.77734375" style="131" customWidth="1"/>
    <col min="9728" max="9728" width="29" style="131" customWidth="1"/>
    <col min="9729" max="9729" width="30.109375" style="131" customWidth="1"/>
    <col min="9730" max="9730" width="22.21875" style="131" customWidth="1"/>
    <col min="9731" max="9731" width="49.33203125" style="131" customWidth="1"/>
    <col min="9732" max="9732" width="12.77734375" style="131" customWidth="1"/>
    <col min="9733" max="9981" width="8.88671875" style="131"/>
    <col min="9982" max="9982" width="4.44140625" style="131" customWidth="1"/>
    <col min="9983" max="9983" width="22.77734375" style="131" customWidth="1"/>
    <col min="9984" max="9984" width="29" style="131" customWidth="1"/>
    <col min="9985" max="9985" width="30.109375" style="131" customWidth="1"/>
    <col min="9986" max="9986" width="22.21875" style="131" customWidth="1"/>
    <col min="9987" max="9987" width="49.33203125" style="131" customWidth="1"/>
    <col min="9988" max="9988" width="12.77734375" style="131" customWidth="1"/>
    <col min="9989" max="10237" width="8.88671875" style="131"/>
    <col min="10238" max="10238" width="4.44140625" style="131" customWidth="1"/>
    <col min="10239" max="10239" width="22.77734375" style="131" customWidth="1"/>
    <col min="10240" max="10240" width="29" style="131" customWidth="1"/>
    <col min="10241" max="10241" width="30.109375" style="131" customWidth="1"/>
    <col min="10242" max="10242" width="22.21875" style="131" customWidth="1"/>
    <col min="10243" max="10243" width="49.33203125" style="131" customWidth="1"/>
    <col min="10244" max="10244" width="12.77734375" style="131" customWidth="1"/>
    <col min="10245" max="10493" width="8.88671875" style="131"/>
    <col min="10494" max="10494" width="4.44140625" style="131" customWidth="1"/>
    <col min="10495" max="10495" width="22.77734375" style="131" customWidth="1"/>
    <col min="10496" max="10496" width="29" style="131" customWidth="1"/>
    <col min="10497" max="10497" width="30.109375" style="131" customWidth="1"/>
    <col min="10498" max="10498" width="22.21875" style="131" customWidth="1"/>
    <col min="10499" max="10499" width="49.33203125" style="131" customWidth="1"/>
    <col min="10500" max="10500" width="12.77734375" style="131" customWidth="1"/>
    <col min="10501" max="10749" width="8.88671875" style="131"/>
    <col min="10750" max="10750" width="4.44140625" style="131" customWidth="1"/>
    <col min="10751" max="10751" width="22.77734375" style="131" customWidth="1"/>
    <col min="10752" max="10752" width="29" style="131" customWidth="1"/>
    <col min="10753" max="10753" width="30.109375" style="131" customWidth="1"/>
    <col min="10754" max="10754" width="22.21875" style="131" customWidth="1"/>
    <col min="10755" max="10755" width="49.33203125" style="131" customWidth="1"/>
    <col min="10756" max="10756" width="12.77734375" style="131" customWidth="1"/>
    <col min="10757" max="11005" width="8.88671875" style="131"/>
    <col min="11006" max="11006" width="4.44140625" style="131" customWidth="1"/>
    <col min="11007" max="11007" width="22.77734375" style="131" customWidth="1"/>
    <col min="11008" max="11008" width="29" style="131" customWidth="1"/>
    <col min="11009" max="11009" width="30.109375" style="131" customWidth="1"/>
    <col min="11010" max="11010" width="22.21875" style="131" customWidth="1"/>
    <col min="11011" max="11011" width="49.33203125" style="131" customWidth="1"/>
    <col min="11012" max="11012" width="12.77734375" style="131" customWidth="1"/>
    <col min="11013" max="11261" width="8.88671875" style="131"/>
    <col min="11262" max="11262" width="4.44140625" style="131" customWidth="1"/>
    <col min="11263" max="11263" width="22.77734375" style="131" customWidth="1"/>
    <col min="11264" max="11264" width="29" style="131" customWidth="1"/>
    <col min="11265" max="11265" width="30.109375" style="131" customWidth="1"/>
    <col min="11266" max="11266" width="22.21875" style="131" customWidth="1"/>
    <col min="11267" max="11267" width="49.33203125" style="131" customWidth="1"/>
    <col min="11268" max="11268" width="12.77734375" style="131" customWidth="1"/>
    <col min="11269" max="11517" width="8.88671875" style="131"/>
    <col min="11518" max="11518" width="4.44140625" style="131" customWidth="1"/>
    <col min="11519" max="11519" width="22.77734375" style="131" customWidth="1"/>
    <col min="11520" max="11520" width="29" style="131" customWidth="1"/>
    <col min="11521" max="11521" width="30.109375" style="131" customWidth="1"/>
    <col min="11522" max="11522" width="22.21875" style="131" customWidth="1"/>
    <col min="11523" max="11523" width="49.33203125" style="131" customWidth="1"/>
    <col min="11524" max="11524" width="12.77734375" style="131" customWidth="1"/>
    <col min="11525" max="11773" width="8.88671875" style="131"/>
    <col min="11774" max="11774" width="4.44140625" style="131" customWidth="1"/>
    <col min="11775" max="11775" width="22.77734375" style="131" customWidth="1"/>
    <col min="11776" max="11776" width="29" style="131" customWidth="1"/>
    <col min="11777" max="11777" width="30.109375" style="131" customWidth="1"/>
    <col min="11778" max="11778" width="22.21875" style="131" customWidth="1"/>
    <col min="11779" max="11779" width="49.33203125" style="131" customWidth="1"/>
    <col min="11780" max="11780" width="12.77734375" style="131" customWidth="1"/>
    <col min="11781" max="12029" width="8.88671875" style="131"/>
    <col min="12030" max="12030" width="4.44140625" style="131" customWidth="1"/>
    <col min="12031" max="12031" width="22.77734375" style="131" customWidth="1"/>
    <col min="12032" max="12032" width="29" style="131" customWidth="1"/>
    <col min="12033" max="12033" width="30.109375" style="131" customWidth="1"/>
    <col min="12034" max="12034" width="22.21875" style="131" customWidth="1"/>
    <col min="12035" max="12035" width="49.33203125" style="131" customWidth="1"/>
    <col min="12036" max="12036" width="12.77734375" style="131" customWidth="1"/>
    <col min="12037" max="12285" width="8.88671875" style="131"/>
    <col min="12286" max="12286" width="4.44140625" style="131" customWidth="1"/>
    <col min="12287" max="12287" width="22.77734375" style="131" customWidth="1"/>
    <col min="12288" max="12288" width="29" style="131" customWidth="1"/>
    <col min="12289" max="12289" width="30.109375" style="131" customWidth="1"/>
    <col min="12290" max="12290" width="22.21875" style="131" customWidth="1"/>
    <col min="12291" max="12291" width="49.33203125" style="131" customWidth="1"/>
    <col min="12292" max="12292" width="12.77734375" style="131" customWidth="1"/>
    <col min="12293" max="12541" width="8.88671875" style="131"/>
    <col min="12542" max="12542" width="4.44140625" style="131" customWidth="1"/>
    <col min="12543" max="12543" width="22.77734375" style="131" customWidth="1"/>
    <col min="12544" max="12544" width="29" style="131" customWidth="1"/>
    <col min="12545" max="12545" width="30.109375" style="131" customWidth="1"/>
    <col min="12546" max="12546" width="22.21875" style="131" customWidth="1"/>
    <col min="12547" max="12547" width="49.33203125" style="131" customWidth="1"/>
    <col min="12548" max="12548" width="12.77734375" style="131" customWidth="1"/>
    <col min="12549" max="12797" width="8.88671875" style="131"/>
    <col min="12798" max="12798" width="4.44140625" style="131" customWidth="1"/>
    <col min="12799" max="12799" width="22.77734375" style="131" customWidth="1"/>
    <col min="12800" max="12800" width="29" style="131" customWidth="1"/>
    <col min="12801" max="12801" width="30.109375" style="131" customWidth="1"/>
    <col min="12802" max="12802" width="22.21875" style="131" customWidth="1"/>
    <col min="12803" max="12803" width="49.33203125" style="131" customWidth="1"/>
    <col min="12804" max="12804" width="12.77734375" style="131" customWidth="1"/>
    <col min="12805" max="13053" width="8.88671875" style="131"/>
    <col min="13054" max="13054" width="4.44140625" style="131" customWidth="1"/>
    <col min="13055" max="13055" width="22.77734375" style="131" customWidth="1"/>
    <col min="13056" max="13056" width="29" style="131" customWidth="1"/>
    <col min="13057" max="13057" width="30.109375" style="131" customWidth="1"/>
    <col min="13058" max="13058" width="22.21875" style="131" customWidth="1"/>
    <col min="13059" max="13059" width="49.33203125" style="131" customWidth="1"/>
    <col min="13060" max="13060" width="12.77734375" style="131" customWidth="1"/>
    <col min="13061" max="13309" width="8.88671875" style="131"/>
    <col min="13310" max="13310" width="4.44140625" style="131" customWidth="1"/>
    <col min="13311" max="13311" width="22.77734375" style="131" customWidth="1"/>
    <col min="13312" max="13312" width="29" style="131" customWidth="1"/>
    <col min="13313" max="13313" width="30.109375" style="131" customWidth="1"/>
    <col min="13314" max="13314" width="22.21875" style="131" customWidth="1"/>
    <col min="13315" max="13315" width="49.33203125" style="131" customWidth="1"/>
    <col min="13316" max="13316" width="12.77734375" style="131" customWidth="1"/>
    <col min="13317" max="13565" width="8.88671875" style="131"/>
    <col min="13566" max="13566" width="4.44140625" style="131" customWidth="1"/>
    <col min="13567" max="13567" width="22.77734375" style="131" customWidth="1"/>
    <col min="13568" max="13568" width="29" style="131" customWidth="1"/>
    <col min="13569" max="13569" width="30.109375" style="131" customWidth="1"/>
    <col min="13570" max="13570" width="22.21875" style="131" customWidth="1"/>
    <col min="13571" max="13571" width="49.33203125" style="131" customWidth="1"/>
    <col min="13572" max="13572" width="12.77734375" style="131" customWidth="1"/>
    <col min="13573" max="13821" width="8.88671875" style="131"/>
    <col min="13822" max="13822" width="4.44140625" style="131" customWidth="1"/>
    <col min="13823" max="13823" width="22.77734375" style="131" customWidth="1"/>
    <col min="13824" max="13824" width="29" style="131" customWidth="1"/>
    <col min="13825" max="13825" width="30.109375" style="131" customWidth="1"/>
    <col min="13826" max="13826" width="22.21875" style="131" customWidth="1"/>
    <col min="13827" max="13827" width="49.33203125" style="131" customWidth="1"/>
    <col min="13828" max="13828" width="12.77734375" style="131" customWidth="1"/>
    <col min="13829" max="14077" width="8.88671875" style="131"/>
    <col min="14078" max="14078" width="4.44140625" style="131" customWidth="1"/>
    <col min="14079" max="14079" width="22.77734375" style="131" customWidth="1"/>
    <col min="14080" max="14080" width="29" style="131" customWidth="1"/>
    <col min="14081" max="14081" width="30.109375" style="131" customWidth="1"/>
    <col min="14082" max="14082" width="22.21875" style="131" customWidth="1"/>
    <col min="14083" max="14083" width="49.33203125" style="131" customWidth="1"/>
    <col min="14084" max="14084" width="12.77734375" style="131" customWidth="1"/>
    <col min="14085" max="14333" width="8.88671875" style="131"/>
    <col min="14334" max="14334" width="4.44140625" style="131" customWidth="1"/>
    <col min="14335" max="14335" width="22.77734375" style="131" customWidth="1"/>
    <col min="14336" max="14336" width="29" style="131" customWidth="1"/>
    <col min="14337" max="14337" width="30.109375" style="131" customWidth="1"/>
    <col min="14338" max="14338" width="22.21875" style="131" customWidth="1"/>
    <col min="14339" max="14339" width="49.33203125" style="131" customWidth="1"/>
    <col min="14340" max="14340" width="12.77734375" style="131" customWidth="1"/>
    <col min="14341" max="14589" width="8.88671875" style="131"/>
    <col min="14590" max="14590" width="4.44140625" style="131" customWidth="1"/>
    <col min="14591" max="14591" width="22.77734375" style="131" customWidth="1"/>
    <col min="14592" max="14592" width="29" style="131" customWidth="1"/>
    <col min="14593" max="14593" width="30.109375" style="131" customWidth="1"/>
    <col min="14594" max="14594" width="22.21875" style="131" customWidth="1"/>
    <col min="14595" max="14595" width="49.33203125" style="131" customWidth="1"/>
    <col min="14596" max="14596" width="12.77734375" style="131" customWidth="1"/>
    <col min="14597" max="14845" width="8.88671875" style="131"/>
    <col min="14846" max="14846" width="4.44140625" style="131" customWidth="1"/>
    <col min="14847" max="14847" width="22.77734375" style="131" customWidth="1"/>
    <col min="14848" max="14848" width="29" style="131" customWidth="1"/>
    <col min="14849" max="14849" width="30.109375" style="131" customWidth="1"/>
    <col min="14850" max="14850" width="22.21875" style="131" customWidth="1"/>
    <col min="14851" max="14851" width="49.33203125" style="131" customWidth="1"/>
    <col min="14852" max="14852" width="12.77734375" style="131" customWidth="1"/>
    <col min="14853" max="15101" width="8.88671875" style="131"/>
    <col min="15102" max="15102" width="4.44140625" style="131" customWidth="1"/>
    <col min="15103" max="15103" width="22.77734375" style="131" customWidth="1"/>
    <col min="15104" max="15104" width="29" style="131" customWidth="1"/>
    <col min="15105" max="15105" width="30.109375" style="131" customWidth="1"/>
    <col min="15106" max="15106" width="22.21875" style="131" customWidth="1"/>
    <col min="15107" max="15107" width="49.33203125" style="131" customWidth="1"/>
    <col min="15108" max="15108" width="12.77734375" style="131" customWidth="1"/>
    <col min="15109" max="15357" width="8.88671875" style="131"/>
    <col min="15358" max="15358" width="4.44140625" style="131" customWidth="1"/>
    <col min="15359" max="15359" width="22.77734375" style="131" customWidth="1"/>
    <col min="15360" max="15360" width="29" style="131" customWidth="1"/>
    <col min="15361" max="15361" width="30.109375" style="131" customWidth="1"/>
    <col min="15362" max="15362" width="22.21875" style="131" customWidth="1"/>
    <col min="15363" max="15363" width="49.33203125" style="131" customWidth="1"/>
    <col min="15364" max="15364" width="12.77734375" style="131" customWidth="1"/>
    <col min="15365" max="15613" width="8.88671875" style="131"/>
    <col min="15614" max="15614" width="4.44140625" style="131" customWidth="1"/>
    <col min="15615" max="15615" width="22.77734375" style="131" customWidth="1"/>
    <col min="15616" max="15616" width="29" style="131" customWidth="1"/>
    <col min="15617" max="15617" width="30.109375" style="131" customWidth="1"/>
    <col min="15618" max="15618" width="22.21875" style="131" customWidth="1"/>
    <col min="15619" max="15619" width="49.33203125" style="131" customWidth="1"/>
    <col min="15620" max="15620" width="12.77734375" style="131" customWidth="1"/>
    <col min="15621" max="15869" width="8.88671875" style="131"/>
    <col min="15870" max="15870" width="4.44140625" style="131" customWidth="1"/>
    <col min="15871" max="15871" width="22.77734375" style="131" customWidth="1"/>
    <col min="15872" max="15872" width="29" style="131" customWidth="1"/>
    <col min="15873" max="15873" width="30.109375" style="131" customWidth="1"/>
    <col min="15874" max="15874" width="22.21875" style="131" customWidth="1"/>
    <col min="15875" max="15875" width="49.33203125" style="131" customWidth="1"/>
    <col min="15876" max="15876" width="12.77734375" style="131" customWidth="1"/>
    <col min="15877" max="16125" width="8.88671875" style="131"/>
    <col min="16126" max="16126" width="4.44140625" style="131" customWidth="1"/>
    <col min="16127" max="16127" width="22.77734375" style="131" customWidth="1"/>
    <col min="16128" max="16128" width="29" style="131" customWidth="1"/>
    <col min="16129" max="16129" width="30.109375" style="131" customWidth="1"/>
    <col min="16130" max="16130" width="22.21875" style="131" customWidth="1"/>
    <col min="16131" max="16131" width="49.33203125" style="131" customWidth="1"/>
    <col min="16132" max="16132" width="12.77734375" style="131" customWidth="1"/>
    <col min="16133" max="16384" width="8.88671875" style="131"/>
  </cols>
  <sheetData>
    <row r="2" spans="1:4" s="252" customFormat="1" ht="16.2" x14ac:dyDescent="0.2">
      <c r="A2" s="259"/>
      <c r="B2" s="363" t="s">
        <v>585</v>
      </c>
    </row>
    <row r="3" spans="1:4" s="252" customFormat="1" ht="16.2" x14ac:dyDescent="0.2">
      <c r="A3" s="259"/>
      <c r="B3" s="363" t="s">
        <v>586</v>
      </c>
      <c r="C3" s="364"/>
      <c r="D3" s="364"/>
    </row>
    <row r="4" spans="1:4" s="252" customFormat="1" ht="16.8" thickBot="1" x14ac:dyDescent="0.25">
      <c r="A4" s="259"/>
      <c r="B4" s="364"/>
      <c r="C4" s="364"/>
      <c r="D4" s="364"/>
    </row>
    <row r="5" spans="1:4" s="252" customFormat="1" ht="16.8" thickBot="1" x14ac:dyDescent="0.25">
      <c r="A5" s="259"/>
      <c r="B5" s="716" t="s">
        <v>15</v>
      </c>
      <c r="C5" s="346" t="s">
        <v>175</v>
      </c>
      <c r="D5" s="364"/>
    </row>
    <row r="6" spans="1:4" s="252" customFormat="1" ht="17.399999999999999" thickTop="1" thickBot="1" x14ac:dyDescent="0.25">
      <c r="A6" s="259"/>
      <c r="B6" s="717"/>
      <c r="C6" s="333">
        <f>COUNTIF(B10:B21,"&lt;&gt;")</f>
        <v>0</v>
      </c>
      <c r="D6" s="364"/>
    </row>
    <row r="7" spans="1:4" s="252" customFormat="1" ht="16.8" thickBot="1" x14ac:dyDescent="0.25">
      <c r="A7" s="365" t="s">
        <v>596</v>
      </c>
      <c r="B7" s="365"/>
      <c r="C7" s="365"/>
      <c r="D7" s="365"/>
    </row>
    <row r="8" spans="1:4" s="341" customFormat="1" ht="16.2" x14ac:dyDescent="0.2">
      <c r="A8" s="718" t="s">
        <v>73</v>
      </c>
      <c r="B8" s="720" t="s">
        <v>134</v>
      </c>
      <c r="C8" s="720" t="s">
        <v>587</v>
      </c>
      <c r="D8" s="720" t="s">
        <v>588</v>
      </c>
    </row>
    <row r="9" spans="1:4" s="341" customFormat="1" ht="16.2" x14ac:dyDescent="0.2">
      <c r="A9" s="719"/>
      <c r="B9" s="721"/>
      <c r="C9" s="721"/>
      <c r="D9" s="721"/>
    </row>
    <row r="10" spans="1:4" ht="42.6" customHeight="1" x14ac:dyDescent="0.2">
      <c r="A10" s="332">
        <v>1</v>
      </c>
      <c r="B10" s="74"/>
      <c r="C10" s="387"/>
      <c r="D10" s="373"/>
    </row>
    <row r="11" spans="1:4" ht="42.6" customHeight="1" x14ac:dyDescent="0.2">
      <c r="A11" s="332">
        <v>2</v>
      </c>
      <c r="B11" s="74"/>
      <c r="C11" s="387"/>
      <c r="D11" s="373"/>
    </row>
    <row r="12" spans="1:4" ht="42.6" customHeight="1" x14ac:dyDescent="0.2">
      <c r="A12" s="332">
        <v>3</v>
      </c>
      <c r="B12" s="74"/>
      <c r="C12" s="387"/>
      <c r="D12" s="373"/>
    </row>
    <row r="13" spans="1:4" ht="42.6" customHeight="1" x14ac:dyDescent="0.2">
      <c r="A13" s="332">
        <v>4</v>
      </c>
      <c r="B13" s="74"/>
      <c r="C13" s="387"/>
      <c r="D13" s="373"/>
    </row>
    <row r="14" spans="1:4" ht="42.6" customHeight="1" x14ac:dyDescent="0.2">
      <c r="A14" s="332">
        <v>5</v>
      </c>
      <c r="B14" s="74"/>
      <c r="C14" s="387"/>
      <c r="D14" s="373"/>
    </row>
    <row r="15" spans="1:4" ht="42.6" customHeight="1" x14ac:dyDescent="0.2">
      <c r="A15" s="332">
        <v>6</v>
      </c>
      <c r="B15" s="74"/>
      <c r="C15" s="387"/>
      <c r="D15" s="373"/>
    </row>
    <row r="16" spans="1:4" ht="42.6" customHeight="1" x14ac:dyDescent="0.2">
      <c r="A16" s="332">
        <v>7</v>
      </c>
      <c r="B16" s="74"/>
      <c r="C16" s="387"/>
      <c r="D16" s="373"/>
    </row>
    <row r="17" spans="1:4" ht="42.6" customHeight="1" x14ac:dyDescent="0.2">
      <c r="A17" s="332">
        <v>8</v>
      </c>
      <c r="B17" s="74"/>
      <c r="C17" s="387"/>
      <c r="D17" s="373"/>
    </row>
    <row r="18" spans="1:4" ht="42.6" customHeight="1" x14ac:dyDescent="0.2">
      <c r="A18" s="332">
        <v>9</v>
      </c>
      <c r="B18" s="74"/>
      <c r="C18" s="387"/>
      <c r="D18" s="373"/>
    </row>
    <row r="19" spans="1:4" ht="42.6" customHeight="1" x14ac:dyDescent="0.2">
      <c r="A19" s="332">
        <v>10</v>
      </c>
      <c r="B19" s="74"/>
      <c r="C19" s="387"/>
      <c r="D19" s="373"/>
    </row>
    <row r="20" spans="1:4" ht="42.6" customHeight="1" x14ac:dyDescent="0.2">
      <c r="A20" s="332">
        <v>11</v>
      </c>
      <c r="B20" s="74"/>
      <c r="C20" s="387"/>
      <c r="D20" s="373"/>
    </row>
    <row r="21" spans="1:4" ht="42.6" customHeight="1" x14ac:dyDescent="0.2">
      <c r="A21" s="332">
        <v>12</v>
      </c>
      <c r="B21" s="74"/>
      <c r="C21" s="387"/>
      <c r="D21" s="373"/>
    </row>
    <row r="22" spans="1:4" x14ac:dyDescent="0.2">
      <c r="C22" s="388"/>
    </row>
    <row r="23" spans="1:4" x14ac:dyDescent="0.2">
      <c r="C23" s="388"/>
    </row>
    <row r="24" spans="1:4" x14ac:dyDescent="0.2">
      <c r="C24" s="388"/>
    </row>
    <row r="25" spans="1:4" x14ac:dyDescent="0.2">
      <c r="C25" s="388"/>
    </row>
    <row r="26" spans="1:4" x14ac:dyDescent="0.2">
      <c r="C26" s="388"/>
    </row>
    <row r="27" spans="1:4" x14ac:dyDescent="0.2">
      <c r="C27" s="388"/>
    </row>
    <row r="28" spans="1:4" x14ac:dyDescent="0.2">
      <c r="C28" s="388"/>
    </row>
    <row r="29" spans="1:4" x14ac:dyDescent="0.2">
      <c r="C29" s="388"/>
    </row>
    <row r="30" spans="1:4" x14ac:dyDescent="0.2">
      <c r="C30" s="388"/>
    </row>
    <row r="31" spans="1:4" x14ac:dyDescent="0.2">
      <c r="C31" s="388"/>
    </row>
    <row r="32" spans="1:4" x14ac:dyDescent="0.2">
      <c r="C32" s="388"/>
    </row>
    <row r="33" spans="3:3" x14ac:dyDescent="0.2">
      <c r="C33" s="388"/>
    </row>
    <row r="34" spans="3:3" x14ac:dyDescent="0.2">
      <c r="C34" s="388"/>
    </row>
    <row r="35" spans="3:3" x14ac:dyDescent="0.2">
      <c r="C35" s="388"/>
    </row>
    <row r="36" spans="3:3" x14ac:dyDescent="0.2">
      <c r="C36" s="388"/>
    </row>
    <row r="37" spans="3:3" x14ac:dyDescent="0.2">
      <c r="C37" s="388"/>
    </row>
    <row r="38" spans="3:3" x14ac:dyDescent="0.2">
      <c r="C38" s="388"/>
    </row>
    <row r="39" spans="3:3" x14ac:dyDescent="0.2">
      <c r="C39" s="388"/>
    </row>
    <row r="40" spans="3:3" x14ac:dyDescent="0.2">
      <c r="C40" s="388"/>
    </row>
    <row r="41" spans="3:3" x14ac:dyDescent="0.2">
      <c r="C41" s="388"/>
    </row>
    <row r="42" spans="3:3" x14ac:dyDescent="0.2">
      <c r="C42" s="388"/>
    </row>
    <row r="43" spans="3:3" x14ac:dyDescent="0.2">
      <c r="C43" s="388"/>
    </row>
    <row r="44" spans="3:3" x14ac:dyDescent="0.2">
      <c r="C44" s="388"/>
    </row>
    <row r="45" spans="3:3" x14ac:dyDescent="0.2">
      <c r="C45" s="388"/>
    </row>
    <row r="46" spans="3:3" x14ac:dyDescent="0.2">
      <c r="C46" s="388"/>
    </row>
    <row r="47" spans="3:3" x14ac:dyDescent="0.2">
      <c r="C47" s="388"/>
    </row>
    <row r="48" spans="3:3" x14ac:dyDescent="0.2">
      <c r="C48" s="388"/>
    </row>
    <row r="49" spans="3:3" x14ac:dyDescent="0.2">
      <c r="C49" s="388"/>
    </row>
    <row r="50" spans="3:3" x14ac:dyDescent="0.2">
      <c r="C50" s="388"/>
    </row>
    <row r="51" spans="3:3" x14ac:dyDescent="0.2">
      <c r="C51" s="388"/>
    </row>
    <row r="52" spans="3:3" x14ac:dyDescent="0.2">
      <c r="C52" s="388"/>
    </row>
    <row r="53" spans="3:3" x14ac:dyDescent="0.2">
      <c r="C53" s="388"/>
    </row>
    <row r="54" spans="3:3" x14ac:dyDescent="0.2">
      <c r="C54" s="388"/>
    </row>
    <row r="55" spans="3:3" x14ac:dyDescent="0.2">
      <c r="C55" s="388"/>
    </row>
    <row r="56" spans="3:3" x14ac:dyDescent="0.2">
      <c r="C56" s="388"/>
    </row>
    <row r="57" spans="3:3" x14ac:dyDescent="0.2">
      <c r="C57" s="388"/>
    </row>
    <row r="58" spans="3:3" x14ac:dyDescent="0.2">
      <c r="C58" s="388"/>
    </row>
    <row r="59" spans="3:3" x14ac:dyDescent="0.2">
      <c r="C59" s="388"/>
    </row>
    <row r="60" spans="3:3" x14ac:dyDescent="0.2">
      <c r="C60" s="388"/>
    </row>
    <row r="61" spans="3:3" x14ac:dyDescent="0.2">
      <c r="C61" s="388"/>
    </row>
    <row r="62" spans="3:3" x14ac:dyDescent="0.2">
      <c r="C62" s="388"/>
    </row>
    <row r="63" spans="3:3" x14ac:dyDescent="0.2">
      <c r="C63" s="388"/>
    </row>
    <row r="64" spans="3:3" x14ac:dyDescent="0.2">
      <c r="C64" s="388"/>
    </row>
    <row r="65" spans="3:3" x14ac:dyDescent="0.2">
      <c r="C65" s="388"/>
    </row>
    <row r="66" spans="3:3" x14ac:dyDescent="0.2">
      <c r="C66" s="388"/>
    </row>
    <row r="67" spans="3:3" x14ac:dyDescent="0.2">
      <c r="C67" s="388"/>
    </row>
    <row r="68" spans="3:3" x14ac:dyDescent="0.2">
      <c r="C68" s="388"/>
    </row>
    <row r="69" spans="3:3" x14ac:dyDescent="0.2">
      <c r="C69" s="388"/>
    </row>
    <row r="70" spans="3:3" x14ac:dyDescent="0.2">
      <c r="C70" s="388"/>
    </row>
    <row r="71" spans="3:3" x14ac:dyDescent="0.2">
      <c r="C71" s="388"/>
    </row>
    <row r="72" spans="3:3" x14ac:dyDescent="0.2">
      <c r="C72" s="388"/>
    </row>
    <row r="73" spans="3:3" x14ac:dyDescent="0.2">
      <c r="C73" s="388"/>
    </row>
    <row r="74" spans="3:3" x14ac:dyDescent="0.2">
      <c r="C74" s="388"/>
    </row>
    <row r="75" spans="3:3" x14ac:dyDescent="0.2">
      <c r="C75" s="388"/>
    </row>
    <row r="76" spans="3:3" x14ac:dyDescent="0.2">
      <c r="C76" s="388"/>
    </row>
    <row r="77" spans="3:3" x14ac:dyDescent="0.2">
      <c r="C77" s="388"/>
    </row>
    <row r="78" spans="3:3" x14ac:dyDescent="0.2">
      <c r="C78" s="388"/>
    </row>
    <row r="79" spans="3:3" x14ac:dyDescent="0.2">
      <c r="C79" s="388"/>
    </row>
    <row r="80" spans="3:3" x14ac:dyDescent="0.2">
      <c r="C80" s="388"/>
    </row>
    <row r="81" spans="3:3" x14ac:dyDescent="0.2">
      <c r="C81" s="388"/>
    </row>
    <row r="82" spans="3:3" x14ac:dyDescent="0.2">
      <c r="C82" s="388"/>
    </row>
    <row r="83" spans="3:3" x14ac:dyDescent="0.2">
      <c r="C83" s="388"/>
    </row>
    <row r="84" spans="3:3" x14ac:dyDescent="0.2">
      <c r="C84" s="388"/>
    </row>
    <row r="85" spans="3:3" x14ac:dyDescent="0.2">
      <c r="C85" s="388"/>
    </row>
    <row r="86" spans="3:3" x14ac:dyDescent="0.2">
      <c r="C86" s="388"/>
    </row>
    <row r="87" spans="3:3" x14ac:dyDescent="0.2">
      <c r="C87" s="388"/>
    </row>
    <row r="88" spans="3:3" x14ac:dyDescent="0.2">
      <c r="C88" s="388"/>
    </row>
    <row r="89" spans="3:3" x14ac:dyDescent="0.2">
      <c r="C89" s="388"/>
    </row>
    <row r="90" spans="3:3" x14ac:dyDescent="0.2">
      <c r="C90" s="388"/>
    </row>
    <row r="91" spans="3:3" x14ac:dyDescent="0.2">
      <c r="C91" s="388"/>
    </row>
    <row r="92" spans="3:3" x14ac:dyDescent="0.2">
      <c r="C92" s="388"/>
    </row>
    <row r="93" spans="3:3" x14ac:dyDescent="0.2">
      <c r="C93" s="388"/>
    </row>
    <row r="94" spans="3:3" x14ac:dyDescent="0.2">
      <c r="C94" s="388"/>
    </row>
    <row r="95" spans="3:3" x14ac:dyDescent="0.2">
      <c r="C95" s="388"/>
    </row>
    <row r="96" spans="3:3" x14ac:dyDescent="0.2">
      <c r="C96" s="388"/>
    </row>
    <row r="97" spans="3:3" x14ac:dyDescent="0.2">
      <c r="C97" s="388"/>
    </row>
    <row r="98" spans="3:3" x14ac:dyDescent="0.2">
      <c r="C98" s="388"/>
    </row>
    <row r="99" spans="3:3" x14ac:dyDescent="0.2">
      <c r="C99" s="388"/>
    </row>
  </sheetData>
  <sheetProtection algorithmName="SHA-512" hashValue="RhVCX2AtR5KLvDLps9XuaOdZ3v/sw69bWRIja8ZADoLwxfBEcBb18RatFITbxjKF0y2etwGPaQTAiC5xvt7Dtg==" saltValue="siF3dGkf9TG1IZ3K9wpDGw==" spinCount="100000" sheet="1" objects="1" scenarios="1" selectLockedCells="1"/>
  <mergeCells count="5">
    <mergeCell ref="B5:B6"/>
    <mergeCell ref="A8:A9"/>
    <mergeCell ref="B8:B9"/>
    <mergeCell ref="C8:C9"/>
    <mergeCell ref="D8:D9"/>
  </mergeCells>
  <phoneticPr fontId="2"/>
  <dataValidations count="1">
    <dataValidation type="list" allowBlank="1" showInputMessage="1" showErrorMessage="1" sqref="IX10:IX16 WVJ983040:WVJ983046 WLN983040:WLN983046 WBR983040:WBR983046 VRV983040:VRV983046 VHZ983040:VHZ983046 UYD983040:UYD983046 UOH983040:UOH983046 UEL983040:UEL983046 TUP983040:TUP983046 TKT983040:TKT983046 TAX983040:TAX983046 SRB983040:SRB983046 SHF983040:SHF983046 RXJ983040:RXJ983046 RNN983040:RNN983046 RDR983040:RDR983046 QTV983040:QTV983046 QJZ983040:QJZ983046 QAD983040:QAD983046 PQH983040:PQH983046 PGL983040:PGL983046 OWP983040:OWP983046 OMT983040:OMT983046 OCX983040:OCX983046 NTB983040:NTB983046 NJF983040:NJF983046 MZJ983040:MZJ983046 MPN983040:MPN983046 MFR983040:MFR983046 LVV983040:LVV983046 LLZ983040:LLZ983046 LCD983040:LCD983046 KSH983040:KSH983046 KIL983040:KIL983046 JYP983040:JYP983046 JOT983040:JOT983046 JEX983040:JEX983046 IVB983040:IVB983046 ILF983040:ILF983046 IBJ983040:IBJ983046 HRN983040:HRN983046 HHR983040:HHR983046 GXV983040:GXV983046 GNZ983040:GNZ983046 GED983040:GED983046 FUH983040:FUH983046 FKL983040:FKL983046 FAP983040:FAP983046 EQT983040:EQT983046 EGX983040:EGX983046 DXB983040:DXB983046 DNF983040:DNF983046 DDJ983040:DDJ983046 CTN983040:CTN983046 CJR983040:CJR983046 BZV983040:BZV983046 BPZ983040:BPZ983046 BGD983040:BGD983046 AWH983040:AWH983046 AML983040:AML983046 ACP983040:ACP983046 ST983040:ST983046 IX983040:IX983046 WVJ917504:WVJ917510 WLN917504:WLN917510 WBR917504:WBR917510 VRV917504:VRV917510 VHZ917504:VHZ917510 UYD917504:UYD917510 UOH917504:UOH917510 UEL917504:UEL917510 TUP917504:TUP917510 TKT917504:TKT917510 TAX917504:TAX917510 SRB917504:SRB917510 SHF917504:SHF917510 RXJ917504:RXJ917510 RNN917504:RNN917510 RDR917504:RDR917510 QTV917504:QTV917510 QJZ917504:QJZ917510 QAD917504:QAD917510 PQH917504:PQH917510 PGL917504:PGL917510 OWP917504:OWP917510 OMT917504:OMT917510 OCX917504:OCX917510 NTB917504:NTB917510 NJF917504:NJF917510 MZJ917504:MZJ917510 MPN917504:MPN917510 MFR917504:MFR917510 LVV917504:LVV917510 LLZ917504:LLZ917510 LCD917504:LCD917510 KSH917504:KSH917510 KIL917504:KIL917510 JYP917504:JYP917510 JOT917504:JOT917510 JEX917504:JEX917510 IVB917504:IVB917510 ILF917504:ILF917510 IBJ917504:IBJ917510 HRN917504:HRN917510 HHR917504:HHR917510 GXV917504:GXV917510 GNZ917504:GNZ917510 GED917504:GED917510 FUH917504:FUH917510 FKL917504:FKL917510 FAP917504:FAP917510 EQT917504:EQT917510 EGX917504:EGX917510 DXB917504:DXB917510 DNF917504:DNF917510 DDJ917504:DDJ917510 CTN917504:CTN917510 CJR917504:CJR917510 BZV917504:BZV917510 BPZ917504:BPZ917510 BGD917504:BGD917510 AWH917504:AWH917510 AML917504:AML917510 ACP917504:ACP917510 ST917504:ST917510 IX917504:IX917510 WVJ851968:WVJ851974 WLN851968:WLN851974 WBR851968:WBR851974 VRV851968:VRV851974 VHZ851968:VHZ851974 UYD851968:UYD851974 UOH851968:UOH851974 UEL851968:UEL851974 TUP851968:TUP851974 TKT851968:TKT851974 TAX851968:TAX851974 SRB851968:SRB851974 SHF851968:SHF851974 RXJ851968:RXJ851974 RNN851968:RNN851974 RDR851968:RDR851974 QTV851968:QTV851974 QJZ851968:QJZ851974 QAD851968:QAD851974 PQH851968:PQH851974 PGL851968:PGL851974 OWP851968:OWP851974 OMT851968:OMT851974 OCX851968:OCX851974 NTB851968:NTB851974 NJF851968:NJF851974 MZJ851968:MZJ851974 MPN851968:MPN851974 MFR851968:MFR851974 LVV851968:LVV851974 LLZ851968:LLZ851974 LCD851968:LCD851974 KSH851968:KSH851974 KIL851968:KIL851974 JYP851968:JYP851974 JOT851968:JOT851974 JEX851968:JEX851974 IVB851968:IVB851974 ILF851968:ILF851974 IBJ851968:IBJ851974 HRN851968:HRN851974 HHR851968:HHR851974 GXV851968:GXV851974 GNZ851968:GNZ851974 GED851968:GED851974 FUH851968:FUH851974 FKL851968:FKL851974 FAP851968:FAP851974 EQT851968:EQT851974 EGX851968:EGX851974 DXB851968:DXB851974 DNF851968:DNF851974 DDJ851968:DDJ851974 CTN851968:CTN851974 CJR851968:CJR851974 BZV851968:BZV851974 BPZ851968:BPZ851974 BGD851968:BGD851974 AWH851968:AWH851974 AML851968:AML851974 ACP851968:ACP851974 ST851968:ST851974 IX851968:IX851974 WVJ786432:WVJ786438 WLN786432:WLN786438 WBR786432:WBR786438 VRV786432:VRV786438 VHZ786432:VHZ786438 UYD786432:UYD786438 UOH786432:UOH786438 UEL786432:UEL786438 TUP786432:TUP786438 TKT786432:TKT786438 TAX786432:TAX786438 SRB786432:SRB786438 SHF786432:SHF786438 RXJ786432:RXJ786438 RNN786432:RNN786438 RDR786432:RDR786438 QTV786432:QTV786438 QJZ786432:QJZ786438 QAD786432:QAD786438 PQH786432:PQH786438 PGL786432:PGL786438 OWP786432:OWP786438 OMT786432:OMT786438 OCX786432:OCX786438 NTB786432:NTB786438 NJF786432:NJF786438 MZJ786432:MZJ786438 MPN786432:MPN786438 MFR786432:MFR786438 LVV786432:LVV786438 LLZ786432:LLZ786438 LCD786432:LCD786438 KSH786432:KSH786438 KIL786432:KIL786438 JYP786432:JYP786438 JOT786432:JOT786438 JEX786432:JEX786438 IVB786432:IVB786438 ILF786432:ILF786438 IBJ786432:IBJ786438 HRN786432:HRN786438 HHR786432:HHR786438 GXV786432:GXV786438 GNZ786432:GNZ786438 GED786432:GED786438 FUH786432:FUH786438 FKL786432:FKL786438 FAP786432:FAP786438 EQT786432:EQT786438 EGX786432:EGX786438 DXB786432:DXB786438 DNF786432:DNF786438 DDJ786432:DDJ786438 CTN786432:CTN786438 CJR786432:CJR786438 BZV786432:BZV786438 BPZ786432:BPZ786438 BGD786432:BGD786438 AWH786432:AWH786438 AML786432:AML786438 ACP786432:ACP786438 ST786432:ST786438 IX786432:IX786438 WVJ720896:WVJ720902 WLN720896:WLN720902 WBR720896:WBR720902 VRV720896:VRV720902 VHZ720896:VHZ720902 UYD720896:UYD720902 UOH720896:UOH720902 UEL720896:UEL720902 TUP720896:TUP720902 TKT720896:TKT720902 TAX720896:TAX720902 SRB720896:SRB720902 SHF720896:SHF720902 RXJ720896:RXJ720902 RNN720896:RNN720902 RDR720896:RDR720902 QTV720896:QTV720902 QJZ720896:QJZ720902 QAD720896:QAD720902 PQH720896:PQH720902 PGL720896:PGL720902 OWP720896:OWP720902 OMT720896:OMT720902 OCX720896:OCX720902 NTB720896:NTB720902 NJF720896:NJF720902 MZJ720896:MZJ720902 MPN720896:MPN720902 MFR720896:MFR720902 LVV720896:LVV720902 LLZ720896:LLZ720902 LCD720896:LCD720902 KSH720896:KSH720902 KIL720896:KIL720902 JYP720896:JYP720902 JOT720896:JOT720902 JEX720896:JEX720902 IVB720896:IVB720902 ILF720896:ILF720902 IBJ720896:IBJ720902 HRN720896:HRN720902 HHR720896:HHR720902 GXV720896:GXV720902 GNZ720896:GNZ720902 GED720896:GED720902 FUH720896:FUH720902 FKL720896:FKL720902 FAP720896:FAP720902 EQT720896:EQT720902 EGX720896:EGX720902 DXB720896:DXB720902 DNF720896:DNF720902 DDJ720896:DDJ720902 CTN720896:CTN720902 CJR720896:CJR720902 BZV720896:BZV720902 BPZ720896:BPZ720902 BGD720896:BGD720902 AWH720896:AWH720902 AML720896:AML720902 ACP720896:ACP720902 ST720896:ST720902 IX720896:IX720902 WVJ655360:WVJ655366 WLN655360:WLN655366 WBR655360:WBR655366 VRV655360:VRV655366 VHZ655360:VHZ655366 UYD655360:UYD655366 UOH655360:UOH655366 UEL655360:UEL655366 TUP655360:TUP655366 TKT655360:TKT655366 TAX655360:TAX655366 SRB655360:SRB655366 SHF655360:SHF655366 RXJ655360:RXJ655366 RNN655360:RNN655366 RDR655360:RDR655366 QTV655360:QTV655366 QJZ655360:QJZ655366 QAD655360:QAD655366 PQH655360:PQH655366 PGL655360:PGL655366 OWP655360:OWP655366 OMT655360:OMT655366 OCX655360:OCX655366 NTB655360:NTB655366 NJF655360:NJF655366 MZJ655360:MZJ655366 MPN655360:MPN655366 MFR655360:MFR655366 LVV655360:LVV655366 LLZ655360:LLZ655366 LCD655360:LCD655366 KSH655360:KSH655366 KIL655360:KIL655366 JYP655360:JYP655366 JOT655360:JOT655366 JEX655360:JEX655366 IVB655360:IVB655366 ILF655360:ILF655366 IBJ655360:IBJ655366 HRN655360:HRN655366 HHR655360:HHR655366 GXV655360:GXV655366 GNZ655360:GNZ655366 GED655360:GED655366 FUH655360:FUH655366 FKL655360:FKL655366 FAP655360:FAP655366 EQT655360:EQT655366 EGX655360:EGX655366 DXB655360:DXB655366 DNF655360:DNF655366 DDJ655360:DDJ655366 CTN655360:CTN655366 CJR655360:CJR655366 BZV655360:BZV655366 BPZ655360:BPZ655366 BGD655360:BGD655366 AWH655360:AWH655366 AML655360:AML655366 ACP655360:ACP655366 ST655360:ST655366 IX655360:IX655366 WVJ589824:WVJ589830 WLN589824:WLN589830 WBR589824:WBR589830 VRV589824:VRV589830 VHZ589824:VHZ589830 UYD589824:UYD589830 UOH589824:UOH589830 UEL589824:UEL589830 TUP589824:TUP589830 TKT589824:TKT589830 TAX589824:TAX589830 SRB589824:SRB589830 SHF589824:SHF589830 RXJ589824:RXJ589830 RNN589824:RNN589830 RDR589824:RDR589830 QTV589824:QTV589830 QJZ589824:QJZ589830 QAD589824:QAD589830 PQH589824:PQH589830 PGL589824:PGL589830 OWP589824:OWP589830 OMT589824:OMT589830 OCX589824:OCX589830 NTB589824:NTB589830 NJF589824:NJF589830 MZJ589824:MZJ589830 MPN589824:MPN589830 MFR589824:MFR589830 LVV589824:LVV589830 LLZ589824:LLZ589830 LCD589824:LCD589830 KSH589824:KSH589830 KIL589824:KIL589830 JYP589824:JYP589830 JOT589824:JOT589830 JEX589824:JEX589830 IVB589824:IVB589830 ILF589824:ILF589830 IBJ589824:IBJ589830 HRN589824:HRN589830 HHR589824:HHR589830 GXV589824:GXV589830 GNZ589824:GNZ589830 GED589824:GED589830 FUH589824:FUH589830 FKL589824:FKL589830 FAP589824:FAP589830 EQT589824:EQT589830 EGX589824:EGX589830 DXB589824:DXB589830 DNF589824:DNF589830 DDJ589824:DDJ589830 CTN589824:CTN589830 CJR589824:CJR589830 BZV589824:BZV589830 BPZ589824:BPZ589830 BGD589824:BGD589830 AWH589824:AWH589830 AML589824:AML589830 ACP589824:ACP589830 ST589824:ST589830 IX589824:IX589830 WVJ524288:WVJ524294 WLN524288:WLN524294 WBR524288:WBR524294 VRV524288:VRV524294 VHZ524288:VHZ524294 UYD524288:UYD524294 UOH524288:UOH524294 UEL524288:UEL524294 TUP524288:TUP524294 TKT524288:TKT524294 TAX524288:TAX524294 SRB524288:SRB524294 SHF524288:SHF524294 RXJ524288:RXJ524294 RNN524288:RNN524294 RDR524288:RDR524294 QTV524288:QTV524294 QJZ524288:QJZ524294 QAD524288:QAD524294 PQH524288:PQH524294 PGL524288:PGL524294 OWP524288:OWP524294 OMT524288:OMT524294 OCX524288:OCX524294 NTB524288:NTB524294 NJF524288:NJF524294 MZJ524288:MZJ524294 MPN524288:MPN524294 MFR524288:MFR524294 LVV524288:LVV524294 LLZ524288:LLZ524294 LCD524288:LCD524294 KSH524288:KSH524294 KIL524288:KIL524294 JYP524288:JYP524294 JOT524288:JOT524294 JEX524288:JEX524294 IVB524288:IVB524294 ILF524288:ILF524294 IBJ524288:IBJ524294 HRN524288:HRN524294 HHR524288:HHR524294 GXV524288:GXV524294 GNZ524288:GNZ524294 GED524288:GED524294 FUH524288:FUH524294 FKL524288:FKL524294 FAP524288:FAP524294 EQT524288:EQT524294 EGX524288:EGX524294 DXB524288:DXB524294 DNF524288:DNF524294 DDJ524288:DDJ524294 CTN524288:CTN524294 CJR524288:CJR524294 BZV524288:BZV524294 BPZ524288:BPZ524294 BGD524288:BGD524294 AWH524288:AWH524294 AML524288:AML524294 ACP524288:ACP524294 ST524288:ST524294 IX524288:IX524294 WVJ458752:WVJ458758 WLN458752:WLN458758 WBR458752:WBR458758 VRV458752:VRV458758 VHZ458752:VHZ458758 UYD458752:UYD458758 UOH458752:UOH458758 UEL458752:UEL458758 TUP458752:TUP458758 TKT458752:TKT458758 TAX458752:TAX458758 SRB458752:SRB458758 SHF458752:SHF458758 RXJ458752:RXJ458758 RNN458752:RNN458758 RDR458752:RDR458758 QTV458752:QTV458758 QJZ458752:QJZ458758 QAD458752:QAD458758 PQH458752:PQH458758 PGL458752:PGL458758 OWP458752:OWP458758 OMT458752:OMT458758 OCX458752:OCX458758 NTB458752:NTB458758 NJF458752:NJF458758 MZJ458752:MZJ458758 MPN458752:MPN458758 MFR458752:MFR458758 LVV458752:LVV458758 LLZ458752:LLZ458758 LCD458752:LCD458758 KSH458752:KSH458758 KIL458752:KIL458758 JYP458752:JYP458758 JOT458752:JOT458758 JEX458752:JEX458758 IVB458752:IVB458758 ILF458752:ILF458758 IBJ458752:IBJ458758 HRN458752:HRN458758 HHR458752:HHR458758 GXV458752:GXV458758 GNZ458752:GNZ458758 GED458752:GED458758 FUH458752:FUH458758 FKL458752:FKL458758 FAP458752:FAP458758 EQT458752:EQT458758 EGX458752:EGX458758 DXB458752:DXB458758 DNF458752:DNF458758 DDJ458752:DDJ458758 CTN458752:CTN458758 CJR458752:CJR458758 BZV458752:BZV458758 BPZ458752:BPZ458758 BGD458752:BGD458758 AWH458752:AWH458758 AML458752:AML458758 ACP458752:ACP458758 ST458752:ST458758 IX458752:IX458758 WVJ393216:WVJ393222 WLN393216:WLN393222 WBR393216:WBR393222 VRV393216:VRV393222 VHZ393216:VHZ393222 UYD393216:UYD393222 UOH393216:UOH393222 UEL393216:UEL393222 TUP393216:TUP393222 TKT393216:TKT393222 TAX393216:TAX393222 SRB393216:SRB393222 SHF393216:SHF393222 RXJ393216:RXJ393222 RNN393216:RNN393222 RDR393216:RDR393222 QTV393216:QTV393222 QJZ393216:QJZ393222 QAD393216:QAD393222 PQH393216:PQH393222 PGL393216:PGL393222 OWP393216:OWP393222 OMT393216:OMT393222 OCX393216:OCX393222 NTB393216:NTB393222 NJF393216:NJF393222 MZJ393216:MZJ393222 MPN393216:MPN393222 MFR393216:MFR393222 LVV393216:LVV393222 LLZ393216:LLZ393222 LCD393216:LCD393222 KSH393216:KSH393222 KIL393216:KIL393222 JYP393216:JYP393222 JOT393216:JOT393222 JEX393216:JEX393222 IVB393216:IVB393222 ILF393216:ILF393222 IBJ393216:IBJ393222 HRN393216:HRN393222 HHR393216:HHR393222 GXV393216:GXV393222 GNZ393216:GNZ393222 GED393216:GED393222 FUH393216:FUH393222 FKL393216:FKL393222 FAP393216:FAP393222 EQT393216:EQT393222 EGX393216:EGX393222 DXB393216:DXB393222 DNF393216:DNF393222 DDJ393216:DDJ393222 CTN393216:CTN393222 CJR393216:CJR393222 BZV393216:BZV393222 BPZ393216:BPZ393222 BGD393216:BGD393222 AWH393216:AWH393222 AML393216:AML393222 ACP393216:ACP393222 ST393216:ST393222 IX393216:IX393222 WVJ327680:WVJ327686 WLN327680:WLN327686 WBR327680:WBR327686 VRV327680:VRV327686 VHZ327680:VHZ327686 UYD327680:UYD327686 UOH327680:UOH327686 UEL327680:UEL327686 TUP327680:TUP327686 TKT327680:TKT327686 TAX327680:TAX327686 SRB327680:SRB327686 SHF327680:SHF327686 RXJ327680:RXJ327686 RNN327680:RNN327686 RDR327680:RDR327686 QTV327680:QTV327686 QJZ327680:QJZ327686 QAD327680:QAD327686 PQH327680:PQH327686 PGL327680:PGL327686 OWP327680:OWP327686 OMT327680:OMT327686 OCX327680:OCX327686 NTB327680:NTB327686 NJF327680:NJF327686 MZJ327680:MZJ327686 MPN327680:MPN327686 MFR327680:MFR327686 LVV327680:LVV327686 LLZ327680:LLZ327686 LCD327680:LCD327686 KSH327680:KSH327686 KIL327680:KIL327686 JYP327680:JYP327686 JOT327680:JOT327686 JEX327680:JEX327686 IVB327680:IVB327686 ILF327680:ILF327686 IBJ327680:IBJ327686 HRN327680:HRN327686 HHR327680:HHR327686 GXV327680:GXV327686 GNZ327680:GNZ327686 GED327680:GED327686 FUH327680:FUH327686 FKL327680:FKL327686 FAP327680:FAP327686 EQT327680:EQT327686 EGX327680:EGX327686 DXB327680:DXB327686 DNF327680:DNF327686 DDJ327680:DDJ327686 CTN327680:CTN327686 CJR327680:CJR327686 BZV327680:BZV327686 BPZ327680:BPZ327686 BGD327680:BGD327686 AWH327680:AWH327686 AML327680:AML327686 ACP327680:ACP327686 ST327680:ST327686 IX327680:IX327686 WVJ262144:WVJ262150 WLN262144:WLN262150 WBR262144:WBR262150 VRV262144:VRV262150 VHZ262144:VHZ262150 UYD262144:UYD262150 UOH262144:UOH262150 UEL262144:UEL262150 TUP262144:TUP262150 TKT262144:TKT262150 TAX262144:TAX262150 SRB262144:SRB262150 SHF262144:SHF262150 RXJ262144:RXJ262150 RNN262144:RNN262150 RDR262144:RDR262150 QTV262144:QTV262150 QJZ262144:QJZ262150 QAD262144:QAD262150 PQH262144:PQH262150 PGL262144:PGL262150 OWP262144:OWP262150 OMT262144:OMT262150 OCX262144:OCX262150 NTB262144:NTB262150 NJF262144:NJF262150 MZJ262144:MZJ262150 MPN262144:MPN262150 MFR262144:MFR262150 LVV262144:LVV262150 LLZ262144:LLZ262150 LCD262144:LCD262150 KSH262144:KSH262150 KIL262144:KIL262150 JYP262144:JYP262150 JOT262144:JOT262150 JEX262144:JEX262150 IVB262144:IVB262150 ILF262144:ILF262150 IBJ262144:IBJ262150 HRN262144:HRN262150 HHR262144:HHR262150 GXV262144:GXV262150 GNZ262144:GNZ262150 GED262144:GED262150 FUH262144:FUH262150 FKL262144:FKL262150 FAP262144:FAP262150 EQT262144:EQT262150 EGX262144:EGX262150 DXB262144:DXB262150 DNF262144:DNF262150 DDJ262144:DDJ262150 CTN262144:CTN262150 CJR262144:CJR262150 BZV262144:BZV262150 BPZ262144:BPZ262150 BGD262144:BGD262150 AWH262144:AWH262150 AML262144:AML262150 ACP262144:ACP262150 ST262144:ST262150 IX262144:IX262150 WVJ196608:WVJ196614 WLN196608:WLN196614 WBR196608:WBR196614 VRV196608:VRV196614 VHZ196608:VHZ196614 UYD196608:UYD196614 UOH196608:UOH196614 UEL196608:UEL196614 TUP196608:TUP196614 TKT196608:TKT196614 TAX196608:TAX196614 SRB196608:SRB196614 SHF196608:SHF196614 RXJ196608:RXJ196614 RNN196608:RNN196614 RDR196608:RDR196614 QTV196608:QTV196614 QJZ196608:QJZ196614 QAD196608:QAD196614 PQH196608:PQH196614 PGL196608:PGL196614 OWP196608:OWP196614 OMT196608:OMT196614 OCX196608:OCX196614 NTB196608:NTB196614 NJF196608:NJF196614 MZJ196608:MZJ196614 MPN196608:MPN196614 MFR196608:MFR196614 LVV196608:LVV196614 LLZ196608:LLZ196614 LCD196608:LCD196614 KSH196608:KSH196614 KIL196608:KIL196614 JYP196608:JYP196614 JOT196608:JOT196614 JEX196608:JEX196614 IVB196608:IVB196614 ILF196608:ILF196614 IBJ196608:IBJ196614 HRN196608:HRN196614 HHR196608:HHR196614 GXV196608:GXV196614 GNZ196608:GNZ196614 GED196608:GED196614 FUH196608:FUH196614 FKL196608:FKL196614 FAP196608:FAP196614 EQT196608:EQT196614 EGX196608:EGX196614 DXB196608:DXB196614 DNF196608:DNF196614 DDJ196608:DDJ196614 CTN196608:CTN196614 CJR196608:CJR196614 BZV196608:BZV196614 BPZ196608:BPZ196614 BGD196608:BGD196614 AWH196608:AWH196614 AML196608:AML196614 ACP196608:ACP196614 ST196608:ST196614 IX196608:IX196614 WVJ131072:WVJ131078 WLN131072:WLN131078 WBR131072:WBR131078 VRV131072:VRV131078 VHZ131072:VHZ131078 UYD131072:UYD131078 UOH131072:UOH131078 UEL131072:UEL131078 TUP131072:TUP131078 TKT131072:TKT131078 TAX131072:TAX131078 SRB131072:SRB131078 SHF131072:SHF131078 RXJ131072:RXJ131078 RNN131072:RNN131078 RDR131072:RDR131078 QTV131072:QTV131078 QJZ131072:QJZ131078 QAD131072:QAD131078 PQH131072:PQH131078 PGL131072:PGL131078 OWP131072:OWP131078 OMT131072:OMT131078 OCX131072:OCX131078 NTB131072:NTB131078 NJF131072:NJF131078 MZJ131072:MZJ131078 MPN131072:MPN131078 MFR131072:MFR131078 LVV131072:LVV131078 LLZ131072:LLZ131078 LCD131072:LCD131078 KSH131072:KSH131078 KIL131072:KIL131078 JYP131072:JYP131078 JOT131072:JOT131078 JEX131072:JEX131078 IVB131072:IVB131078 ILF131072:ILF131078 IBJ131072:IBJ131078 HRN131072:HRN131078 HHR131072:HHR131078 GXV131072:GXV131078 GNZ131072:GNZ131078 GED131072:GED131078 FUH131072:FUH131078 FKL131072:FKL131078 FAP131072:FAP131078 EQT131072:EQT131078 EGX131072:EGX131078 DXB131072:DXB131078 DNF131072:DNF131078 DDJ131072:DDJ131078 CTN131072:CTN131078 CJR131072:CJR131078 BZV131072:BZV131078 BPZ131072:BPZ131078 BGD131072:BGD131078 AWH131072:AWH131078 AML131072:AML131078 ACP131072:ACP131078 ST131072:ST131078 IX131072:IX131078 WVJ65536:WVJ65542 WLN65536:WLN65542 WBR65536:WBR65542 VRV65536:VRV65542 VHZ65536:VHZ65542 UYD65536:UYD65542 UOH65536:UOH65542 UEL65536:UEL65542 TUP65536:TUP65542 TKT65536:TKT65542 TAX65536:TAX65542 SRB65536:SRB65542 SHF65536:SHF65542 RXJ65536:RXJ65542 RNN65536:RNN65542 RDR65536:RDR65542 QTV65536:QTV65542 QJZ65536:QJZ65542 QAD65536:QAD65542 PQH65536:PQH65542 PGL65536:PGL65542 OWP65536:OWP65542 OMT65536:OMT65542 OCX65536:OCX65542 NTB65536:NTB65542 NJF65536:NJF65542 MZJ65536:MZJ65542 MPN65536:MPN65542 MFR65536:MFR65542 LVV65536:LVV65542 LLZ65536:LLZ65542 LCD65536:LCD65542 KSH65536:KSH65542 KIL65536:KIL65542 JYP65536:JYP65542 JOT65536:JOT65542 JEX65536:JEX65542 IVB65536:IVB65542 ILF65536:ILF65542 IBJ65536:IBJ65542 HRN65536:HRN65542 HHR65536:HHR65542 GXV65536:GXV65542 GNZ65536:GNZ65542 GED65536:GED65542 FUH65536:FUH65542 FKL65536:FKL65542 FAP65536:FAP65542 EQT65536:EQT65542 EGX65536:EGX65542 DXB65536:DXB65542 DNF65536:DNF65542 DDJ65536:DDJ65542 CTN65536:CTN65542 CJR65536:CJR65542 BZV65536:BZV65542 BPZ65536:BPZ65542 BGD65536:BGD65542 AWH65536:AWH65542 AML65536:AML65542 ACP65536:ACP65542 ST65536:ST65542 IX65536:IX65542 WVJ10:WVJ16 WLN10:WLN16 WBR10:WBR16 VRV10:VRV16 VHZ10:VHZ16 UYD10:UYD16 UOH10:UOH16 UEL10:UEL16 TUP10:TUP16 TKT10:TKT16 TAX10:TAX16 SRB10:SRB16 SHF10:SHF16 RXJ10:RXJ16 RNN10:RNN16 RDR10:RDR16 QTV10:QTV16 QJZ10:QJZ16 QAD10:QAD16 PQH10:PQH16 PGL10:PGL16 OWP10:OWP16 OMT10:OMT16 OCX10:OCX16 NTB10:NTB16 NJF10:NJF16 MZJ10:MZJ16 MPN10:MPN16 MFR10:MFR16 LVV10:LVV16 LLZ10:LLZ16 LCD10:LCD16 KSH10:KSH16 KIL10:KIL16 JYP10:JYP16 JOT10:JOT16 JEX10:JEX16 IVB10:IVB16 ILF10:ILF16 IBJ10:IBJ16 HRN10:HRN16 HHR10:HHR16 GXV10:GXV16 GNZ10:GNZ16 GED10:GED16 FUH10:FUH16 FKL10:FKL16 FAP10:FAP16 EQT10:EQT16 EGX10:EGX16 DXB10:DXB16 DNF10:DNF16 DDJ10:DDJ16 CTN10:CTN16 CJR10:CJR16 BZV10:BZV16 BPZ10:BPZ16 BGD10:BGD16 AWH10:AWH16 AML10:AML16 ACP10:ACP16 ST10:ST16" xr:uid="{34F6C49E-29A9-4D25-8BAD-4E10559130A1}">
      <formula1>$W$8:$W$9</formula1>
    </dataValidation>
  </dataValidations>
  <pageMargins left="0.7" right="0.7" top="0.75" bottom="0.75" header="0.3" footer="0.3"/>
  <pageSetup paperSize="9" scale="63"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sheetPr>
  <dimension ref="B1:AV22"/>
  <sheetViews>
    <sheetView showGridLines="0" view="pageBreakPreview" zoomScaleNormal="100" zoomScaleSheetLayoutView="100" workbookViewId="0">
      <selection activeCell="AP10" sqref="AP10"/>
    </sheetView>
  </sheetViews>
  <sheetFormatPr defaultColWidth="9" defaultRowHeight="13.2" x14ac:dyDescent="0.2"/>
  <cols>
    <col min="1" max="20" width="2.44140625" style="141" customWidth="1"/>
    <col min="21" max="21" width="3.21875" style="141" customWidth="1"/>
    <col min="22" max="23" width="2.44140625" style="141" customWidth="1"/>
    <col min="24" max="34" width="2.77734375" style="141" customWidth="1"/>
    <col min="35" max="36" width="2.44140625" style="141" customWidth="1"/>
    <col min="37" max="37" width="3.88671875" style="141" customWidth="1"/>
    <col min="38" max="40" width="9" style="141"/>
    <col min="41" max="41" width="0" style="141" hidden="1" customWidth="1"/>
    <col min="42" max="16384" width="9" style="141"/>
  </cols>
  <sheetData>
    <row r="1" spans="2:48" ht="13.8" thickBot="1" x14ac:dyDescent="0.25"/>
    <row r="2" spans="2:48" ht="15" customHeight="1" x14ac:dyDescent="0.2">
      <c r="B2" s="558" t="s">
        <v>533</v>
      </c>
      <c r="C2" s="559"/>
      <c r="D2" s="559"/>
      <c r="E2" s="559"/>
      <c r="F2" s="559"/>
      <c r="G2" s="559"/>
      <c r="H2" s="559"/>
      <c r="I2" s="559"/>
      <c r="J2" s="559"/>
      <c r="K2" s="559"/>
      <c r="L2" s="559"/>
      <c r="M2" s="560"/>
      <c r="N2" s="281"/>
      <c r="O2" s="281"/>
      <c r="P2" s="281"/>
      <c r="Q2" s="281"/>
      <c r="R2" s="330" t="s">
        <v>506</v>
      </c>
      <c r="S2" s="254"/>
      <c r="T2" s="254"/>
      <c r="U2" s="254"/>
      <c r="V2" s="254"/>
      <c r="W2" s="254"/>
      <c r="X2" s="254"/>
      <c r="Y2" s="254"/>
      <c r="Z2" s="254"/>
      <c r="AA2" s="254"/>
      <c r="AB2" s="254"/>
      <c r="AC2" s="254"/>
      <c r="AD2" s="254"/>
      <c r="AE2" s="254"/>
      <c r="AF2" s="254"/>
      <c r="AG2" s="254"/>
      <c r="AH2" s="255"/>
    </row>
    <row r="3" spans="2:48" ht="15" customHeight="1" thickBot="1" x14ac:dyDescent="0.25">
      <c r="B3" s="561"/>
      <c r="C3" s="562"/>
      <c r="D3" s="562"/>
      <c r="E3" s="562"/>
      <c r="F3" s="562"/>
      <c r="G3" s="562"/>
      <c r="H3" s="562"/>
      <c r="I3" s="562"/>
      <c r="J3" s="562"/>
      <c r="K3" s="562"/>
      <c r="L3" s="562"/>
      <c r="M3" s="563"/>
      <c r="N3" s="281"/>
      <c r="O3" s="281"/>
      <c r="P3" s="281"/>
      <c r="Q3" s="281"/>
      <c r="R3" s="256" t="s">
        <v>534</v>
      </c>
      <c r="S3" s="257"/>
      <c r="T3" s="257"/>
      <c r="U3" s="257"/>
      <c r="V3" s="257"/>
      <c r="W3" s="257"/>
      <c r="X3" s="257"/>
      <c r="Y3" s="257"/>
      <c r="Z3" s="257"/>
      <c r="AA3" s="257"/>
      <c r="AB3" s="257"/>
      <c r="AC3" s="257"/>
      <c r="AD3" s="257"/>
      <c r="AE3" s="257"/>
      <c r="AF3" s="257"/>
      <c r="AG3" s="257"/>
      <c r="AH3" s="255"/>
    </row>
    <row r="4" spans="2:48" ht="13.95" customHeight="1" thickBot="1" x14ac:dyDescent="0.25">
      <c r="B4" s="564"/>
      <c r="C4" s="565"/>
      <c r="D4" s="565"/>
      <c r="E4" s="565"/>
      <c r="F4" s="565"/>
      <c r="G4" s="565"/>
      <c r="H4" s="565"/>
      <c r="I4" s="565"/>
      <c r="J4" s="565"/>
      <c r="K4" s="565"/>
      <c r="L4" s="565"/>
      <c r="M4" s="566"/>
      <c r="AL4" s="262"/>
      <c r="AM4" s="262"/>
      <c r="AN4" s="262"/>
      <c r="AO4" s="262"/>
      <c r="AP4" s="262"/>
    </row>
    <row r="5" spans="2:48" ht="16.2" x14ac:dyDescent="0.2">
      <c r="B5" s="259"/>
      <c r="C5" s="259"/>
      <c r="D5" s="259"/>
      <c r="E5" s="259"/>
      <c r="F5" s="259"/>
      <c r="G5" s="259"/>
      <c r="H5" s="259"/>
      <c r="I5" s="259"/>
      <c r="J5" s="259"/>
      <c r="AL5" s="262"/>
      <c r="AM5" s="262"/>
      <c r="AN5" s="262"/>
      <c r="AO5" s="262"/>
      <c r="AP5" s="262"/>
      <c r="AQ5" s="283"/>
      <c r="AR5" s="283"/>
      <c r="AS5" s="283"/>
      <c r="AT5" s="283"/>
      <c r="AU5" s="283"/>
      <c r="AV5" s="283"/>
    </row>
    <row r="6" spans="2:48" ht="13.5" customHeight="1" x14ac:dyDescent="0.2">
      <c r="B6" s="567" t="s">
        <v>230</v>
      </c>
      <c r="C6" s="567"/>
      <c r="D6" s="567"/>
      <c r="E6" s="567"/>
      <c r="F6" s="567"/>
      <c r="G6" s="567"/>
      <c r="H6" s="567"/>
      <c r="I6" s="567"/>
      <c r="J6" s="567"/>
      <c r="K6" s="567"/>
      <c r="L6" s="567"/>
      <c r="M6" s="567"/>
      <c r="N6" s="567"/>
      <c r="O6" s="567"/>
      <c r="P6" s="567"/>
      <c r="Q6" s="567"/>
      <c r="R6" s="567"/>
      <c r="S6" s="567"/>
      <c r="T6" s="567"/>
      <c r="U6" s="567"/>
      <c r="V6" s="567"/>
      <c r="W6" s="567"/>
      <c r="X6" s="567"/>
      <c r="Y6" s="567"/>
      <c r="Z6" s="567"/>
      <c r="AA6" s="567"/>
      <c r="AB6" s="567"/>
      <c r="AC6" s="567"/>
      <c r="AD6" s="567"/>
      <c r="AE6" s="567"/>
      <c r="AF6" s="567"/>
      <c r="AG6" s="567"/>
      <c r="AH6" s="567"/>
      <c r="AL6" s="262" t="s">
        <v>276</v>
      </c>
      <c r="AM6" s="262"/>
      <c r="AN6" s="262"/>
      <c r="AO6" s="262"/>
      <c r="AP6" s="262"/>
      <c r="AQ6" s="283"/>
      <c r="AR6" s="283"/>
      <c r="AS6" s="283"/>
      <c r="AT6" s="283"/>
      <c r="AU6" s="283"/>
      <c r="AV6" s="283"/>
    </row>
    <row r="7" spans="2:48" ht="13.5" customHeight="1" x14ac:dyDescent="0.2">
      <c r="B7" s="567"/>
      <c r="C7" s="567"/>
      <c r="D7" s="567"/>
      <c r="E7" s="567"/>
      <c r="F7" s="567"/>
      <c r="G7" s="567"/>
      <c r="H7" s="567"/>
      <c r="I7" s="567"/>
      <c r="J7" s="567"/>
      <c r="K7" s="567"/>
      <c r="L7" s="567"/>
      <c r="M7" s="567"/>
      <c r="N7" s="567"/>
      <c r="O7" s="567"/>
      <c r="P7" s="567"/>
      <c r="Q7" s="567"/>
      <c r="R7" s="567"/>
      <c r="S7" s="567"/>
      <c r="T7" s="567"/>
      <c r="U7" s="567"/>
      <c r="V7" s="567"/>
      <c r="W7" s="567"/>
      <c r="X7" s="567"/>
      <c r="Y7" s="567"/>
      <c r="Z7" s="567"/>
      <c r="AA7" s="567"/>
      <c r="AB7" s="567"/>
      <c r="AC7" s="567"/>
      <c r="AD7" s="567"/>
      <c r="AE7" s="567"/>
      <c r="AF7" s="567"/>
      <c r="AG7" s="567"/>
      <c r="AH7" s="567"/>
      <c r="AL7" s="262" t="s">
        <v>277</v>
      </c>
      <c r="AM7" s="262"/>
      <c r="AN7" s="262"/>
      <c r="AO7" s="262"/>
      <c r="AP7" s="262"/>
      <c r="AQ7" s="283"/>
      <c r="AR7" s="283"/>
      <c r="AS7" s="283"/>
      <c r="AT7" s="283"/>
      <c r="AU7" s="283"/>
      <c r="AV7" s="283"/>
    </row>
    <row r="8" spans="2:48" ht="16.2" x14ac:dyDescent="0.2">
      <c r="B8" s="259"/>
      <c r="C8" s="259"/>
      <c r="D8" s="259"/>
      <c r="E8" s="259"/>
      <c r="F8" s="259"/>
      <c r="G8" s="259"/>
      <c r="H8" s="259"/>
      <c r="I8" s="259"/>
      <c r="J8" s="259"/>
      <c r="AK8" s="284"/>
      <c r="AL8" s="284"/>
      <c r="AM8" s="284"/>
      <c r="AN8" s="284"/>
      <c r="AO8" s="284"/>
      <c r="AP8" s="284"/>
      <c r="AQ8" s="284"/>
      <c r="AR8" s="283"/>
      <c r="AS8" s="283"/>
      <c r="AT8" s="283"/>
      <c r="AU8" s="283"/>
      <c r="AV8" s="283"/>
    </row>
    <row r="9" spans="2:48" s="285" customFormat="1" ht="13.8" thickBot="1" x14ac:dyDescent="0.25">
      <c r="B9" s="284" t="s">
        <v>371</v>
      </c>
      <c r="C9" s="141"/>
      <c r="D9" s="141"/>
      <c r="E9" s="141"/>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K9" s="284"/>
      <c r="AL9" s="284"/>
      <c r="AM9" s="284"/>
      <c r="AN9" s="284"/>
      <c r="AO9" s="284"/>
      <c r="AP9" s="284"/>
      <c r="AQ9" s="284"/>
      <c r="AR9" s="283"/>
      <c r="AS9" s="283"/>
      <c r="AT9" s="283"/>
      <c r="AU9" s="283"/>
      <c r="AV9" s="283"/>
    </row>
    <row r="10" spans="2:48" ht="81" customHeight="1" thickTop="1" thickBot="1" x14ac:dyDescent="0.25">
      <c r="B10" s="725" t="s">
        <v>361</v>
      </c>
      <c r="C10" s="726"/>
      <c r="D10" s="726"/>
      <c r="E10" s="726"/>
      <c r="F10" s="726"/>
      <c r="G10" s="726"/>
      <c r="H10" s="726"/>
      <c r="I10" s="726"/>
      <c r="J10" s="726"/>
      <c r="K10" s="726"/>
      <c r="L10" s="726"/>
      <c r="M10" s="726"/>
      <c r="N10" s="726"/>
      <c r="O10" s="726"/>
      <c r="P10" s="726"/>
      <c r="Q10" s="726"/>
      <c r="R10" s="726"/>
      <c r="S10" s="726"/>
      <c r="T10" s="726"/>
      <c r="U10" s="726"/>
      <c r="V10" s="726"/>
      <c r="W10" s="727"/>
      <c r="X10" s="613"/>
      <c r="Y10" s="614"/>
      <c r="Z10" s="614"/>
      <c r="AA10" s="614"/>
      <c r="AB10" s="614"/>
      <c r="AC10" s="614"/>
      <c r="AD10" s="614"/>
      <c r="AE10" s="614"/>
      <c r="AF10" s="614"/>
      <c r="AG10" s="614"/>
      <c r="AH10" s="615"/>
      <c r="AK10" s="284"/>
      <c r="AL10" s="284"/>
      <c r="AM10" s="284"/>
      <c r="AN10" s="284"/>
      <c r="AO10" s="284" t="s">
        <v>291</v>
      </c>
      <c r="AP10" s="284"/>
      <c r="AQ10" s="284"/>
      <c r="AR10" s="283"/>
      <c r="AS10" s="283"/>
      <c r="AT10" s="283"/>
      <c r="AU10" s="283"/>
      <c r="AV10" s="283"/>
    </row>
    <row r="11" spans="2:48" ht="94.95" customHeight="1" thickTop="1" thickBot="1" x14ac:dyDescent="0.25">
      <c r="B11" s="616" t="s">
        <v>362</v>
      </c>
      <c r="C11" s="617"/>
      <c r="D11" s="617"/>
      <c r="E11" s="617"/>
      <c r="F11" s="617"/>
      <c r="G11" s="617"/>
      <c r="H11" s="617"/>
      <c r="I11" s="617"/>
      <c r="J11" s="617"/>
      <c r="K11" s="617"/>
      <c r="L11" s="617"/>
      <c r="M11" s="617"/>
      <c r="N11" s="617"/>
      <c r="O11" s="617"/>
      <c r="P11" s="617"/>
      <c r="Q11" s="617"/>
      <c r="R11" s="617"/>
      <c r="S11" s="617"/>
      <c r="T11" s="617"/>
      <c r="U11" s="617"/>
      <c r="V11" s="617"/>
      <c r="W11" s="617"/>
      <c r="X11" s="613"/>
      <c r="Y11" s="614"/>
      <c r="Z11" s="614"/>
      <c r="AA11" s="614"/>
      <c r="AB11" s="614"/>
      <c r="AC11" s="614"/>
      <c r="AD11" s="614"/>
      <c r="AE11" s="614"/>
      <c r="AF11" s="614"/>
      <c r="AG11" s="614"/>
      <c r="AH11" s="615"/>
      <c r="AK11" s="284"/>
      <c r="AL11" s="284"/>
      <c r="AM11" s="284"/>
      <c r="AN11" s="284"/>
      <c r="AO11" s="284" t="s">
        <v>292</v>
      </c>
      <c r="AP11" s="284"/>
      <c r="AQ11" s="284"/>
      <c r="AR11" s="283"/>
      <c r="AS11" s="283"/>
      <c r="AT11" s="283"/>
      <c r="AU11" s="283"/>
      <c r="AV11" s="283"/>
    </row>
    <row r="12" spans="2:48" ht="40.5" customHeight="1" thickTop="1" x14ac:dyDescent="0.2">
      <c r="B12" s="549" t="s">
        <v>16</v>
      </c>
      <c r="C12" s="550"/>
      <c r="D12" s="550"/>
      <c r="E12" s="550"/>
      <c r="F12" s="550"/>
      <c r="G12" s="550"/>
      <c r="H12" s="550"/>
      <c r="I12" s="550"/>
      <c r="J12" s="550"/>
      <c r="K12" s="550"/>
      <c r="L12" s="550"/>
      <c r="M12" s="550"/>
      <c r="N12" s="550"/>
      <c r="O12" s="550"/>
      <c r="P12" s="550"/>
      <c r="Q12" s="550"/>
      <c r="R12" s="550"/>
      <c r="S12" s="550"/>
      <c r="T12" s="550"/>
      <c r="U12" s="550"/>
      <c r="V12" s="550"/>
      <c r="W12" s="550"/>
      <c r="X12" s="601" t="str">
        <f>IF(AND(X10="締結している",X11="主催して実施/他機関が開催し、参加"),"算定可","算定不可")</f>
        <v>算定不可</v>
      </c>
      <c r="Y12" s="601"/>
      <c r="Z12" s="601"/>
      <c r="AA12" s="601"/>
      <c r="AB12" s="601"/>
      <c r="AC12" s="601"/>
      <c r="AD12" s="601"/>
      <c r="AE12" s="601"/>
      <c r="AF12" s="601"/>
      <c r="AG12" s="602"/>
      <c r="AH12" s="603"/>
      <c r="AK12" s="284"/>
      <c r="AL12" s="284"/>
      <c r="AM12" s="284"/>
      <c r="AN12" s="284"/>
      <c r="AO12" s="284"/>
      <c r="AP12" s="284"/>
      <c r="AQ12" s="284"/>
      <c r="AR12" s="283"/>
      <c r="AS12" s="283"/>
      <c r="AT12" s="283"/>
      <c r="AU12" s="283"/>
      <c r="AV12" s="283"/>
    </row>
    <row r="13" spans="2:48" ht="40.5" customHeight="1" thickBot="1" x14ac:dyDescent="0.25">
      <c r="B13" s="722" t="s">
        <v>60</v>
      </c>
      <c r="C13" s="723"/>
      <c r="D13" s="723"/>
      <c r="E13" s="723"/>
      <c r="F13" s="723"/>
      <c r="G13" s="723"/>
      <c r="H13" s="723"/>
      <c r="I13" s="723"/>
      <c r="J13" s="724"/>
      <c r="K13" s="728">
        <f>IF(X12="算定可",4,0)</f>
        <v>0</v>
      </c>
      <c r="L13" s="729"/>
      <c r="M13" s="729"/>
      <c r="N13" s="729"/>
      <c r="O13" s="729"/>
      <c r="P13" s="729"/>
      <c r="Q13" s="729"/>
      <c r="R13" s="729"/>
      <c r="S13" s="729"/>
      <c r="T13" s="729"/>
      <c r="U13" s="729"/>
      <c r="V13" s="729"/>
      <c r="W13" s="729"/>
      <c r="X13" s="729"/>
      <c r="Y13" s="729"/>
      <c r="Z13" s="729"/>
      <c r="AA13" s="729"/>
      <c r="AB13" s="729"/>
      <c r="AC13" s="729"/>
      <c r="AD13" s="729"/>
      <c r="AE13" s="729"/>
      <c r="AF13" s="729"/>
      <c r="AG13" s="729"/>
      <c r="AH13" s="730"/>
      <c r="AK13" s="284"/>
      <c r="AL13" s="284"/>
      <c r="AM13" s="284"/>
      <c r="AN13" s="284"/>
      <c r="AO13" s="284"/>
      <c r="AP13" s="284"/>
      <c r="AQ13" s="284"/>
      <c r="AR13" s="283"/>
      <c r="AS13" s="283"/>
      <c r="AT13" s="283"/>
      <c r="AU13" s="283"/>
      <c r="AV13" s="283"/>
    </row>
    <row r="14" spans="2:48" ht="13.5" customHeight="1" x14ac:dyDescent="0.2">
      <c r="B14" s="286"/>
      <c r="C14" s="286"/>
      <c r="D14" s="286"/>
      <c r="E14" s="286"/>
      <c r="F14" s="286"/>
      <c r="G14" s="286"/>
      <c r="H14" s="286"/>
      <c r="I14" s="286"/>
      <c r="J14" s="286"/>
      <c r="K14" s="287"/>
      <c r="L14" s="287"/>
      <c r="M14" s="287"/>
      <c r="N14" s="287"/>
      <c r="O14" s="287"/>
      <c r="P14" s="287"/>
      <c r="Q14" s="287"/>
      <c r="R14" s="287"/>
      <c r="S14" s="287"/>
      <c r="T14" s="287"/>
      <c r="U14" s="287"/>
      <c r="V14" s="287"/>
      <c r="W14" s="287"/>
      <c r="X14" s="287"/>
      <c r="Y14" s="287"/>
      <c r="Z14" s="287"/>
      <c r="AA14" s="287"/>
      <c r="AB14" s="287"/>
      <c r="AC14" s="287"/>
      <c r="AD14" s="287"/>
      <c r="AE14" s="287"/>
      <c r="AK14" s="284"/>
      <c r="AL14" s="284"/>
      <c r="AM14" s="284"/>
      <c r="AN14" s="284"/>
      <c r="AO14" s="284"/>
      <c r="AP14" s="284"/>
      <c r="AQ14" s="284"/>
      <c r="AR14" s="283"/>
      <c r="AS14" s="283"/>
      <c r="AT14" s="283"/>
      <c r="AU14" s="283"/>
      <c r="AV14" s="283"/>
    </row>
    <row r="15" spans="2:48" x14ac:dyDescent="0.2">
      <c r="B15" s="141" t="s">
        <v>29</v>
      </c>
      <c r="AK15" s="284"/>
      <c r="AL15" s="284"/>
      <c r="AM15" s="284"/>
      <c r="AN15" s="284"/>
      <c r="AO15" s="284"/>
      <c r="AP15" s="284"/>
      <c r="AQ15" s="284"/>
      <c r="AR15" s="283"/>
      <c r="AS15" s="283"/>
      <c r="AT15" s="283"/>
      <c r="AU15" s="283"/>
      <c r="AV15" s="283"/>
    </row>
    <row r="16" spans="2:48" x14ac:dyDescent="0.2">
      <c r="C16" s="141" t="s">
        <v>0</v>
      </c>
      <c r="E16" s="141" t="s">
        <v>5</v>
      </c>
      <c r="AL16" s="283"/>
      <c r="AM16" s="283"/>
      <c r="AN16" s="283"/>
      <c r="AO16" s="283"/>
      <c r="AP16" s="283"/>
      <c r="AQ16" s="283"/>
      <c r="AR16" s="283"/>
      <c r="AS16" s="283"/>
      <c r="AT16" s="283"/>
      <c r="AU16" s="283"/>
      <c r="AV16" s="283"/>
    </row>
    <row r="17" spans="2:48" x14ac:dyDescent="0.2">
      <c r="C17" s="141" t="s">
        <v>0</v>
      </c>
      <c r="E17" s="141" t="s">
        <v>38</v>
      </c>
      <c r="AL17" s="283"/>
      <c r="AM17" s="283"/>
      <c r="AN17" s="283"/>
      <c r="AO17" s="283"/>
      <c r="AP17" s="283"/>
      <c r="AQ17" s="283"/>
      <c r="AR17" s="283"/>
      <c r="AS17" s="283"/>
      <c r="AT17" s="283"/>
      <c r="AU17" s="283"/>
      <c r="AV17" s="283"/>
    </row>
    <row r="18" spans="2:48" x14ac:dyDescent="0.2">
      <c r="D18" s="141" t="s">
        <v>61</v>
      </c>
    </row>
    <row r="19" spans="2:48" x14ac:dyDescent="0.2">
      <c r="D19" s="141" t="s">
        <v>59</v>
      </c>
    </row>
    <row r="20" spans="2:48" ht="13.8" thickBot="1" x14ac:dyDescent="0.25"/>
    <row r="21" spans="2:48" ht="30" customHeight="1" x14ac:dyDescent="0.2">
      <c r="B21" s="288" t="s">
        <v>215</v>
      </c>
      <c r="C21" s="289"/>
      <c r="D21" s="289"/>
      <c r="E21" s="289"/>
      <c r="F21" s="289"/>
      <c r="G21" s="289"/>
      <c r="H21" s="289"/>
      <c r="I21" s="289"/>
      <c r="J21" s="289"/>
      <c r="K21" s="289"/>
      <c r="L21" s="289"/>
      <c r="M21" s="289"/>
      <c r="N21" s="289"/>
      <c r="O21" s="289"/>
      <c r="P21" s="289"/>
      <c r="Q21" s="289"/>
      <c r="R21" s="289"/>
      <c r="S21" s="289"/>
      <c r="T21" s="289"/>
      <c r="U21" s="289"/>
      <c r="V21" s="290"/>
      <c r="W21" s="290"/>
      <c r="X21" s="290"/>
      <c r="Y21" s="290"/>
      <c r="Z21" s="290"/>
      <c r="AA21" s="290"/>
      <c r="AB21" s="290"/>
      <c r="AC21" s="290"/>
      <c r="AD21" s="290"/>
      <c r="AE21" s="290"/>
      <c r="AF21" s="290"/>
      <c r="AG21" s="290"/>
      <c r="AH21" s="291"/>
      <c r="AI21" s="252"/>
    </row>
    <row r="22" spans="2:48" ht="30" customHeight="1" thickBot="1" x14ac:dyDescent="0.25">
      <c r="B22" s="292"/>
      <c r="C22" s="293" t="s">
        <v>155</v>
      </c>
      <c r="D22" s="293"/>
      <c r="E22" s="293" t="s">
        <v>218</v>
      </c>
      <c r="F22" s="293"/>
      <c r="G22" s="293"/>
      <c r="H22" s="293"/>
      <c r="I22" s="293"/>
      <c r="J22" s="293"/>
      <c r="K22" s="293"/>
      <c r="L22" s="293"/>
      <c r="M22" s="293"/>
      <c r="N22" s="293"/>
      <c r="O22" s="293"/>
      <c r="P22" s="293"/>
      <c r="Q22" s="293"/>
      <c r="R22" s="293"/>
      <c r="S22" s="293"/>
      <c r="T22" s="293"/>
      <c r="U22" s="293"/>
      <c r="V22" s="303"/>
      <c r="W22" s="303"/>
      <c r="X22" s="303"/>
      <c r="Y22" s="303"/>
      <c r="Z22" s="303"/>
      <c r="AA22" s="303"/>
      <c r="AB22" s="303"/>
      <c r="AC22" s="303"/>
      <c r="AD22" s="303"/>
      <c r="AE22" s="303"/>
      <c r="AF22" s="303"/>
      <c r="AG22" s="303"/>
      <c r="AH22" s="304"/>
      <c r="AI22" s="252"/>
    </row>
  </sheetData>
  <sheetProtection algorithmName="SHA-512" hashValue="kYH5haMzz8GdZfm8RGlDvD/ZAdSLDIIh77roXRNZpCZfUu9j8wjMKQKcT+ZQSu+W3N/gKHV1R5e02KvKcBBW8g==" saltValue="tsP4lfGxjhyApD6SCEwabw==" spinCount="100000" sheet="1" objects="1" scenarios="1" selectLockedCells="1"/>
  <mergeCells count="10">
    <mergeCell ref="B2:M4"/>
    <mergeCell ref="B12:W12"/>
    <mergeCell ref="X12:AH12"/>
    <mergeCell ref="B13:J13"/>
    <mergeCell ref="B6:AH7"/>
    <mergeCell ref="B10:W10"/>
    <mergeCell ref="X10:AH10"/>
    <mergeCell ref="B11:W11"/>
    <mergeCell ref="X11:AH11"/>
    <mergeCell ref="K13:AH13"/>
  </mergeCells>
  <phoneticPr fontId="2"/>
  <dataValidations count="2">
    <dataValidation type="list" allowBlank="1" showInputMessage="1" showErrorMessage="1" sqref="X10:AH10" xr:uid="{00000000-0002-0000-1700-000000000000}">
      <formula1>$AO$10:$AO$11</formula1>
    </dataValidation>
    <dataValidation type="list" allowBlank="1" showInputMessage="1" showErrorMessage="1" sqref="X11:AH11" xr:uid="{00000000-0002-0000-1700-000001000000}">
      <formula1>$AL$6:$AL$7</formula1>
    </dataValidation>
  </dataValidations>
  <printOptions horizontalCentered="1"/>
  <pageMargins left="0.59055118110236227" right="0.59055118110236227" top="0.59055118110236227" bottom="0.39370078740157483" header="0.19685039370078741" footer="0.19685039370078741"/>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sheetPr>
  <dimension ref="A1:U124"/>
  <sheetViews>
    <sheetView view="pageBreakPreview" topLeftCell="B1" zoomScale="115" zoomScaleNormal="100" zoomScaleSheetLayoutView="115" workbookViewId="0">
      <selection activeCell="D6" sqref="D6:E6"/>
    </sheetView>
  </sheetViews>
  <sheetFormatPr defaultRowHeight="13.2" x14ac:dyDescent="0.2"/>
  <cols>
    <col min="1" max="1" width="0" hidden="1" customWidth="1"/>
    <col min="2" max="9" width="10.77734375" customWidth="1"/>
    <col min="11" max="12" width="0" hidden="1" customWidth="1"/>
  </cols>
  <sheetData>
    <row r="1" spans="1:21" ht="22.95" customHeight="1" x14ac:dyDescent="0.2">
      <c r="A1" s="19"/>
      <c r="B1" s="87" t="s">
        <v>339</v>
      </c>
      <c r="I1" s="29"/>
    </row>
    <row r="2" spans="1:21" ht="21" customHeight="1" x14ac:dyDescent="0.2">
      <c r="A2" s="19"/>
      <c r="B2" s="87" t="s">
        <v>283</v>
      </c>
      <c r="I2" s="29"/>
    </row>
    <row r="3" spans="1:21" ht="25.2" customHeight="1" x14ac:dyDescent="0.2">
      <c r="A3" s="1"/>
      <c r="B3" s="1"/>
      <c r="C3" s="1"/>
      <c r="D3" s="1"/>
      <c r="E3" s="1"/>
      <c r="F3" s="1"/>
      <c r="G3" s="1"/>
      <c r="H3" s="1"/>
      <c r="I3" s="1"/>
      <c r="J3" s="1"/>
      <c r="K3" s="1"/>
      <c r="L3" s="1"/>
      <c r="M3" s="1"/>
      <c r="N3" s="1"/>
      <c r="O3" s="1"/>
      <c r="P3" s="1"/>
      <c r="Q3" s="1"/>
      <c r="R3" s="1"/>
      <c r="S3" s="1"/>
      <c r="T3" s="1"/>
      <c r="U3" s="1"/>
    </row>
    <row r="4" spans="1:21" ht="25.2" customHeight="1" x14ac:dyDescent="0.2">
      <c r="A4" s="1"/>
      <c r="B4" s="95" t="s">
        <v>243</v>
      </c>
      <c r="C4" s="1"/>
      <c r="D4" s="1"/>
      <c r="E4" s="1"/>
      <c r="F4" s="1"/>
      <c r="G4" s="1"/>
      <c r="H4" s="1"/>
      <c r="I4" s="1"/>
      <c r="J4" s="1"/>
      <c r="K4" s="1"/>
      <c r="L4" s="1"/>
      <c r="M4" s="1"/>
      <c r="N4" s="1"/>
      <c r="O4" s="1"/>
      <c r="P4" s="1"/>
      <c r="Q4" s="1"/>
      <c r="R4" s="1"/>
      <c r="S4" s="1"/>
      <c r="T4" s="1"/>
      <c r="U4" s="1"/>
    </row>
    <row r="5" spans="1:21" ht="25.2" customHeight="1" x14ac:dyDescent="0.2">
      <c r="A5" s="1"/>
      <c r="B5" s="1"/>
      <c r="C5" s="1"/>
      <c r="D5" s="1"/>
      <c r="E5" s="1"/>
      <c r="F5" s="1"/>
      <c r="G5" s="1"/>
      <c r="H5" s="1"/>
      <c r="I5" s="1"/>
      <c r="J5" s="1"/>
      <c r="K5" s="1"/>
      <c r="L5" s="1"/>
      <c r="M5" s="1"/>
      <c r="N5" s="1"/>
      <c r="O5" s="1"/>
      <c r="P5" s="1"/>
      <c r="Q5" s="1"/>
      <c r="R5" s="1"/>
      <c r="S5" s="1"/>
      <c r="T5" s="1"/>
      <c r="U5" s="1"/>
    </row>
    <row r="6" spans="1:21" ht="25.2" customHeight="1" x14ac:dyDescent="0.2">
      <c r="A6" s="1"/>
      <c r="B6" s="698" t="s">
        <v>122</v>
      </c>
      <c r="C6" s="698"/>
      <c r="D6" s="620"/>
      <c r="E6" s="621"/>
      <c r="F6" s="1"/>
      <c r="G6" s="1"/>
      <c r="H6" s="1"/>
      <c r="I6" s="1"/>
      <c r="J6" s="1"/>
      <c r="K6" s="1"/>
      <c r="L6" s="1"/>
      <c r="M6" s="1"/>
      <c r="N6" s="1"/>
      <c r="O6" s="1"/>
      <c r="P6" s="1"/>
      <c r="Q6" s="1"/>
      <c r="R6" s="1"/>
      <c r="S6" s="1"/>
      <c r="T6" s="1"/>
      <c r="U6" s="1"/>
    </row>
    <row r="7" spans="1:21" ht="25.2" customHeight="1" x14ac:dyDescent="0.2">
      <c r="A7" s="1"/>
      <c r="B7" s="1"/>
      <c r="C7" s="1"/>
      <c r="D7" s="1"/>
      <c r="E7" s="1"/>
      <c r="F7" s="1"/>
      <c r="G7" s="1"/>
      <c r="H7" s="1"/>
      <c r="I7" s="1"/>
      <c r="J7" s="1"/>
      <c r="K7" s="1"/>
      <c r="L7" s="1"/>
      <c r="M7" s="1"/>
      <c r="N7" s="1"/>
      <c r="O7" s="1"/>
      <c r="P7" s="1"/>
      <c r="Q7" s="1"/>
      <c r="R7" s="1"/>
      <c r="S7" s="1"/>
      <c r="T7" s="1"/>
      <c r="U7" s="1"/>
    </row>
    <row r="8" spans="1:21" ht="25.2" customHeight="1" x14ac:dyDescent="0.2">
      <c r="A8" s="1"/>
      <c r="B8" s="699" t="s">
        <v>244</v>
      </c>
      <c r="C8" s="699"/>
      <c r="D8" s="699"/>
      <c r="E8" s="699"/>
      <c r="F8" s="94" t="s">
        <v>191</v>
      </c>
      <c r="G8" s="94" t="s">
        <v>192</v>
      </c>
      <c r="H8" s="94" t="s">
        <v>193</v>
      </c>
      <c r="I8" s="94" t="s">
        <v>123</v>
      </c>
      <c r="J8" s="1"/>
      <c r="K8" s="1"/>
      <c r="L8" s="1"/>
      <c r="M8" s="1"/>
      <c r="N8" s="1"/>
      <c r="O8" s="1"/>
      <c r="P8" s="1"/>
      <c r="Q8" s="1"/>
      <c r="R8" s="1"/>
      <c r="S8" s="1"/>
      <c r="T8" s="1"/>
      <c r="U8" s="1"/>
    </row>
    <row r="9" spans="1:21" ht="25.2" customHeight="1" x14ac:dyDescent="0.2">
      <c r="A9" s="1"/>
      <c r="B9" s="700" t="s">
        <v>190</v>
      </c>
      <c r="C9" s="700"/>
      <c r="D9" s="700"/>
      <c r="E9" s="700"/>
      <c r="F9" s="13"/>
      <c r="G9" s="13"/>
      <c r="H9" s="13"/>
      <c r="I9" s="13"/>
      <c r="J9" s="1"/>
      <c r="K9" s="1"/>
      <c r="L9" s="109" t="s">
        <v>338</v>
      </c>
      <c r="M9" s="1"/>
      <c r="N9" s="1"/>
      <c r="O9" s="1"/>
      <c r="P9" s="1"/>
      <c r="Q9" s="1"/>
      <c r="R9" s="1"/>
      <c r="S9" s="1"/>
      <c r="T9" s="1"/>
      <c r="U9" s="1"/>
    </row>
    <row r="10" spans="1:21" ht="25.2" customHeight="1" x14ac:dyDescent="0.2">
      <c r="A10" s="1"/>
      <c r="B10" s="1"/>
      <c r="C10" s="1"/>
      <c r="D10" s="1"/>
      <c r="E10" s="1"/>
      <c r="F10" s="1"/>
      <c r="G10" s="1"/>
      <c r="H10" s="1"/>
      <c r="I10" s="1"/>
      <c r="J10" s="1"/>
      <c r="K10" s="109"/>
      <c r="L10" s="1"/>
      <c r="M10" s="1"/>
      <c r="N10" s="1"/>
      <c r="O10" s="1"/>
      <c r="P10" s="1"/>
      <c r="Q10" s="1"/>
      <c r="R10" s="1"/>
      <c r="S10" s="1"/>
      <c r="T10" s="1"/>
      <c r="U10" s="1"/>
    </row>
    <row r="11" spans="1:21" ht="25.2" customHeight="1" x14ac:dyDescent="0.2">
      <c r="A11" s="1"/>
      <c r="B11" s="698" t="s">
        <v>206</v>
      </c>
      <c r="C11" s="698"/>
      <c r="D11" s="698"/>
      <c r="E11" s="698"/>
      <c r="F11" s="672"/>
      <c r="G11" s="672"/>
      <c r="H11" s="1"/>
      <c r="I11" s="1"/>
      <c r="J11" s="1"/>
      <c r="K11" s="109" t="s">
        <v>149</v>
      </c>
      <c r="L11" s="1"/>
      <c r="M11" s="1"/>
      <c r="N11" s="1"/>
      <c r="O11" s="1"/>
      <c r="P11" s="1"/>
      <c r="Q11" s="1"/>
      <c r="R11" s="1"/>
      <c r="S11" s="1"/>
      <c r="T11" s="1"/>
      <c r="U11" s="1"/>
    </row>
    <row r="12" spans="1:21" ht="25.2" customHeight="1" x14ac:dyDescent="0.2">
      <c r="A12" s="1"/>
      <c r="B12" s="12"/>
      <c r="C12" s="12"/>
      <c r="D12" s="12"/>
      <c r="E12" s="12"/>
      <c r="F12" s="12"/>
      <c r="G12" s="12"/>
      <c r="H12" s="1"/>
      <c r="I12" s="1"/>
      <c r="J12" s="1"/>
      <c r="K12" s="109" t="s">
        <v>148</v>
      </c>
      <c r="L12" s="1"/>
      <c r="M12" s="1"/>
      <c r="N12" s="1"/>
      <c r="O12" s="1"/>
      <c r="P12" s="1"/>
      <c r="Q12" s="1"/>
      <c r="R12" s="1"/>
      <c r="S12" s="1"/>
      <c r="T12" s="1"/>
      <c r="U12" s="1"/>
    </row>
    <row r="13" spans="1:21" ht="25.2" customHeight="1" x14ac:dyDescent="0.2">
      <c r="A13" s="1"/>
      <c r="B13" s="84" t="s">
        <v>207</v>
      </c>
      <c r="C13" s="12"/>
      <c r="D13" s="12"/>
      <c r="E13" s="12"/>
      <c r="F13" s="12"/>
      <c r="G13" s="12"/>
      <c r="H13" s="1"/>
      <c r="I13" s="1"/>
      <c r="J13" s="1"/>
      <c r="K13" s="109"/>
      <c r="L13" s="1"/>
      <c r="M13" s="1"/>
      <c r="N13" s="1"/>
      <c r="O13" s="1"/>
      <c r="P13" s="1"/>
      <c r="Q13" s="1"/>
      <c r="R13" s="1"/>
      <c r="S13" s="1"/>
      <c r="T13" s="1"/>
      <c r="U13" s="1"/>
    </row>
    <row r="14" spans="1:21" ht="25.2" customHeight="1" x14ac:dyDescent="0.2">
      <c r="A14" s="1"/>
      <c r="B14" s="43" t="s">
        <v>204</v>
      </c>
      <c r="C14" s="12"/>
      <c r="D14" s="12"/>
      <c r="E14" s="12"/>
      <c r="F14" s="12"/>
      <c r="G14" s="12"/>
      <c r="H14" s="1"/>
      <c r="I14" s="1"/>
      <c r="J14" s="1"/>
      <c r="K14" s="109"/>
      <c r="L14" s="1"/>
      <c r="M14" s="1"/>
      <c r="N14" s="1"/>
      <c r="O14" s="1"/>
      <c r="P14" s="1"/>
      <c r="Q14" s="1"/>
      <c r="R14" s="1"/>
      <c r="S14" s="1"/>
      <c r="T14" s="1"/>
      <c r="U14" s="1"/>
    </row>
    <row r="15" spans="1:21" ht="25.2" customHeight="1" thickBot="1" x14ac:dyDescent="0.25">
      <c r="A15" s="1"/>
      <c r="B15" s="43" t="s">
        <v>245</v>
      </c>
      <c r="C15" s="12"/>
      <c r="D15" s="12"/>
      <c r="E15" s="12"/>
      <c r="F15" s="12"/>
      <c r="G15" s="12"/>
      <c r="H15" s="1"/>
      <c r="I15" s="1"/>
      <c r="J15" s="1"/>
      <c r="K15" s="1"/>
      <c r="L15" s="1"/>
      <c r="M15" s="1"/>
      <c r="N15" s="1"/>
      <c r="O15" s="1"/>
      <c r="P15" s="1"/>
      <c r="Q15" s="1"/>
      <c r="R15" s="1"/>
      <c r="S15" s="1"/>
      <c r="T15" s="1"/>
      <c r="U15" s="1"/>
    </row>
    <row r="16" spans="1:21" ht="25.2" customHeight="1" x14ac:dyDescent="0.2">
      <c r="A16" s="1"/>
      <c r="B16" s="527"/>
      <c r="C16" s="504"/>
      <c r="D16" s="504"/>
      <c r="E16" s="504"/>
      <c r="F16" s="504"/>
      <c r="G16" s="504"/>
      <c r="H16" s="504"/>
      <c r="I16" s="505"/>
      <c r="J16" s="1"/>
      <c r="K16" s="1"/>
      <c r="L16" s="1"/>
      <c r="M16" s="1"/>
      <c r="N16" s="1"/>
      <c r="O16" s="1"/>
      <c r="P16" s="1"/>
      <c r="Q16" s="1"/>
      <c r="R16" s="1"/>
      <c r="S16" s="1"/>
      <c r="T16" s="1"/>
      <c r="U16" s="1"/>
    </row>
    <row r="17" spans="1:21" ht="25.2" customHeight="1" x14ac:dyDescent="0.2">
      <c r="A17" s="1"/>
      <c r="B17" s="506"/>
      <c r="C17" s="507"/>
      <c r="D17" s="507"/>
      <c r="E17" s="507"/>
      <c r="F17" s="507"/>
      <c r="G17" s="507"/>
      <c r="H17" s="507"/>
      <c r="I17" s="508"/>
      <c r="J17" s="1"/>
      <c r="K17" s="1"/>
      <c r="L17" s="1"/>
      <c r="M17" s="1"/>
      <c r="N17" s="1"/>
      <c r="O17" s="1"/>
      <c r="P17" s="1"/>
      <c r="Q17" s="1"/>
      <c r="R17" s="1"/>
      <c r="S17" s="1"/>
      <c r="T17" s="1"/>
      <c r="U17" s="1"/>
    </row>
    <row r="18" spans="1:21" ht="25.2" customHeight="1" x14ac:dyDescent="0.2">
      <c r="A18" s="1"/>
      <c r="B18" s="506"/>
      <c r="C18" s="507"/>
      <c r="D18" s="507"/>
      <c r="E18" s="507"/>
      <c r="F18" s="507"/>
      <c r="G18" s="507"/>
      <c r="H18" s="507"/>
      <c r="I18" s="508"/>
      <c r="J18" s="1"/>
      <c r="K18" s="1"/>
      <c r="L18" s="1"/>
      <c r="M18" s="1"/>
      <c r="N18" s="1"/>
      <c r="O18" s="1"/>
      <c r="P18" s="1"/>
      <c r="Q18" s="1"/>
      <c r="R18" s="1"/>
      <c r="S18" s="1"/>
      <c r="T18" s="1"/>
      <c r="U18" s="1"/>
    </row>
    <row r="19" spans="1:21" ht="25.2" customHeight="1" thickBot="1" x14ac:dyDescent="0.25">
      <c r="A19" s="1"/>
      <c r="B19" s="509"/>
      <c r="C19" s="510"/>
      <c r="D19" s="510"/>
      <c r="E19" s="510"/>
      <c r="F19" s="510"/>
      <c r="G19" s="510"/>
      <c r="H19" s="510"/>
      <c r="I19" s="511"/>
      <c r="J19" s="1"/>
      <c r="K19" s="1"/>
      <c r="L19" s="1"/>
      <c r="M19" s="1"/>
      <c r="N19" s="1"/>
      <c r="O19" s="1"/>
      <c r="P19" s="1"/>
      <c r="Q19" s="1"/>
      <c r="R19" s="1"/>
      <c r="S19" s="1"/>
      <c r="T19" s="1"/>
      <c r="U19" s="1"/>
    </row>
    <row r="20" spans="1:21" ht="25.2" customHeight="1" x14ac:dyDescent="0.2">
      <c r="A20" s="1"/>
      <c r="B20" s="12"/>
      <c r="C20" s="12"/>
      <c r="D20" s="12"/>
      <c r="E20" s="12"/>
      <c r="F20" s="12"/>
      <c r="G20" s="12"/>
      <c r="H20" s="1"/>
      <c r="I20" s="1"/>
      <c r="J20" s="1"/>
      <c r="K20" s="1"/>
      <c r="L20" s="1"/>
      <c r="M20" s="1"/>
      <c r="N20" s="1"/>
      <c r="O20" s="1"/>
      <c r="P20" s="1"/>
      <c r="Q20" s="1"/>
      <c r="R20" s="1"/>
      <c r="S20" s="1"/>
      <c r="T20" s="1"/>
      <c r="U20" s="1"/>
    </row>
    <row r="21" spans="1:21" ht="25.2" customHeight="1" thickBot="1" x14ac:dyDescent="0.25">
      <c r="A21" s="1"/>
      <c r="B21" s="43" t="s">
        <v>246</v>
      </c>
      <c r="C21" s="12"/>
      <c r="D21" s="12"/>
      <c r="E21" s="12"/>
      <c r="F21" s="12"/>
      <c r="G21" s="12"/>
      <c r="H21" s="1"/>
      <c r="I21" s="1"/>
      <c r="J21" s="1"/>
      <c r="K21" s="1"/>
      <c r="L21" s="1"/>
      <c r="M21" s="1"/>
      <c r="N21" s="1"/>
      <c r="O21" s="1"/>
      <c r="P21" s="1"/>
      <c r="Q21" s="1"/>
      <c r="R21" s="1"/>
      <c r="S21" s="1"/>
      <c r="T21" s="1"/>
      <c r="U21" s="1"/>
    </row>
    <row r="22" spans="1:21" ht="25.2" customHeight="1" x14ac:dyDescent="0.2">
      <c r="A22" s="1"/>
      <c r="B22" s="622" t="s">
        <v>275</v>
      </c>
      <c r="C22" s="630"/>
      <c r="D22" s="630"/>
      <c r="E22" s="630"/>
      <c r="F22" s="630"/>
      <c r="G22" s="630"/>
      <c r="H22" s="630"/>
      <c r="I22" s="631"/>
      <c r="J22" s="1"/>
      <c r="K22" s="1"/>
      <c r="L22" s="1"/>
      <c r="M22" s="1"/>
      <c r="N22" s="1"/>
      <c r="O22" s="1"/>
      <c r="P22" s="1"/>
      <c r="Q22" s="1"/>
      <c r="R22" s="1"/>
      <c r="S22" s="1"/>
      <c r="T22" s="1"/>
      <c r="U22" s="1"/>
    </row>
    <row r="23" spans="1:21" ht="25.2" customHeight="1" x14ac:dyDescent="0.2">
      <c r="A23" s="1"/>
      <c r="B23" s="634"/>
      <c r="C23" s="632"/>
      <c r="D23" s="632"/>
      <c r="E23" s="632"/>
      <c r="F23" s="632"/>
      <c r="G23" s="632"/>
      <c r="H23" s="632"/>
      <c r="I23" s="633"/>
      <c r="J23" s="1"/>
      <c r="K23" s="1"/>
      <c r="L23" s="1"/>
      <c r="M23" s="1"/>
      <c r="N23" s="1"/>
      <c r="O23" s="1"/>
      <c r="P23" s="1"/>
      <c r="Q23" s="1"/>
      <c r="R23" s="1"/>
      <c r="S23" s="1"/>
      <c r="T23" s="1"/>
      <c r="U23" s="1"/>
    </row>
    <row r="24" spans="1:21" ht="25.2" customHeight="1" x14ac:dyDescent="0.2">
      <c r="A24" s="1"/>
      <c r="B24" s="634"/>
      <c r="C24" s="632"/>
      <c r="D24" s="632"/>
      <c r="E24" s="632"/>
      <c r="F24" s="632"/>
      <c r="G24" s="632"/>
      <c r="H24" s="632"/>
      <c r="I24" s="633"/>
      <c r="J24" s="1"/>
      <c r="K24" s="1"/>
      <c r="L24" s="1"/>
      <c r="M24" s="1"/>
      <c r="N24" s="1"/>
      <c r="O24" s="1"/>
      <c r="P24" s="1"/>
      <c r="Q24" s="1"/>
      <c r="R24" s="1"/>
      <c r="S24" s="1"/>
      <c r="T24" s="1"/>
      <c r="U24" s="1"/>
    </row>
    <row r="25" spans="1:21" ht="25.2" customHeight="1" x14ac:dyDescent="0.2">
      <c r="A25" s="1"/>
      <c r="B25" s="634"/>
      <c r="C25" s="632"/>
      <c r="D25" s="632"/>
      <c r="E25" s="632"/>
      <c r="F25" s="632"/>
      <c r="G25" s="632"/>
      <c r="H25" s="632"/>
      <c r="I25" s="633"/>
      <c r="J25" s="1"/>
      <c r="K25" s="1"/>
      <c r="L25" s="1"/>
      <c r="M25" s="1"/>
      <c r="N25" s="1"/>
      <c r="O25" s="1"/>
      <c r="P25" s="1"/>
      <c r="Q25" s="1"/>
      <c r="R25" s="1"/>
      <c r="S25" s="1"/>
      <c r="T25" s="1"/>
      <c r="U25" s="1"/>
    </row>
    <row r="26" spans="1:21" ht="25.2" customHeight="1" thickBot="1" x14ac:dyDescent="0.25">
      <c r="A26" s="1"/>
      <c r="B26" s="635"/>
      <c r="C26" s="636"/>
      <c r="D26" s="636"/>
      <c r="E26" s="636"/>
      <c r="F26" s="636"/>
      <c r="G26" s="636"/>
      <c r="H26" s="636"/>
      <c r="I26" s="637"/>
      <c r="J26" s="1"/>
      <c r="K26" s="1"/>
      <c r="L26" s="1"/>
      <c r="M26" s="1"/>
      <c r="N26" s="1"/>
      <c r="O26" s="1"/>
      <c r="P26" s="1"/>
      <c r="Q26" s="1"/>
      <c r="R26" s="1"/>
      <c r="S26" s="1"/>
      <c r="T26" s="1"/>
      <c r="U26" s="1"/>
    </row>
    <row r="27" spans="1:21" ht="25.2" customHeight="1" x14ac:dyDescent="0.2">
      <c r="A27" s="1"/>
      <c r="B27" s="1"/>
      <c r="C27" s="1"/>
      <c r="D27" s="1"/>
      <c r="E27" s="1"/>
      <c r="F27" s="1"/>
      <c r="G27" s="1"/>
      <c r="H27" s="1"/>
      <c r="I27" s="1"/>
      <c r="J27" s="1"/>
      <c r="K27" s="1"/>
      <c r="L27" s="1"/>
      <c r="M27" s="1"/>
      <c r="N27" s="1"/>
      <c r="O27" s="1"/>
      <c r="P27" s="1"/>
      <c r="Q27" s="1"/>
      <c r="R27" s="1"/>
      <c r="S27" s="1"/>
      <c r="T27" s="1"/>
      <c r="U27" s="1"/>
    </row>
    <row r="28" spans="1:21" ht="25.2" customHeight="1" thickBot="1" x14ac:dyDescent="0.25">
      <c r="A28" s="1"/>
      <c r="B28" s="43" t="s">
        <v>239</v>
      </c>
      <c r="C28" s="12"/>
      <c r="D28" s="12"/>
      <c r="E28" s="12"/>
      <c r="F28" s="12"/>
      <c r="G28" s="12"/>
      <c r="H28" s="1"/>
      <c r="I28" s="1"/>
      <c r="J28" s="1"/>
      <c r="K28" s="1"/>
      <c r="L28" s="1"/>
      <c r="M28" s="1"/>
      <c r="N28" s="1"/>
      <c r="O28" s="1"/>
      <c r="P28" s="1"/>
      <c r="Q28" s="1"/>
      <c r="R28" s="1"/>
      <c r="S28" s="1"/>
      <c r="T28" s="1"/>
      <c r="U28" s="1"/>
    </row>
    <row r="29" spans="1:21" ht="25.2" customHeight="1" x14ac:dyDescent="0.2">
      <c r="A29" s="1"/>
      <c r="B29" s="527"/>
      <c r="C29" s="504"/>
      <c r="D29" s="504"/>
      <c r="E29" s="504"/>
      <c r="F29" s="504"/>
      <c r="G29" s="504"/>
      <c r="H29" s="504"/>
      <c r="I29" s="505"/>
      <c r="J29" s="1"/>
      <c r="K29" s="1"/>
      <c r="L29" s="1"/>
      <c r="M29" s="1"/>
      <c r="N29" s="1"/>
      <c r="O29" s="1"/>
      <c r="P29" s="1"/>
      <c r="Q29" s="1"/>
      <c r="R29" s="1"/>
      <c r="S29" s="1"/>
      <c r="T29" s="1"/>
      <c r="U29" s="1"/>
    </row>
    <row r="30" spans="1:21" ht="25.2" customHeight="1" x14ac:dyDescent="0.2">
      <c r="A30" s="1"/>
      <c r="B30" s="506"/>
      <c r="C30" s="507"/>
      <c r="D30" s="507"/>
      <c r="E30" s="507"/>
      <c r="F30" s="507"/>
      <c r="G30" s="507"/>
      <c r="H30" s="507"/>
      <c r="I30" s="508"/>
      <c r="J30" s="1"/>
      <c r="K30" s="1"/>
      <c r="L30" s="1"/>
      <c r="M30" s="1"/>
      <c r="N30" s="1"/>
      <c r="O30" s="1"/>
      <c r="P30" s="1"/>
      <c r="Q30" s="1"/>
      <c r="R30" s="1"/>
      <c r="S30" s="1"/>
      <c r="T30" s="1"/>
      <c r="U30" s="1"/>
    </row>
    <row r="31" spans="1:21" ht="25.2" customHeight="1" x14ac:dyDescent="0.2">
      <c r="A31" s="1"/>
      <c r="B31" s="506"/>
      <c r="C31" s="507"/>
      <c r="D31" s="507"/>
      <c r="E31" s="507"/>
      <c r="F31" s="507"/>
      <c r="G31" s="507"/>
      <c r="H31" s="507"/>
      <c r="I31" s="508"/>
      <c r="J31" s="1"/>
      <c r="K31" s="1"/>
      <c r="L31" s="1"/>
      <c r="M31" s="1"/>
      <c r="N31" s="1"/>
      <c r="O31" s="1"/>
      <c r="P31" s="1"/>
      <c r="Q31" s="1"/>
      <c r="R31" s="1"/>
      <c r="S31" s="1"/>
      <c r="T31" s="1"/>
      <c r="U31" s="1"/>
    </row>
    <row r="32" spans="1:21" ht="25.2" customHeight="1" thickBot="1" x14ac:dyDescent="0.25">
      <c r="A32" s="1"/>
      <c r="B32" s="509"/>
      <c r="C32" s="510"/>
      <c r="D32" s="510"/>
      <c r="E32" s="510"/>
      <c r="F32" s="510"/>
      <c r="G32" s="510"/>
      <c r="H32" s="510"/>
      <c r="I32" s="511"/>
      <c r="J32" s="1"/>
      <c r="K32" s="1"/>
      <c r="L32" s="1"/>
      <c r="M32" s="1"/>
      <c r="N32" s="1"/>
      <c r="O32" s="1"/>
      <c r="P32" s="1"/>
      <c r="Q32" s="1"/>
      <c r="R32" s="1"/>
      <c r="S32" s="1"/>
      <c r="T32" s="1"/>
      <c r="U32" s="1"/>
    </row>
    <row r="33" spans="1:21" ht="25.2" customHeight="1" x14ac:dyDescent="0.2">
      <c r="A33" s="1"/>
      <c r="B33" s="1"/>
      <c r="C33" s="1"/>
      <c r="D33" s="1"/>
      <c r="E33" s="1"/>
      <c r="F33" s="1"/>
      <c r="G33" s="1"/>
      <c r="H33" s="1"/>
      <c r="I33" s="1"/>
      <c r="J33" s="1"/>
      <c r="K33" s="1"/>
      <c r="L33" s="1"/>
      <c r="M33" s="1"/>
      <c r="N33" s="1"/>
      <c r="O33" s="1"/>
      <c r="P33" s="1"/>
      <c r="Q33" s="1"/>
      <c r="R33" s="1"/>
      <c r="S33" s="1"/>
      <c r="T33" s="1"/>
      <c r="U33" s="1"/>
    </row>
    <row r="34" spans="1:21" ht="25.2" customHeight="1" x14ac:dyDescent="0.2">
      <c r="A34" s="1"/>
      <c r="B34" s="1"/>
      <c r="C34" s="1"/>
      <c r="D34" s="1"/>
      <c r="E34" s="1"/>
      <c r="F34" s="1"/>
      <c r="G34" s="1"/>
      <c r="H34" s="1"/>
      <c r="I34" s="1"/>
      <c r="J34" s="1"/>
      <c r="K34" s="1"/>
      <c r="L34" s="1"/>
      <c r="M34" s="1"/>
      <c r="N34" s="1"/>
      <c r="O34" s="1"/>
      <c r="P34" s="1"/>
      <c r="Q34" s="1"/>
      <c r="R34" s="1"/>
      <c r="S34" s="1"/>
      <c r="T34" s="1"/>
      <c r="U34" s="1"/>
    </row>
    <row r="35" spans="1:21" ht="25.2" customHeight="1" x14ac:dyDescent="0.2">
      <c r="A35" s="1"/>
      <c r="B35" s="1"/>
      <c r="C35" s="1"/>
      <c r="D35" s="1"/>
      <c r="E35" s="1"/>
      <c r="F35" s="1"/>
      <c r="G35" s="1"/>
      <c r="H35" s="1"/>
      <c r="I35" s="1"/>
      <c r="J35" s="1"/>
      <c r="K35" s="1"/>
      <c r="L35" s="1"/>
      <c r="M35" s="1"/>
      <c r="N35" s="1"/>
      <c r="O35" s="1"/>
      <c r="P35" s="1"/>
      <c r="Q35" s="1"/>
      <c r="R35" s="1"/>
      <c r="S35" s="1"/>
      <c r="T35" s="1"/>
      <c r="U35" s="1"/>
    </row>
    <row r="36" spans="1:21" ht="25.2" customHeight="1" x14ac:dyDescent="0.2">
      <c r="A36" s="1"/>
      <c r="B36" s="1"/>
      <c r="C36" s="1"/>
      <c r="D36" s="1"/>
      <c r="E36" s="1"/>
      <c r="F36" s="1"/>
      <c r="G36" s="1"/>
      <c r="H36" s="1"/>
      <c r="I36" s="1"/>
      <c r="J36" s="1"/>
      <c r="K36" s="1"/>
      <c r="L36" s="1"/>
      <c r="M36" s="1"/>
      <c r="N36" s="1"/>
      <c r="O36" s="1"/>
      <c r="P36" s="1"/>
      <c r="Q36" s="1"/>
      <c r="R36" s="1"/>
      <c r="S36" s="1"/>
      <c r="T36" s="1"/>
      <c r="U36" s="1"/>
    </row>
    <row r="37" spans="1:21" ht="25.2" customHeight="1" x14ac:dyDescent="0.2">
      <c r="A37" s="1"/>
      <c r="B37" s="1"/>
      <c r="C37" s="1"/>
      <c r="D37" s="1"/>
      <c r="E37" s="1"/>
      <c r="F37" s="1"/>
      <c r="G37" s="1"/>
      <c r="H37" s="1"/>
      <c r="I37" s="1"/>
      <c r="J37" s="1"/>
      <c r="K37" s="1"/>
      <c r="L37" s="1"/>
      <c r="M37" s="1"/>
      <c r="N37" s="1"/>
      <c r="O37" s="1"/>
      <c r="P37" s="1"/>
      <c r="Q37" s="1"/>
      <c r="R37" s="1"/>
      <c r="S37" s="1"/>
      <c r="T37" s="1"/>
      <c r="U37" s="1"/>
    </row>
    <row r="38" spans="1:21" ht="25.2" customHeight="1" x14ac:dyDescent="0.2">
      <c r="A38" s="1"/>
      <c r="B38" s="1"/>
      <c r="C38" s="1"/>
      <c r="D38" s="1"/>
      <c r="E38" s="1"/>
      <c r="F38" s="1"/>
      <c r="G38" s="1"/>
      <c r="H38" s="1"/>
      <c r="I38" s="1"/>
      <c r="J38" s="1"/>
      <c r="K38" s="1"/>
      <c r="L38" s="1"/>
      <c r="M38" s="1"/>
      <c r="N38" s="1"/>
      <c r="O38" s="1"/>
      <c r="P38" s="1"/>
      <c r="Q38" s="1"/>
      <c r="R38" s="1"/>
      <c r="S38" s="1"/>
      <c r="T38" s="1"/>
      <c r="U38" s="1"/>
    </row>
    <row r="39" spans="1:21" ht="25.2" customHeight="1" x14ac:dyDescent="0.2">
      <c r="A39" s="1"/>
      <c r="B39" s="1"/>
      <c r="C39" s="1"/>
      <c r="D39" s="1"/>
      <c r="E39" s="1"/>
      <c r="F39" s="1"/>
      <c r="G39" s="1"/>
      <c r="H39" s="1"/>
      <c r="I39" s="1"/>
      <c r="J39" s="1"/>
      <c r="K39" s="1"/>
      <c r="L39" s="1"/>
      <c r="M39" s="1"/>
      <c r="N39" s="1"/>
      <c r="O39" s="1"/>
      <c r="P39" s="1"/>
      <c r="Q39" s="1"/>
      <c r="R39" s="1"/>
      <c r="S39" s="1"/>
      <c r="T39" s="1"/>
      <c r="U39" s="1"/>
    </row>
    <row r="40" spans="1:21" ht="25.2" customHeight="1" x14ac:dyDescent="0.2">
      <c r="A40" s="1"/>
      <c r="B40" s="1"/>
      <c r="C40" s="1"/>
      <c r="D40" s="1"/>
      <c r="E40" s="1"/>
      <c r="F40" s="1"/>
      <c r="G40" s="1"/>
      <c r="H40" s="1"/>
      <c r="I40" s="1"/>
      <c r="J40" s="1"/>
      <c r="K40" s="1"/>
      <c r="L40" s="1"/>
      <c r="M40" s="1"/>
      <c r="N40" s="1"/>
      <c r="O40" s="1"/>
      <c r="P40" s="1"/>
      <c r="Q40" s="1"/>
      <c r="R40" s="1"/>
      <c r="S40" s="1"/>
      <c r="T40" s="1"/>
      <c r="U40" s="1"/>
    </row>
    <row r="41" spans="1:21" ht="25.2" customHeight="1" x14ac:dyDescent="0.2">
      <c r="A41" s="1"/>
      <c r="B41" s="1"/>
      <c r="C41" s="1"/>
      <c r="D41" s="1"/>
      <c r="E41" s="1"/>
      <c r="F41" s="1"/>
      <c r="G41" s="1"/>
      <c r="H41" s="1"/>
      <c r="I41" s="1"/>
      <c r="J41" s="1"/>
      <c r="K41" s="1"/>
      <c r="L41" s="1"/>
      <c r="M41" s="1"/>
      <c r="N41" s="1"/>
      <c r="O41" s="1"/>
      <c r="P41" s="1"/>
      <c r="Q41" s="1"/>
      <c r="R41" s="1"/>
      <c r="S41" s="1"/>
      <c r="T41" s="1"/>
      <c r="U41" s="1"/>
    </row>
    <row r="42" spans="1:21" ht="25.2" customHeight="1" x14ac:dyDescent="0.2">
      <c r="A42" s="1"/>
      <c r="B42" s="1"/>
      <c r="C42" s="1"/>
      <c r="D42" s="1"/>
      <c r="E42" s="1"/>
      <c r="F42" s="1"/>
      <c r="G42" s="1"/>
      <c r="H42" s="1"/>
      <c r="I42" s="1"/>
      <c r="J42" s="1"/>
      <c r="K42" s="1"/>
      <c r="L42" s="1"/>
      <c r="M42" s="1"/>
      <c r="N42" s="1"/>
      <c r="O42" s="1"/>
      <c r="P42" s="1"/>
      <c r="Q42" s="1"/>
      <c r="R42" s="1"/>
      <c r="S42" s="1"/>
      <c r="T42" s="1"/>
      <c r="U42" s="1"/>
    </row>
    <row r="43" spans="1:21" ht="25.2" customHeight="1" x14ac:dyDescent="0.2">
      <c r="A43" s="1"/>
      <c r="B43" s="1"/>
      <c r="C43" s="1"/>
      <c r="D43" s="1"/>
      <c r="E43" s="1"/>
      <c r="F43" s="1"/>
      <c r="G43" s="1"/>
      <c r="H43" s="1"/>
      <c r="I43" s="1"/>
      <c r="J43" s="1"/>
      <c r="K43" s="1"/>
      <c r="L43" s="1"/>
      <c r="M43" s="1"/>
      <c r="N43" s="1"/>
      <c r="O43" s="1"/>
      <c r="P43" s="1"/>
      <c r="Q43" s="1"/>
      <c r="R43" s="1"/>
      <c r="S43" s="1"/>
      <c r="T43" s="1"/>
      <c r="U43" s="1"/>
    </row>
    <row r="44" spans="1:21" ht="25.2" customHeight="1" x14ac:dyDescent="0.2">
      <c r="A44" s="1"/>
      <c r="B44" s="1"/>
      <c r="C44" s="1"/>
      <c r="D44" s="1"/>
      <c r="E44" s="1"/>
      <c r="F44" s="1"/>
      <c r="G44" s="1"/>
      <c r="H44" s="1"/>
      <c r="I44" s="1"/>
      <c r="J44" s="1"/>
      <c r="K44" s="1"/>
      <c r="L44" s="1"/>
      <c r="M44" s="1"/>
      <c r="N44" s="1"/>
      <c r="O44" s="1"/>
      <c r="P44" s="1"/>
      <c r="Q44" s="1"/>
      <c r="R44" s="1"/>
      <c r="S44" s="1"/>
      <c r="T44" s="1"/>
      <c r="U44" s="1"/>
    </row>
    <row r="45" spans="1:21" ht="25.2" customHeight="1" x14ac:dyDescent="0.2">
      <c r="A45" s="1"/>
      <c r="B45" s="1"/>
      <c r="C45" s="1"/>
      <c r="D45" s="1"/>
      <c r="E45" s="1"/>
      <c r="F45" s="1"/>
      <c r="G45" s="1"/>
      <c r="H45" s="1"/>
      <c r="I45" s="1"/>
      <c r="J45" s="1"/>
      <c r="K45" s="1"/>
      <c r="L45" s="1"/>
      <c r="M45" s="1"/>
      <c r="N45" s="1"/>
      <c r="O45" s="1"/>
      <c r="P45" s="1"/>
      <c r="Q45" s="1"/>
      <c r="R45" s="1"/>
      <c r="S45" s="1"/>
      <c r="T45" s="1"/>
      <c r="U45" s="1"/>
    </row>
    <row r="46" spans="1:21" ht="25.2" customHeight="1" x14ac:dyDescent="0.2">
      <c r="A46" s="1"/>
      <c r="B46" s="1"/>
      <c r="C46" s="1"/>
      <c r="D46" s="1"/>
      <c r="E46" s="1"/>
      <c r="F46" s="1"/>
      <c r="G46" s="1"/>
      <c r="H46" s="1"/>
      <c r="I46" s="1"/>
      <c r="J46" s="1"/>
      <c r="K46" s="1"/>
      <c r="L46" s="1"/>
      <c r="M46" s="1"/>
      <c r="N46" s="1"/>
      <c r="O46" s="1"/>
      <c r="P46" s="1"/>
      <c r="Q46" s="1"/>
      <c r="R46" s="1"/>
      <c r="S46" s="1"/>
      <c r="T46" s="1"/>
      <c r="U46" s="1"/>
    </row>
    <row r="47" spans="1:21" ht="25.2" customHeight="1" x14ac:dyDescent="0.2">
      <c r="A47" s="1"/>
      <c r="B47" s="1"/>
      <c r="C47" s="1"/>
      <c r="D47" s="1"/>
      <c r="E47" s="1"/>
      <c r="F47" s="1"/>
      <c r="G47" s="1"/>
      <c r="H47" s="1"/>
      <c r="I47" s="1"/>
      <c r="J47" s="1"/>
      <c r="K47" s="1"/>
      <c r="L47" s="1"/>
      <c r="M47" s="1"/>
      <c r="N47" s="1"/>
      <c r="O47" s="1"/>
      <c r="P47" s="1"/>
      <c r="Q47" s="1"/>
      <c r="R47" s="1"/>
      <c r="S47" s="1"/>
      <c r="T47" s="1"/>
      <c r="U47" s="1"/>
    </row>
    <row r="48" spans="1:21" ht="25.2" customHeight="1" x14ac:dyDescent="0.2">
      <c r="A48" s="1"/>
      <c r="B48" s="1"/>
      <c r="C48" s="1"/>
      <c r="D48" s="1"/>
      <c r="E48" s="1"/>
      <c r="F48" s="1"/>
      <c r="G48" s="1"/>
      <c r="H48" s="1"/>
      <c r="I48" s="1"/>
      <c r="J48" s="1"/>
      <c r="K48" s="1"/>
      <c r="L48" s="1"/>
      <c r="M48" s="1"/>
      <c r="N48" s="1"/>
      <c r="O48" s="1"/>
      <c r="P48" s="1"/>
      <c r="Q48" s="1"/>
      <c r="R48" s="1"/>
      <c r="S48" s="1"/>
      <c r="T48" s="1"/>
      <c r="U48" s="1"/>
    </row>
    <row r="49" spans="1:21" ht="25.2" customHeight="1" x14ac:dyDescent="0.2">
      <c r="A49" s="1"/>
      <c r="B49" s="1"/>
      <c r="C49" s="1"/>
      <c r="D49" s="1"/>
      <c r="E49" s="1"/>
      <c r="F49" s="1"/>
      <c r="G49" s="1"/>
      <c r="H49" s="1"/>
      <c r="I49" s="1"/>
      <c r="J49" s="1"/>
      <c r="K49" s="1"/>
      <c r="L49" s="1"/>
      <c r="M49" s="1"/>
      <c r="N49" s="1"/>
      <c r="O49" s="1"/>
      <c r="P49" s="1"/>
      <c r="Q49" s="1"/>
      <c r="R49" s="1"/>
      <c r="S49" s="1"/>
      <c r="T49" s="1"/>
      <c r="U49" s="1"/>
    </row>
    <row r="50" spans="1:21" ht="25.2" customHeight="1" x14ac:dyDescent="0.2">
      <c r="A50" s="1"/>
      <c r="B50" s="1"/>
      <c r="C50" s="1"/>
      <c r="D50" s="1"/>
      <c r="E50" s="1"/>
      <c r="F50" s="1"/>
      <c r="G50" s="1"/>
      <c r="H50" s="1"/>
      <c r="I50" s="1"/>
      <c r="J50" s="1"/>
      <c r="K50" s="1"/>
      <c r="L50" s="1"/>
      <c r="M50" s="1"/>
      <c r="N50" s="1"/>
      <c r="O50" s="1"/>
      <c r="P50" s="1"/>
      <c r="Q50" s="1"/>
      <c r="R50" s="1"/>
      <c r="S50" s="1"/>
      <c r="T50" s="1"/>
      <c r="U50" s="1"/>
    </row>
    <row r="51" spans="1:21" ht="25.2" customHeight="1" x14ac:dyDescent="0.2">
      <c r="A51" s="1"/>
      <c r="B51" s="1"/>
      <c r="C51" s="1"/>
      <c r="D51" s="1"/>
      <c r="E51" s="1"/>
      <c r="F51" s="1"/>
      <c r="G51" s="1"/>
      <c r="H51" s="1"/>
      <c r="I51" s="1"/>
      <c r="J51" s="1"/>
      <c r="K51" s="1"/>
      <c r="L51" s="1"/>
      <c r="M51" s="1"/>
      <c r="N51" s="1"/>
      <c r="O51" s="1"/>
      <c r="P51" s="1"/>
      <c r="Q51" s="1"/>
      <c r="R51" s="1"/>
      <c r="S51" s="1"/>
      <c r="T51" s="1"/>
      <c r="U51" s="1"/>
    </row>
    <row r="52" spans="1:21" ht="25.2" customHeight="1" x14ac:dyDescent="0.2">
      <c r="A52" s="1"/>
      <c r="B52" s="1"/>
      <c r="C52" s="1"/>
      <c r="D52" s="1"/>
      <c r="E52" s="1"/>
      <c r="F52" s="1"/>
      <c r="G52" s="1"/>
      <c r="H52" s="1"/>
      <c r="I52" s="1"/>
      <c r="J52" s="1"/>
      <c r="K52" s="1"/>
      <c r="L52" s="1"/>
      <c r="M52" s="1"/>
      <c r="N52" s="1"/>
      <c r="O52" s="1"/>
      <c r="P52" s="1"/>
      <c r="Q52" s="1"/>
      <c r="R52" s="1"/>
      <c r="S52" s="1"/>
      <c r="T52" s="1"/>
      <c r="U52" s="1"/>
    </row>
    <row r="53" spans="1:21" ht="25.2" customHeight="1" x14ac:dyDescent="0.2">
      <c r="A53" s="1"/>
      <c r="B53" s="1"/>
      <c r="C53" s="1"/>
      <c r="D53" s="1"/>
      <c r="E53" s="1"/>
      <c r="F53" s="1"/>
      <c r="G53" s="1"/>
      <c r="H53" s="1"/>
      <c r="I53" s="1"/>
      <c r="J53" s="1"/>
      <c r="K53" s="1"/>
      <c r="L53" s="1"/>
      <c r="M53" s="1"/>
      <c r="N53" s="1"/>
      <c r="O53" s="1"/>
      <c r="P53" s="1"/>
      <c r="Q53" s="1"/>
      <c r="R53" s="1"/>
      <c r="S53" s="1"/>
      <c r="T53" s="1"/>
      <c r="U53" s="1"/>
    </row>
    <row r="54" spans="1:21" ht="25.2" customHeight="1" x14ac:dyDescent="0.2">
      <c r="A54" s="1"/>
      <c r="B54" s="1"/>
      <c r="C54" s="1"/>
      <c r="D54" s="1"/>
      <c r="E54" s="1"/>
      <c r="F54" s="1"/>
      <c r="G54" s="1"/>
      <c r="H54" s="1"/>
      <c r="I54" s="1"/>
      <c r="J54" s="1"/>
      <c r="K54" s="1"/>
      <c r="L54" s="1"/>
      <c r="M54" s="1"/>
      <c r="N54" s="1"/>
      <c r="O54" s="1"/>
      <c r="P54" s="1"/>
      <c r="Q54" s="1"/>
      <c r="R54" s="1"/>
      <c r="S54" s="1"/>
      <c r="T54" s="1"/>
      <c r="U54" s="1"/>
    </row>
    <row r="55" spans="1:21" ht="25.2" customHeight="1" x14ac:dyDescent="0.2">
      <c r="A55" s="1"/>
      <c r="B55" s="1"/>
      <c r="C55" s="1"/>
      <c r="D55" s="1"/>
      <c r="E55" s="1"/>
      <c r="F55" s="1"/>
      <c r="G55" s="1"/>
      <c r="H55" s="1"/>
      <c r="I55" s="1"/>
      <c r="J55" s="1"/>
      <c r="K55" s="1"/>
      <c r="L55" s="1"/>
      <c r="M55" s="1"/>
      <c r="N55" s="1"/>
      <c r="O55" s="1"/>
      <c r="P55" s="1"/>
      <c r="Q55" s="1"/>
      <c r="R55" s="1"/>
      <c r="S55" s="1"/>
      <c r="T55" s="1"/>
      <c r="U55" s="1"/>
    </row>
    <row r="56" spans="1:21" ht="25.2" customHeight="1" x14ac:dyDescent="0.2">
      <c r="A56" s="1"/>
      <c r="B56" s="1"/>
      <c r="C56" s="1"/>
      <c r="D56" s="1"/>
      <c r="E56" s="1"/>
      <c r="F56" s="1"/>
      <c r="G56" s="1"/>
      <c r="H56" s="1"/>
      <c r="I56" s="1"/>
      <c r="J56" s="1"/>
      <c r="K56" s="1"/>
      <c r="L56" s="1"/>
      <c r="M56" s="1"/>
      <c r="N56" s="1"/>
      <c r="O56" s="1"/>
      <c r="P56" s="1"/>
      <c r="Q56" s="1"/>
      <c r="R56" s="1"/>
      <c r="S56" s="1"/>
      <c r="T56" s="1"/>
      <c r="U56" s="1"/>
    </row>
    <row r="57" spans="1:21" ht="25.2" customHeight="1" x14ac:dyDescent="0.2">
      <c r="A57" s="1"/>
      <c r="B57" s="1"/>
      <c r="C57" s="1"/>
      <c r="D57" s="1"/>
      <c r="E57" s="1"/>
      <c r="F57" s="1"/>
      <c r="G57" s="1"/>
      <c r="H57" s="1"/>
      <c r="I57" s="1"/>
      <c r="J57" s="1"/>
      <c r="K57" s="1"/>
      <c r="L57" s="1"/>
      <c r="M57" s="1"/>
      <c r="N57" s="1"/>
      <c r="O57" s="1"/>
      <c r="P57" s="1"/>
      <c r="Q57" s="1"/>
      <c r="R57" s="1"/>
      <c r="S57" s="1"/>
      <c r="T57" s="1"/>
      <c r="U57" s="1"/>
    </row>
    <row r="58" spans="1:21" ht="25.2" customHeight="1" x14ac:dyDescent="0.2">
      <c r="A58" s="1"/>
      <c r="B58" s="1"/>
      <c r="C58" s="1"/>
      <c r="D58" s="1"/>
      <c r="E58" s="1"/>
      <c r="F58" s="1"/>
      <c r="G58" s="1"/>
      <c r="H58" s="1"/>
      <c r="I58" s="1"/>
      <c r="J58" s="1"/>
      <c r="K58" s="1"/>
      <c r="L58" s="1"/>
      <c r="M58" s="1"/>
      <c r="N58" s="1"/>
      <c r="O58" s="1"/>
      <c r="P58" s="1"/>
      <c r="Q58" s="1"/>
      <c r="R58" s="1"/>
      <c r="S58" s="1"/>
      <c r="T58" s="1"/>
      <c r="U58" s="1"/>
    </row>
    <row r="59" spans="1:21" ht="25.2" customHeight="1" x14ac:dyDescent="0.2">
      <c r="A59" s="1"/>
      <c r="B59" s="1"/>
      <c r="C59" s="1"/>
      <c r="D59" s="1"/>
      <c r="E59" s="1"/>
      <c r="F59" s="1"/>
      <c r="G59" s="1"/>
      <c r="H59" s="1"/>
      <c r="I59" s="1"/>
      <c r="J59" s="1"/>
      <c r="K59" s="1"/>
      <c r="L59" s="1"/>
      <c r="M59" s="1"/>
      <c r="N59" s="1"/>
      <c r="O59" s="1"/>
      <c r="P59" s="1"/>
      <c r="Q59" s="1"/>
      <c r="R59" s="1"/>
      <c r="S59" s="1"/>
      <c r="T59" s="1"/>
      <c r="U59" s="1"/>
    </row>
    <row r="60" spans="1:21" ht="25.2" customHeight="1" x14ac:dyDescent="0.2">
      <c r="A60" s="1"/>
      <c r="B60" s="1"/>
      <c r="C60" s="1"/>
      <c r="D60" s="1"/>
      <c r="E60" s="1"/>
      <c r="F60" s="1"/>
      <c r="G60" s="1"/>
      <c r="H60" s="1"/>
      <c r="I60" s="1"/>
      <c r="J60" s="1"/>
      <c r="K60" s="1"/>
      <c r="L60" s="1"/>
      <c r="M60" s="1"/>
      <c r="N60" s="1"/>
      <c r="O60" s="1"/>
      <c r="P60" s="1"/>
      <c r="Q60" s="1"/>
      <c r="R60" s="1"/>
      <c r="S60" s="1"/>
      <c r="T60" s="1"/>
      <c r="U60" s="1"/>
    </row>
    <row r="61" spans="1:21" ht="25.2" customHeight="1" x14ac:dyDescent="0.2">
      <c r="A61" s="1"/>
      <c r="B61" s="1"/>
      <c r="C61" s="1"/>
      <c r="D61" s="1"/>
      <c r="E61" s="1"/>
      <c r="F61" s="1"/>
      <c r="G61" s="1"/>
      <c r="H61" s="1"/>
      <c r="I61" s="1"/>
      <c r="J61" s="1"/>
      <c r="K61" s="1"/>
      <c r="L61" s="1"/>
      <c r="M61" s="1"/>
      <c r="N61" s="1"/>
      <c r="O61" s="1"/>
      <c r="P61" s="1"/>
      <c r="Q61" s="1"/>
      <c r="R61" s="1"/>
      <c r="S61" s="1"/>
      <c r="T61" s="1"/>
      <c r="U61" s="1"/>
    </row>
    <row r="62" spans="1:21" ht="25.2" customHeight="1" x14ac:dyDescent="0.2">
      <c r="A62" s="1"/>
      <c r="B62" s="1"/>
      <c r="C62" s="1"/>
      <c r="D62" s="1"/>
      <c r="E62" s="1"/>
      <c r="F62" s="1"/>
      <c r="G62" s="1"/>
      <c r="H62" s="1"/>
      <c r="I62" s="1"/>
      <c r="J62" s="1"/>
      <c r="K62" s="1"/>
      <c r="L62" s="1"/>
      <c r="M62" s="1"/>
      <c r="N62" s="1"/>
      <c r="O62" s="1"/>
      <c r="P62" s="1"/>
      <c r="Q62" s="1"/>
      <c r="R62" s="1"/>
      <c r="S62" s="1"/>
      <c r="T62" s="1"/>
      <c r="U62" s="1"/>
    </row>
    <row r="63" spans="1:21" ht="25.2" customHeight="1" x14ac:dyDescent="0.2">
      <c r="A63" s="1"/>
      <c r="B63" s="1"/>
      <c r="C63" s="1"/>
      <c r="D63" s="1"/>
      <c r="E63" s="1"/>
      <c r="F63" s="1"/>
      <c r="G63" s="1"/>
      <c r="H63" s="1"/>
      <c r="I63" s="1"/>
      <c r="J63" s="1"/>
      <c r="K63" s="1"/>
      <c r="L63" s="1"/>
      <c r="M63" s="1"/>
      <c r="N63" s="1"/>
      <c r="O63" s="1"/>
      <c r="P63" s="1"/>
      <c r="Q63" s="1"/>
      <c r="R63" s="1"/>
      <c r="S63" s="1"/>
      <c r="T63" s="1"/>
      <c r="U63" s="1"/>
    </row>
    <row r="64" spans="1:21" ht="25.2" customHeight="1" x14ac:dyDescent="0.2">
      <c r="A64" s="1"/>
      <c r="B64" s="1"/>
      <c r="C64" s="1"/>
      <c r="D64" s="1"/>
      <c r="E64" s="1"/>
      <c r="F64" s="1"/>
      <c r="G64" s="1"/>
      <c r="H64" s="1"/>
      <c r="I64" s="1"/>
      <c r="J64" s="1"/>
      <c r="K64" s="1"/>
      <c r="L64" s="1"/>
      <c r="M64" s="1"/>
      <c r="N64" s="1"/>
      <c r="O64" s="1"/>
      <c r="P64" s="1"/>
      <c r="Q64" s="1"/>
      <c r="R64" s="1"/>
      <c r="S64" s="1"/>
      <c r="T64" s="1"/>
      <c r="U64" s="1"/>
    </row>
    <row r="65" spans="1:21" ht="25.2" customHeight="1" x14ac:dyDescent="0.2">
      <c r="A65" s="1"/>
      <c r="B65" s="1"/>
      <c r="C65" s="1"/>
      <c r="D65" s="1"/>
      <c r="E65" s="1"/>
      <c r="F65" s="1"/>
      <c r="G65" s="1"/>
      <c r="H65" s="1"/>
      <c r="I65" s="1"/>
      <c r="J65" s="1"/>
      <c r="K65" s="1"/>
      <c r="L65" s="1"/>
      <c r="M65" s="1"/>
      <c r="N65" s="1"/>
      <c r="O65" s="1"/>
      <c r="P65" s="1"/>
      <c r="Q65" s="1"/>
      <c r="R65" s="1"/>
      <c r="S65" s="1"/>
      <c r="T65" s="1"/>
      <c r="U65" s="1"/>
    </row>
    <row r="66" spans="1:21" ht="25.2" customHeight="1" x14ac:dyDescent="0.2">
      <c r="A66" s="1"/>
      <c r="B66" s="1"/>
      <c r="C66" s="1"/>
      <c r="D66" s="1"/>
      <c r="E66" s="1"/>
      <c r="F66" s="1"/>
      <c r="G66" s="1"/>
      <c r="H66" s="1"/>
      <c r="I66" s="1"/>
      <c r="J66" s="1"/>
      <c r="K66" s="1"/>
      <c r="L66" s="1"/>
      <c r="M66" s="1"/>
      <c r="N66" s="1"/>
      <c r="O66" s="1"/>
      <c r="P66" s="1"/>
      <c r="Q66" s="1"/>
      <c r="R66" s="1"/>
      <c r="S66" s="1"/>
      <c r="T66" s="1"/>
      <c r="U66" s="1"/>
    </row>
    <row r="67" spans="1:21" ht="25.2" customHeight="1" x14ac:dyDescent="0.2">
      <c r="A67" s="1"/>
      <c r="B67" s="1"/>
      <c r="C67" s="1"/>
      <c r="D67" s="1"/>
      <c r="E67" s="1"/>
      <c r="F67" s="1"/>
      <c r="G67" s="1"/>
      <c r="H67" s="1"/>
      <c r="I67" s="1"/>
      <c r="J67" s="1"/>
      <c r="K67" s="1"/>
      <c r="L67" s="1"/>
      <c r="M67" s="1"/>
      <c r="N67" s="1"/>
      <c r="O67" s="1"/>
      <c r="P67" s="1"/>
      <c r="Q67" s="1"/>
      <c r="R67" s="1"/>
      <c r="S67" s="1"/>
      <c r="T67" s="1"/>
      <c r="U67" s="1"/>
    </row>
    <row r="68" spans="1:21" ht="25.2" customHeight="1" x14ac:dyDescent="0.2">
      <c r="A68" s="1"/>
      <c r="B68" s="1"/>
      <c r="C68" s="1"/>
      <c r="D68" s="1"/>
      <c r="E68" s="1"/>
      <c r="F68" s="1"/>
      <c r="G68" s="1"/>
      <c r="H68" s="1"/>
      <c r="I68" s="1"/>
      <c r="J68" s="1"/>
      <c r="K68" s="1"/>
      <c r="L68" s="1"/>
      <c r="M68" s="1"/>
      <c r="N68" s="1"/>
      <c r="O68" s="1"/>
      <c r="P68" s="1"/>
      <c r="Q68" s="1"/>
      <c r="R68" s="1"/>
      <c r="S68" s="1"/>
      <c r="T68" s="1"/>
      <c r="U68" s="1"/>
    </row>
    <row r="69" spans="1:21" ht="25.2" customHeight="1" x14ac:dyDescent="0.2">
      <c r="A69" s="1"/>
      <c r="B69" s="1"/>
      <c r="C69" s="1"/>
      <c r="D69" s="1"/>
      <c r="E69" s="1"/>
      <c r="F69" s="1"/>
      <c r="G69" s="1"/>
      <c r="H69" s="1"/>
      <c r="I69" s="1"/>
      <c r="J69" s="1"/>
      <c r="K69" s="1"/>
      <c r="L69" s="1"/>
      <c r="M69" s="1"/>
      <c r="N69" s="1"/>
      <c r="O69" s="1"/>
      <c r="P69" s="1"/>
      <c r="Q69" s="1"/>
      <c r="R69" s="1"/>
      <c r="S69" s="1"/>
      <c r="T69" s="1"/>
      <c r="U69" s="1"/>
    </row>
    <row r="70" spans="1:21" ht="25.2" customHeight="1" x14ac:dyDescent="0.2">
      <c r="A70" s="1"/>
      <c r="B70" s="1"/>
      <c r="C70" s="1"/>
      <c r="D70" s="1"/>
      <c r="E70" s="1"/>
      <c r="F70" s="1"/>
      <c r="G70" s="1"/>
      <c r="H70" s="1"/>
      <c r="I70" s="1"/>
      <c r="J70" s="1"/>
      <c r="K70" s="1"/>
      <c r="L70" s="1"/>
      <c r="M70" s="1"/>
      <c r="N70" s="1"/>
      <c r="O70" s="1"/>
      <c r="P70" s="1"/>
      <c r="Q70" s="1"/>
      <c r="R70" s="1"/>
      <c r="S70" s="1"/>
      <c r="T70" s="1"/>
      <c r="U70" s="1"/>
    </row>
    <row r="71" spans="1:21" ht="25.2" customHeight="1" x14ac:dyDescent="0.2">
      <c r="A71" s="1"/>
      <c r="B71" s="1"/>
      <c r="C71" s="1"/>
      <c r="D71" s="1"/>
      <c r="E71" s="1"/>
      <c r="F71" s="1"/>
      <c r="G71" s="1"/>
      <c r="H71" s="1"/>
      <c r="I71" s="1"/>
      <c r="J71" s="1"/>
      <c r="K71" s="1"/>
      <c r="L71" s="1"/>
      <c r="M71" s="1"/>
      <c r="N71" s="1"/>
      <c r="O71" s="1"/>
      <c r="P71" s="1"/>
      <c r="Q71" s="1"/>
      <c r="R71" s="1"/>
      <c r="S71" s="1"/>
      <c r="T71" s="1"/>
      <c r="U71" s="1"/>
    </row>
    <row r="72" spans="1:21" ht="25.2" customHeight="1" x14ac:dyDescent="0.2">
      <c r="A72" s="1"/>
      <c r="B72" s="1"/>
      <c r="C72" s="1"/>
      <c r="D72" s="1"/>
      <c r="E72" s="1"/>
      <c r="F72" s="1"/>
      <c r="G72" s="1"/>
      <c r="H72" s="1"/>
      <c r="I72" s="1"/>
      <c r="J72" s="1"/>
      <c r="K72" s="1"/>
      <c r="L72" s="1"/>
      <c r="M72" s="1"/>
      <c r="N72" s="1"/>
      <c r="O72" s="1"/>
      <c r="P72" s="1"/>
      <c r="Q72" s="1"/>
      <c r="R72" s="1"/>
      <c r="S72" s="1"/>
      <c r="T72" s="1"/>
      <c r="U72" s="1"/>
    </row>
    <row r="73" spans="1:21" ht="25.2" customHeight="1" x14ac:dyDescent="0.2">
      <c r="A73" s="1"/>
      <c r="B73" s="1"/>
      <c r="C73" s="1"/>
      <c r="D73" s="1"/>
      <c r="E73" s="1"/>
      <c r="F73" s="1"/>
      <c r="G73" s="1"/>
      <c r="H73" s="1"/>
      <c r="I73" s="1"/>
      <c r="J73" s="1"/>
      <c r="K73" s="1"/>
      <c r="L73" s="1"/>
      <c r="M73" s="1"/>
      <c r="N73" s="1"/>
      <c r="O73" s="1"/>
      <c r="P73" s="1"/>
      <c r="Q73" s="1"/>
      <c r="R73" s="1"/>
      <c r="S73" s="1"/>
      <c r="T73" s="1"/>
      <c r="U73" s="1"/>
    </row>
    <row r="74" spans="1:21" ht="25.2" customHeight="1" x14ac:dyDescent="0.2">
      <c r="A74" s="1"/>
      <c r="B74" s="1"/>
      <c r="C74" s="1"/>
      <c r="D74" s="1"/>
      <c r="E74" s="1"/>
      <c r="F74" s="1"/>
      <c r="G74" s="1"/>
      <c r="H74" s="1"/>
      <c r="I74" s="1"/>
      <c r="J74" s="1"/>
      <c r="K74" s="1"/>
      <c r="L74" s="1"/>
      <c r="M74" s="1"/>
      <c r="N74" s="1"/>
      <c r="O74" s="1"/>
      <c r="P74" s="1"/>
      <c r="Q74" s="1"/>
      <c r="R74" s="1"/>
      <c r="S74" s="1"/>
      <c r="T74" s="1"/>
      <c r="U74" s="1"/>
    </row>
    <row r="75" spans="1:21" ht="25.2" customHeight="1" x14ac:dyDescent="0.2">
      <c r="A75" s="1"/>
      <c r="B75" s="1"/>
      <c r="C75" s="1"/>
      <c r="D75" s="1"/>
      <c r="E75" s="1"/>
      <c r="F75" s="1"/>
      <c r="G75" s="1"/>
      <c r="H75" s="1"/>
      <c r="I75" s="1"/>
      <c r="J75" s="1"/>
      <c r="K75" s="1"/>
      <c r="L75" s="1"/>
      <c r="M75" s="1"/>
      <c r="N75" s="1"/>
      <c r="O75" s="1"/>
      <c r="P75" s="1"/>
      <c r="Q75" s="1"/>
      <c r="R75" s="1"/>
      <c r="S75" s="1"/>
      <c r="T75" s="1"/>
      <c r="U75" s="1"/>
    </row>
    <row r="76" spans="1:21" ht="25.2" customHeight="1" x14ac:dyDescent="0.2">
      <c r="A76" s="1"/>
      <c r="B76" s="1"/>
      <c r="C76" s="1"/>
      <c r="D76" s="1"/>
      <c r="E76" s="1"/>
      <c r="F76" s="1"/>
      <c r="G76" s="1"/>
      <c r="H76" s="1"/>
      <c r="I76" s="1"/>
      <c r="J76" s="1"/>
      <c r="K76" s="1"/>
      <c r="L76" s="1"/>
      <c r="M76" s="1"/>
      <c r="N76" s="1"/>
      <c r="O76" s="1"/>
      <c r="P76" s="1"/>
      <c r="Q76" s="1"/>
      <c r="R76" s="1"/>
      <c r="S76" s="1"/>
      <c r="T76" s="1"/>
      <c r="U76" s="1"/>
    </row>
    <row r="77" spans="1:21" ht="25.2" customHeight="1" x14ac:dyDescent="0.2">
      <c r="A77" s="1"/>
      <c r="B77" s="1"/>
      <c r="C77" s="1"/>
      <c r="D77" s="1"/>
      <c r="E77" s="1"/>
      <c r="F77" s="1"/>
      <c r="G77" s="1"/>
      <c r="H77" s="1"/>
      <c r="I77" s="1"/>
      <c r="J77" s="1"/>
      <c r="K77" s="1"/>
      <c r="L77" s="1"/>
      <c r="M77" s="1"/>
      <c r="N77" s="1"/>
      <c r="O77" s="1"/>
      <c r="P77" s="1"/>
      <c r="Q77" s="1"/>
      <c r="R77" s="1"/>
      <c r="S77" s="1"/>
      <c r="T77" s="1"/>
      <c r="U77" s="1"/>
    </row>
    <row r="78" spans="1:21" ht="25.2" customHeight="1" x14ac:dyDescent="0.2">
      <c r="A78" s="1"/>
      <c r="B78" s="1"/>
      <c r="C78" s="1"/>
      <c r="D78" s="1"/>
      <c r="E78" s="1"/>
      <c r="F78" s="1"/>
      <c r="G78" s="1"/>
      <c r="H78" s="1"/>
      <c r="I78" s="1"/>
      <c r="J78" s="1"/>
      <c r="K78" s="1"/>
      <c r="L78" s="1"/>
      <c r="M78" s="1"/>
      <c r="N78" s="1"/>
      <c r="O78" s="1"/>
      <c r="P78" s="1"/>
      <c r="Q78" s="1"/>
      <c r="R78" s="1"/>
      <c r="S78" s="1"/>
      <c r="T78" s="1"/>
      <c r="U78" s="1"/>
    </row>
    <row r="79" spans="1:21" ht="25.2" customHeight="1" x14ac:dyDescent="0.2">
      <c r="A79" s="1"/>
      <c r="B79" s="1"/>
      <c r="C79" s="1"/>
      <c r="D79" s="1"/>
      <c r="E79" s="1"/>
      <c r="F79" s="1"/>
      <c r="G79" s="1"/>
      <c r="H79" s="1"/>
      <c r="I79" s="1"/>
      <c r="J79" s="1"/>
      <c r="K79" s="1"/>
      <c r="L79" s="1"/>
      <c r="M79" s="1"/>
      <c r="N79" s="1"/>
      <c r="O79" s="1"/>
      <c r="P79" s="1"/>
      <c r="Q79" s="1"/>
      <c r="R79" s="1"/>
      <c r="S79" s="1"/>
      <c r="T79" s="1"/>
      <c r="U79" s="1"/>
    </row>
    <row r="80" spans="1:21" ht="25.2" customHeight="1" x14ac:dyDescent="0.2">
      <c r="A80" s="1"/>
      <c r="B80" s="1"/>
      <c r="C80" s="1"/>
      <c r="D80" s="1"/>
      <c r="E80" s="1"/>
      <c r="F80" s="1"/>
      <c r="G80" s="1"/>
      <c r="H80" s="1"/>
      <c r="I80" s="1"/>
      <c r="J80" s="1"/>
      <c r="K80" s="1"/>
      <c r="L80" s="1"/>
      <c r="M80" s="1"/>
      <c r="N80" s="1"/>
      <c r="O80" s="1"/>
      <c r="P80" s="1"/>
      <c r="Q80" s="1"/>
      <c r="R80" s="1"/>
      <c r="S80" s="1"/>
      <c r="T80" s="1"/>
      <c r="U80" s="1"/>
    </row>
    <row r="81" spans="1:21" ht="25.2" customHeight="1" x14ac:dyDescent="0.2">
      <c r="A81" s="1"/>
      <c r="B81" s="1"/>
      <c r="C81" s="1"/>
      <c r="D81" s="1"/>
      <c r="E81" s="1"/>
      <c r="F81" s="1"/>
      <c r="G81" s="1"/>
      <c r="H81" s="1"/>
      <c r="I81" s="1"/>
      <c r="J81" s="1"/>
      <c r="K81" s="1"/>
      <c r="L81" s="1"/>
      <c r="M81" s="1"/>
      <c r="N81" s="1"/>
      <c r="O81" s="1"/>
      <c r="P81" s="1"/>
      <c r="Q81" s="1"/>
      <c r="R81" s="1"/>
      <c r="S81" s="1"/>
      <c r="T81" s="1"/>
      <c r="U81" s="1"/>
    </row>
    <row r="82" spans="1:21" ht="25.2" customHeight="1" x14ac:dyDescent="0.2">
      <c r="A82" s="1"/>
      <c r="B82" s="1"/>
      <c r="C82" s="1"/>
      <c r="D82" s="1"/>
      <c r="E82" s="1"/>
      <c r="F82" s="1"/>
      <c r="G82" s="1"/>
      <c r="H82" s="1"/>
      <c r="I82" s="1"/>
      <c r="J82" s="1"/>
      <c r="K82" s="1"/>
      <c r="L82" s="1"/>
      <c r="M82" s="1"/>
      <c r="N82" s="1"/>
      <c r="O82" s="1"/>
      <c r="P82" s="1"/>
      <c r="Q82" s="1"/>
      <c r="R82" s="1"/>
      <c r="S82" s="1"/>
      <c r="T82" s="1"/>
      <c r="U82" s="1"/>
    </row>
    <row r="83" spans="1:21" ht="25.2" customHeight="1" x14ac:dyDescent="0.2">
      <c r="A83" s="1"/>
      <c r="B83" s="1"/>
      <c r="C83" s="1"/>
      <c r="D83" s="1"/>
      <c r="E83" s="1"/>
      <c r="F83" s="1"/>
      <c r="G83" s="1"/>
      <c r="H83" s="1"/>
      <c r="I83" s="1"/>
      <c r="J83" s="1"/>
      <c r="K83" s="1"/>
      <c r="L83" s="1"/>
      <c r="M83" s="1"/>
      <c r="N83" s="1"/>
      <c r="O83" s="1"/>
      <c r="P83" s="1"/>
      <c r="Q83" s="1"/>
      <c r="R83" s="1"/>
      <c r="S83" s="1"/>
      <c r="T83" s="1"/>
      <c r="U83" s="1"/>
    </row>
    <row r="84" spans="1:21" ht="25.2" customHeight="1" x14ac:dyDescent="0.2">
      <c r="A84" s="1"/>
      <c r="B84" s="1"/>
      <c r="C84" s="1"/>
      <c r="D84" s="1"/>
      <c r="E84" s="1"/>
      <c r="F84" s="1"/>
      <c r="G84" s="1"/>
      <c r="H84" s="1"/>
      <c r="I84" s="1"/>
      <c r="J84" s="1"/>
      <c r="K84" s="1"/>
      <c r="L84" s="1"/>
      <c r="M84" s="1"/>
      <c r="N84" s="1"/>
      <c r="O84" s="1"/>
      <c r="P84" s="1"/>
      <c r="Q84" s="1"/>
      <c r="R84" s="1"/>
      <c r="S84" s="1"/>
      <c r="T84" s="1"/>
      <c r="U84" s="1"/>
    </row>
    <row r="85" spans="1:21" ht="25.2" customHeight="1" x14ac:dyDescent="0.2">
      <c r="A85" s="1"/>
      <c r="B85" s="1"/>
      <c r="C85" s="1"/>
      <c r="D85" s="1"/>
      <c r="E85" s="1"/>
      <c r="F85" s="1"/>
      <c r="G85" s="1"/>
      <c r="H85" s="1"/>
      <c r="I85" s="1"/>
      <c r="J85" s="1"/>
      <c r="K85" s="1"/>
      <c r="L85" s="1"/>
      <c r="M85" s="1"/>
      <c r="N85" s="1"/>
      <c r="O85" s="1"/>
      <c r="P85" s="1"/>
      <c r="Q85" s="1"/>
      <c r="R85" s="1"/>
      <c r="S85" s="1"/>
      <c r="T85" s="1"/>
      <c r="U85" s="1"/>
    </row>
    <row r="86" spans="1:21" ht="25.2" customHeight="1" x14ac:dyDescent="0.2">
      <c r="A86" s="1"/>
      <c r="B86" s="1"/>
      <c r="C86" s="1"/>
      <c r="D86" s="1"/>
      <c r="E86" s="1"/>
      <c r="F86" s="1"/>
      <c r="G86" s="1"/>
      <c r="H86" s="1"/>
      <c r="I86" s="1"/>
      <c r="J86" s="1"/>
      <c r="K86" s="1"/>
      <c r="L86" s="1"/>
      <c r="M86" s="1"/>
      <c r="N86" s="1"/>
      <c r="O86" s="1"/>
      <c r="P86" s="1"/>
      <c r="Q86" s="1"/>
      <c r="R86" s="1"/>
      <c r="S86" s="1"/>
      <c r="T86" s="1"/>
      <c r="U86" s="1"/>
    </row>
    <row r="87" spans="1:21" ht="25.2" customHeight="1" x14ac:dyDescent="0.2">
      <c r="A87" s="1"/>
      <c r="B87" s="1"/>
      <c r="C87" s="1"/>
      <c r="D87" s="1"/>
      <c r="E87" s="1"/>
      <c r="F87" s="1"/>
      <c r="G87" s="1"/>
      <c r="H87" s="1"/>
      <c r="I87" s="1"/>
      <c r="J87" s="1"/>
      <c r="K87" s="1"/>
      <c r="L87" s="1"/>
      <c r="M87" s="1"/>
      <c r="N87" s="1"/>
      <c r="O87" s="1"/>
      <c r="P87" s="1"/>
      <c r="Q87" s="1"/>
      <c r="R87" s="1"/>
      <c r="S87" s="1"/>
      <c r="T87" s="1"/>
      <c r="U87" s="1"/>
    </row>
    <row r="88" spans="1:21" ht="25.2" customHeight="1" x14ac:dyDescent="0.2">
      <c r="A88" s="1"/>
      <c r="B88" s="1"/>
      <c r="C88" s="1"/>
      <c r="D88" s="1"/>
      <c r="E88" s="1"/>
      <c r="F88" s="1"/>
      <c r="G88" s="1"/>
      <c r="H88" s="1"/>
      <c r="I88" s="1"/>
      <c r="J88" s="1"/>
      <c r="K88" s="1"/>
      <c r="L88" s="1"/>
      <c r="M88" s="1"/>
      <c r="N88" s="1"/>
      <c r="O88" s="1"/>
      <c r="P88" s="1"/>
      <c r="Q88" s="1"/>
      <c r="R88" s="1"/>
      <c r="S88" s="1"/>
      <c r="T88" s="1"/>
      <c r="U88" s="1"/>
    </row>
    <row r="89" spans="1:21" ht="25.2" customHeight="1" x14ac:dyDescent="0.2">
      <c r="A89" s="1"/>
      <c r="B89" s="1"/>
      <c r="C89" s="1"/>
      <c r="D89" s="1"/>
      <c r="E89" s="1"/>
      <c r="F89" s="1"/>
      <c r="G89" s="1"/>
      <c r="H89" s="1"/>
      <c r="I89" s="1"/>
      <c r="J89" s="1"/>
      <c r="K89" s="1"/>
      <c r="L89" s="1"/>
      <c r="M89" s="1"/>
      <c r="N89" s="1"/>
      <c r="O89" s="1"/>
      <c r="P89" s="1"/>
      <c r="Q89" s="1"/>
      <c r="R89" s="1"/>
      <c r="S89" s="1"/>
      <c r="T89" s="1"/>
      <c r="U89" s="1"/>
    </row>
    <row r="90" spans="1:21" ht="25.2" customHeight="1" x14ac:dyDescent="0.2">
      <c r="A90" s="1"/>
      <c r="B90" s="1"/>
      <c r="C90" s="1"/>
      <c r="D90" s="1"/>
      <c r="E90" s="1"/>
      <c r="F90" s="1"/>
      <c r="G90" s="1"/>
      <c r="H90" s="1"/>
      <c r="I90" s="1"/>
      <c r="J90" s="1"/>
      <c r="K90" s="1"/>
      <c r="L90" s="1"/>
      <c r="M90" s="1"/>
      <c r="N90" s="1"/>
      <c r="O90" s="1"/>
      <c r="P90" s="1"/>
      <c r="Q90" s="1"/>
      <c r="R90" s="1"/>
      <c r="S90" s="1"/>
      <c r="T90" s="1"/>
      <c r="U90" s="1"/>
    </row>
    <row r="91" spans="1:21" ht="25.2" customHeight="1" x14ac:dyDescent="0.2">
      <c r="A91" s="1"/>
      <c r="B91" s="1"/>
      <c r="C91" s="1"/>
      <c r="D91" s="1"/>
      <c r="E91" s="1"/>
      <c r="F91" s="1"/>
      <c r="G91" s="1"/>
      <c r="H91" s="1"/>
      <c r="I91" s="1"/>
      <c r="J91" s="1"/>
      <c r="K91" s="1"/>
      <c r="L91" s="1"/>
      <c r="M91" s="1"/>
      <c r="N91" s="1"/>
      <c r="O91" s="1"/>
      <c r="P91" s="1"/>
      <c r="Q91" s="1"/>
      <c r="R91" s="1"/>
      <c r="S91" s="1"/>
      <c r="T91" s="1"/>
      <c r="U91" s="1"/>
    </row>
    <row r="92" spans="1:21" ht="25.2" customHeight="1" x14ac:dyDescent="0.2">
      <c r="A92" s="1"/>
      <c r="B92" s="1"/>
      <c r="C92" s="1"/>
      <c r="D92" s="1"/>
      <c r="E92" s="1"/>
      <c r="F92" s="1"/>
      <c r="G92" s="1"/>
      <c r="H92" s="1"/>
      <c r="I92" s="1"/>
      <c r="J92" s="1"/>
      <c r="K92" s="1"/>
      <c r="L92" s="1"/>
      <c r="M92" s="1"/>
      <c r="N92" s="1"/>
      <c r="O92" s="1"/>
      <c r="P92" s="1"/>
      <c r="Q92" s="1"/>
      <c r="R92" s="1"/>
      <c r="S92" s="1"/>
      <c r="T92" s="1"/>
      <c r="U92" s="1"/>
    </row>
    <row r="93" spans="1:21" ht="25.2" customHeight="1" x14ac:dyDescent="0.2">
      <c r="A93" s="1"/>
      <c r="B93" s="1"/>
      <c r="C93" s="1"/>
      <c r="D93" s="1"/>
      <c r="E93" s="1"/>
      <c r="F93" s="1"/>
      <c r="G93" s="1"/>
      <c r="H93" s="1"/>
      <c r="I93" s="1"/>
      <c r="J93" s="1"/>
      <c r="K93" s="1"/>
      <c r="L93" s="1"/>
      <c r="M93" s="1"/>
      <c r="N93" s="1"/>
      <c r="O93" s="1"/>
      <c r="P93" s="1"/>
      <c r="Q93" s="1"/>
      <c r="R93" s="1"/>
      <c r="S93" s="1"/>
      <c r="T93" s="1"/>
      <c r="U93" s="1"/>
    </row>
    <row r="94" spans="1:21" ht="25.2" customHeight="1" x14ac:dyDescent="0.2">
      <c r="A94" s="1"/>
      <c r="B94" s="1"/>
      <c r="C94" s="1"/>
      <c r="D94" s="1"/>
      <c r="E94" s="1"/>
      <c r="F94" s="1"/>
      <c r="G94" s="1"/>
      <c r="H94" s="1"/>
      <c r="I94" s="1"/>
      <c r="J94" s="1"/>
      <c r="K94" s="1"/>
      <c r="L94" s="1"/>
      <c r="M94" s="1"/>
      <c r="N94" s="1"/>
      <c r="O94" s="1"/>
      <c r="P94" s="1"/>
      <c r="Q94" s="1"/>
      <c r="R94" s="1"/>
      <c r="S94" s="1"/>
      <c r="T94" s="1"/>
      <c r="U94" s="1"/>
    </row>
    <row r="95" spans="1:21" ht="25.2" customHeight="1" x14ac:dyDescent="0.2">
      <c r="A95" s="1"/>
      <c r="B95" s="1"/>
      <c r="C95" s="1"/>
      <c r="D95" s="1"/>
      <c r="E95" s="1"/>
      <c r="F95" s="1"/>
      <c r="G95" s="1"/>
      <c r="H95" s="1"/>
      <c r="I95" s="1"/>
      <c r="J95" s="1"/>
      <c r="K95" s="1"/>
      <c r="L95" s="1"/>
      <c r="M95" s="1"/>
      <c r="N95" s="1"/>
      <c r="O95" s="1"/>
      <c r="P95" s="1"/>
      <c r="Q95" s="1"/>
      <c r="R95" s="1"/>
      <c r="S95" s="1"/>
      <c r="T95" s="1"/>
      <c r="U95" s="1"/>
    </row>
    <row r="96" spans="1:21" ht="25.2" customHeight="1" x14ac:dyDescent="0.2">
      <c r="A96" s="1"/>
      <c r="B96" s="1"/>
      <c r="C96" s="1"/>
      <c r="D96" s="1"/>
      <c r="E96" s="1"/>
      <c r="F96" s="1"/>
      <c r="G96" s="1"/>
      <c r="H96" s="1"/>
      <c r="I96" s="1"/>
      <c r="J96" s="1"/>
      <c r="K96" s="1"/>
      <c r="L96" s="1"/>
      <c r="M96" s="1"/>
      <c r="N96" s="1"/>
      <c r="O96" s="1"/>
      <c r="P96" s="1"/>
      <c r="Q96" s="1"/>
      <c r="R96" s="1"/>
      <c r="S96" s="1"/>
      <c r="T96" s="1"/>
      <c r="U96" s="1"/>
    </row>
    <row r="97" spans="1:21" ht="25.2" customHeight="1" x14ac:dyDescent="0.2">
      <c r="A97" s="1"/>
      <c r="B97" s="1"/>
      <c r="C97" s="1"/>
      <c r="D97" s="1"/>
      <c r="E97" s="1"/>
      <c r="F97" s="1"/>
      <c r="G97" s="1"/>
      <c r="H97" s="1"/>
      <c r="I97" s="1"/>
      <c r="J97" s="1"/>
      <c r="K97" s="1"/>
      <c r="L97" s="1"/>
      <c r="M97" s="1"/>
      <c r="N97" s="1"/>
      <c r="O97" s="1"/>
      <c r="P97" s="1"/>
      <c r="Q97" s="1"/>
      <c r="R97" s="1"/>
      <c r="S97" s="1"/>
      <c r="T97" s="1"/>
      <c r="U97" s="1"/>
    </row>
    <row r="98" spans="1:21" ht="25.2" customHeight="1" x14ac:dyDescent="0.2">
      <c r="A98" s="1"/>
      <c r="B98" s="1"/>
      <c r="C98" s="1"/>
      <c r="D98" s="1"/>
      <c r="E98" s="1"/>
      <c r="F98" s="1"/>
      <c r="G98" s="1"/>
      <c r="H98" s="1"/>
      <c r="I98" s="1"/>
      <c r="J98" s="1"/>
      <c r="K98" s="1"/>
      <c r="L98" s="1"/>
      <c r="M98" s="1"/>
      <c r="N98" s="1"/>
      <c r="O98" s="1"/>
      <c r="P98" s="1"/>
      <c r="Q98" s="1"/>
      <c r="R98" s="1"/>
      <c r="S98" s="1"/>
      <c r="T98" s="1"/>
      <c r="U98" s="1"/>
    </row>
    <row r="99" spans="1:21" ht="25.2" customHeight="1" x14ac:dyDescent="0.2">
      <c r="A99" s="1"/>
      <c r="B99" s="1"/>
      <c r="C99" s="1"/>
      <c r="D99" s="1"/>
      <c r="E99" s="1"/>
      <c r="F99" s="1"/>
      <c r="G99" s="1"/>
      <c r="H99" s="1"/>
      <c r="I99" s="1"/>
      <c r="J99" s="1"/>
      <c r="K99" s="1"/>
      <c r="L99" s="1"/>
      <c r="M99" s="1"/>
      <c r="N99" s="1"/>
      <c r="O99" s="1"/>
      <c r="P99" s="1"/>
      <c r="Q99" s="1"/>
      <c r="R99" s="1"/>
      <c r="S99" s="1"/>
      <c r="T99" s="1"/>
      <c r="U99" s="1"/>
    </row>
    <row r="100" spans="1:21" ht="25.2" customHeight="1" x14ac:dyDescent="0.2">
      <c r="A100" s="1"/>
      <c r="B100" s="1"/>
      <c r="C100" s="1"/>
      <c r="D100" s="1"/>
      <c r="E100" s="1"/>
      <c r="F100" s="1"/>
      <c r="G100" s="1"/>
      <c r="H100" s="1"/>
      <c r="I100" s="1"/>
      <c r="J100" s="1"/>
      <c r="K100" s="1"/>
      <c r="L100" s="1"/>
      <c r="M100" s="1"/>
      <c r="N100" s="1"/>
      <c r="O100" s="1"/>
      <c r="P100" s="1"/>
      <c r="Q100" s="1"/>
      <c r="R100" s="1"/>
      <c r="S100" s="1"/>
      <c r="T100" s="1"/>
      <c r="U100" s="1"/>
    </row>
    <row r="101" spans="1:21" ht="25.2" customHeight="1" x14ac:dyDescent="0.2">
      <c r="A101" s="1"/>
      <c r="B101" s="1"/>
      <c r="C101" s="1"/>
      <c r="D101" s="1"/>
      <c r="E101" s="1"/>
      <c r="F101" s="1"/>
      <c r="G101" s="1"/>
      <c r="H101" s="1"/>
      <c r="I101" s="1"/>
      <c r="J101" s="1"/>
      <c r="K101" s="1"/>
      <c r="L101" s="1"/>
      <c r="M101" s="1"/>
      <c r="N101" s="1"/>
      <c r="O101" s="1"/>
      <c r="P101" s="1"/>
      <c r="Q101" s="1"/>
      <c r="R101" s="1"/>
      <c r="S101" s="1"/>
      <c r="T101" s="1"/>
      <c r="U101" s="1"/>
    </row>
    <row r="102" spans="1:21" ht="25.2" customHeight="1" x14ac:dyDescent="0.2">
      <c r="A102" s="1"/>
      <c r="B102" s="1"/>
      <c r="C102" s="1"/>
      <c r="D102" s="1"/>
      <c r="E102" s="1"/>
      <c r="F102" s="1"/>
      <c r="G102" s="1"/>
      <c r="H102" s="1"/>
      <c r="I102" s="1"/>
      <c r="J102" s="1"/>
      <c r="K102" s="1"/>
      <c r="L102" s="1"/>
      <c r="M102" s="1"/>
      <c r="N102" s="1"/>
      <c r="O102" s="1"/>
      <c r="P102" s="1"/>
      <c r="Q102" s="1"/>
      <c r="R102" s="1"/>
      <c r="S102" s="1"/>
      <c r="T102" s="1"/>
      <c r="U102" s="1"/>
    </row>
    <row r="103" spans="1:21" ht="25.2" customHeight="1" x14ac:dyDescent="0.2">
      <c r="A103" s="1"/>
      <c r="B103" s="1"/>
      <c r="C103" s="1"/>
      <c r="D103" s="1"/>
      <c r="E103" s="1"/>
      <c r="F103" s="1"/>
      <c r="G103" s="1"/>
      <c r="H103" s="1"/>
      <c r="I103" s="1"/>
      <c r="J103" s="1"/>
      <c r="K103" s="1"/>
      <c r="L103" s="1"/>
      <c r="M103" s="1"/>
      <c r="N103" s="1"/>
      <c r="O103" s="1"/>
      <c r="P103" s="1"/>
      <c r="Q103" s="1"/>
      <c r="R103" s="1"/>
      <c r="S103" s="1"/>
      <c r="T103" s="1"/>
      <c r="U103" s="1"/>
    </row>
    <row r="104" spans="1:21" ht="25.2" customHeight="1" x14ac:dyDescent="0.2">
      <c r="A104" s="1"/>
      <c r="B104" s="1"/>
      <c r="C104" s="1"/>
      <c r="D104" s="1"/>
      <c r="E104" s="1"/>
      <c r="F104" s="1"/>
      <c r="G104" s="1"/>
      <c r="H104" s="1"/>
      <c r="I104" s="1"/>
      <c r="J104" s="1"/>
      <c r="K104" s="1"/>
      <c r="L104" s="1"/>
      <c r="M104" s="1"/>
      <c r="N104" s="1"/>
      <c r="O104" s="1"/>
      <c r="P104" s="1"/>
      <c r="Q104" s="1"/>
      <c r="R104" s="1"/>
      <c r="S104" s="1"/>
      <c r="T104" s="1"/>
      <c r="U104" s="1"/>
    </row>
    <row r="105" spans="1:21" ht="25.2" customHeight="1" x14ac:dyDescent="0.2">
      <c r="A105" s="1"/>
      <c r="B105" s="1"/>
      <c r="C105" s="1"/>
      <c r="D105" s="1"/>
      <c r="E105" s="1"/>
      <c r="F105" s="1"/>
      <c r="G105" s="1"/>
      <c r="H105" s="1"/>
      <c r="I105" s="1"/>
      <c r="J105" s="1"/>
      <c r="K105" s="1"/>
      <c r="L105" s="1"/>
      <c r="M105" s="1"/>
      <c r="N105" s="1"/>
      <c r="O105" s="1"/>
      <c r="P105" s="1"/>
      <c r="Q105" s="1"/>
      <c r="R105" s="1"/>
      <c r="S105" s="1"/>
      <c r="T105" s="1"/>
      <c r="U105" s="1"/>
    </row>
    <row r="106" spans="1:21" ht="25.2" customHeight="1" x14ac:dyDescent="0.2">
      <c r="A106" s="1"/>
      <c r="B106" s="1"/>
      <c r="C106" s="1"/>
      <c r="D106" s="1"/>
      <c r="E106" s="1"/>
      <c r="F106" s="1"/>
      <c r="G106" s="1"/>
      <c r="H106" s="1"/>
      <c r="I106" s="1"/>
      <c r="J106" s="1"/>
      <c r="K106" s="1"/>
      <c r="L106" s="1"/>
      <c r="M106" s="1"/>
      <c r="N106" s="1"/>
      <c r="O106" s="1"/>
      <c r="P106" s="1"/>
      <c r="Q106" s="1"/>
      <c r="R106" s="1"/>
      <c r="S106" s="1"/>
      <c r="T106" s="1"/>
      <c r="U106" s="1"/>
    </row>
    <row r="107" spans="1:21" ht="25.2" customHeight="1" x14ac:dyDescent="0.2">
      <c r="A107" s="1"/>
      <c r="B107" s="1"/>
      <c r="C107" s="1"/>
      <c r="D107" s="1"/>
      <c r="E107" s="1"/>
      <c r="F107" s="1"/>
      <c r="G107" s="1"/>
      <c r="H107" s="1"/>
      <c r="I107" s="1"/>
      <c r="J107" s="1"/>
      <c r="K107" s="1"/>
      <c r="L107" s="1"/>
      <c r="M107" s="1"/>
      <c r="N107" s="1"/>
      <c r="O107" s="1"/>
      <c r="P107" s="1"/>
      <c r="Q107" s="1"/>
      <c r="R107" s="1"/>
      <c r="S107" s="1"/>
      <c r="T107" s="1"/>
      <c r="U107" s="1"/>
    </row>
    <row r="108" spans="1:21" ht="25.2" customHeight="1" x14ac:dyDescent="0.2">
      <c r="A108" s="1"/>
      <c r="B108" s="1"/>
      <c r="C108" s="1"/>
      <c r="D108" s="1"/>
      <c r="E108" s="1"/>
      <c r="F108" s="1"/>
      <c r="G108" s="1"/>
      <c r="H108" s="1"/>
      <c r="I108" s="1"/>
      <c r="J108" s="1"/>
      <c r="K108" s="1"/>
      <c r="L108" s="1"/>
      <c r="M108" s="1"/>
      <c r="N108" s="1"/>
      <c r="O108" s="1"/>
      <c r="P108" s="1"/>
      <c r="Q108" s="1"/>
      <c r="R108" s="1"/>
      <c r="S108" s="1"/>
      <c r="T108" s="1"/>
      <c r="U108" s="1"/>
    </row>
    <row r="109" spans="1:21" ht="25.2" customHeight="1" x14ac:dyDescent="0.2">
      <c r="A109" s="1"/>
      <c r="B109" s="1"/>
      <c r="C109" s="1"/>
      <c r="D109" s="1"/>
      <c r="E109" s="1"/>
      <c r="F109" s="1"/>
      <c r="G109" s="1"/>
      <c r="H109" s="1"/>
      <c r="I109" s="1"/>
      <c r="J109" s="1"/>
      <c r="K109" s="1"/>
      <c r="L109" s="1"/>
      <c r="M109" s="1"/>
      <c r="N109" s="1"/>
      <c r="O109" s="1"/>
      <c r="P109" s="1"/>
      <c r="Q109" s="1"/>
      <c r="R109" s="1"/>
      <c r="S109" s="1"/>
      <c r="T109" s="1"/>
      <c r="U109" s="1"/>
    </row>
    <row r="110" spans="1:21" ht="25.2" customHeight="1" x14ac:dyDescent="0.2">
      <c r="A110" s="1"/>
      <c r="B110" s="1"/>
      <c r="C110" s="1"/>
      <c r="D110" s="1"/>
      <c r="E110" s="1"/>
      <c r="F110" s="1"/>
      <c r="G110" s="1"/>
      <c r="H110" s="1"/>
      <c r="I110" s="1"/>
      <c r="J110" s="1"/>
      <c r="K110" s="1"/>
      <c r="L110" s="1"/>
      <c r="M110" s="1"/>
      <c r="N110" s="1"/>
      <c r="O110" s="1"/>
      <c r="P110" s="1"/>
      <c r="Q110" s="1"/>
      <c r="R110" s="1"/>
      <c r="S110" s="1"/>
      <c r="T110" s="1"/>
      <c r="U110" s="1"/>
    </row>
    <row r="111" spans="1:21" ht="25.2" customHeight="1" x14ac:dyDescent="0.2">
      <c r="A111" s="1"/>
      <c r="B111" s="1"/>
      <c r="C111" s="1"/>
      <c r="D111" s="1"/>
      <c r="E111" s="1"/>
      <c r="F111" s="1"/>
      <c r="G111" s="1"/>
      <c r="H111" s="1"/>
      <c r="I111" s="1"/>
      <c r="J111" s="1"/>
      <c r="K111" s="1"/>
      <c r="L111" s="1"/>
      <c r="M111" s="1"/>
      <c r="N111" s="1"/>
      <c r="O111" s="1"/>
      <c r="P111" s="1"/>
      <c r="Q111" s="1"/>
      <c r="R111" s="1"/>
      <c r="S111" s="1"/>
      <c r="T111" s="1"/>
      <c r="U111" s="1"/>
    </row>
    <row r="112" spans="1:21" ht="25.2" customHeight="1" x14ac:dyDescent="0.2">
      <c r="A112" s="1"/>
      <c r="B112" s="1"/>
      <c r="C112" s="1"/>
      <c r="D112" s="1"/>
      <c r="E112" s="1"/>
      <c r="F112" s="1"/>
      <c r="G112" s="1"/>
      <c r="H112" s="1"/>
      <c r="I112" s="1"/>
      <c r="J112" s="1"/>
      <c r="K112" s="1"/>
      <c r="L112" s="1"/>
      <c r="M112" s="1"/>
      <c r="N112" s="1"/>
      <c r="O112" s="1"/>
      <c r="P112" s="1"/>
      <c r="Q112" s="1"/>
      <c r="R112" s="1"/>
      <c r="S112" s="1"/>
      <c r="T112" s="1"/>
      <c r="U112" s="1"/>
    </row>
    <row r="113" spans="1:21" ht="25.2" customHeight="1" x14ac:dyDescent="0.2">
      <c r="A113" s="1"/>
      <c r="B113" s="1"/>
      <c r="C113" s="1"/>
      <c r="D113" s="1"/>
      <c r="E113" s="1"/>
      <c r="F113" s="1"/>
      <c r="G113" s="1"/>
      <c r="H113" s="1"/>
      <c r="I113" s="1"/>
      <c r="J113" s="1"/>
      <c r="K113" s="1"/>
      <c r="L113" s="1"/>
      <c r="M113" s="1"/>
      <c r="N113" s="1"/>
      <c r="O113" s="1"/>
      <c r="P113" s="1"/>
      <c r="Q113" s="1"/>
      <c r="R113" s="1"/>
      <c r="S113" s="1"/>
      <c r="T113" s="1"/>
      <c r="U113" s="1"/>
    </row>
    <row r="114" spans="1:21" ht="25.2" customHeight="1" x14ac:dyDescent="0.2">
      <c r="A114" s="1"/>
      <c r="B114" s="1"/>
      <c r="C114" s="1"/>
      <c r="D114" s="1"/>
      <c r="E114" s="1"/>
      <c r="F114" s="1"/>
      <c r="G114" s="1"/>
      <c r="H114" s="1"/>
      <c r="I114" s="1"/>
      <c r="J114" s="1"/>
      <c r="K114" s="1"/>
      <c r="L114" s="1"/>
      <c r="M114" s="1"/>
      <c r="N114" s="1"/>
      <c r="O114" s="1"/>
      <c r="P114" s="1"/>
      <c r="Q114" s="1"/>
      <c r="R114" s="1"/>
      <c r="S114" s="1"/>
      <c r="T114" s="1"/>
      <c r="U114" s="1"/>
    </row>
    <row r="115" spans="1:21" ht="25.2" customHeight="1" x14ac:dyDescent="0.2">
      <c r="A115" s="1"/>
      <c r="B115" s="1"/>
      <c r="C115" s="1"/>
      <c r="D115" s="1"/>
      <c r="E115" s="1"/>
      <c r="F115" s="1"/>
      <c r="G115" s="1"/>
      <c r="H115" s="1"/>
      <c r="I115" s="1"/>
      <c r="J115" s="1"/>
      <c r="K115" s="1"/>
      <c r="L115" s="1"/>
      <c r="M115" s="1"/>
      <c r="N115" s="1"/>
      <c r="O115" s="1"/>
      <c r="P115" s="1"/>
      <c r="Q115" s="1"/>
      <c r="R115" s="1"/>
      <c r="S115" s="1"/>
      <c r="T115" s="1"/>
      <c r="U115" s="1"/>
    </row>
    <row r="116" spans="1:21" ht="25.2" customHeight="1" x14ac:dyDescent="0.2">
      <c r="A116" s="1"/>
      <c r="B116" s="1"/>
      <c r="C116" s="1"/>
      <c r="D116" s="1"/>
      <c r="E116" s="1"/>
      <c r="F116" s="1"/>
      <c r="G116" s="1"/>
      <c r="H116" s="1"/>
      <c r="I116" s="1"/>
      <c r="J116" s="1"/>
      <c r="K116" s="1"/>
      <c r="L116" s="1"/>
      <c r="M116" s="1"/>
      <c r="N116" s="1"/>
      <c r="O116" s="1"/>
      <c r="P116" s="1"/>
      <c r="Q116" s="1"/>
      <c r="R116" s="1"/>
      <c r="S116" s="1"/>
      <c r="T116" s="1"/>
      <c r="U116" s="1"/>
    </row>
    <row r="117" spans="1:21" ht="25.2" customHeight="1" x14ac:dyDescent="0.2">
      <c r="A117" s="1"/>
      <c r="B117" s="1"/>
      <c r="C117" s="1"/>
      <c r="D117" s="1"/>
      <c r="E117" s="1"/>
      <c r="F117" s="1"/>
      <c r="G117" s="1"/>
      <c r="H117" s="1"/>
      <c r="I117" s="1"/>
      <c r="J117" s="1"/>
      <c r="K117" s="1"/>
      <c r="L117" s="1"/>
      <c r="M117" s="1"/>
      <c r="N117" s="1"/>
      <c r="O117" s="1"/>
      <c r="P117" s="1"/>
      <c r="Q117" s="1"/>
      <c r="R117" s="1"/>
      <c r="S117" s="1"/>
      <c r="T117" s="1"/>
      <c r="U117" s="1"/>
    </row>
    <row r="118" spans="1:21" ht="25.2" customHeight="1" x14ac:dyDescent="0.2">
      <c r="A118" s="1"/>
      <c r="B118" s="1"/>
      <c r="C118" s="1"/>
      <c r="D118" s="1"/>
      <c r="E118" s="1"/>
      <c r="F118" s="1"/>
      <c r="G118" s="1"/>
      <c r="H118" s="1"/>
      <c r="I118" s="1"/>
      <c r="J118" s="1"/>
      <c r="K118" s="1"/>
      <c r="L118" s="1"/>
      <c r="M118" s="1"/>
      <c r="N118" s="1"/>
      <c r="O118" s="1"/>
      <c r="P118" s="1"/>
      <c r="Q118" s="1"/>
      <c r="R118" s="1"/>
      <c r="S118" s="1"/>
      <c r="T118" s="1"/>
      <c r="U118" s="1"/>
    </row>
    <row r="119" spans="1:21" ht="25.2" customHeight="1" x14ac:dyDescent="0.2">
      <c r="A119" s="1"/>
      <c r="B119" s="1"/>
      <c r="C119" s="1"/>
      <c r="D119" s="1"/>
      <c r="E119" s="1"/>
      <c r="F119" s="1"/>
      <c r="G119" s="1"/>
      <c r="H119" s="1"/>
      <c r="I119" s="1"/>
      <c r="J119" s="1"/>
      <c r="K119" s="1"/>
      <c r="L119" s="1"/>
      <c r="M119" s="1"/>
      <c r="N119" s="1"/>
      <c r="O119" s="1"/>
      <c r="P119" s="1"/>
      <c r="Q119" s="1"/>
      <c r="R119" s="1"/>
      <c r="S119" s="1"/>
      <c r="T119" s="1"/>
      <c r="U119" s="1"/>
    </row>
    <row r="120" spans="1:21" ht="25.2" customHeight="1" x14ac:dyDescent="0.2">
      <c r="A120" s="1"/>
      <c r="B120" s="1"/>
      <c r="C120" s="1"/>
      <c r="D120" s="1"/>
      <c r="E120" s="1"/>
      <c r="F120" s="1"/>
      <c r="G120" s="1"/>
      <c r="H120" s="1"/>
      <c r="I120" s="1"/>
      <c r="J120" s="1"/>
      <c r="K120" s="1"/>
      <c r="L120" s="1"/>
      <c r="M120" s="1"/>
      <c r="N120" s="1"/>
      <c r="O120" s="1"/>
      <c r="P120" s="1"/>
      <c r="Q120" s="1"/>
      <c r="R120" s="1"/>
      <c r="S120" s="1"/>
      <c r="T120" s="1"/>
      <c r="U120" s="1"/>
    </row>
    <row r="121" spans="1:21" ht="25.2" customHeight="1" x14ac:dyDescent="0.2">
      <c r="A121" s="1"/>
      <c r="B121" s="1"/>
      <c r="C121" s="1"/>
      <c r="D121" s="1"/>
      <c r="E121" s="1"/>
      <c r="F121" s="1"/>
      <c r="G121" s="1"/>
      <c r="H121" s="1"/>
      <c r="I121" s="1"/>
      <c r="J121" s="1"/>
      <c r="K121" s="1"/>
      <c r="L121" s="1"/>
      <c r="M121" s="1"/>
      <c r="N121" s="1"/>
      <c r="O121" s="1"/>
      <c r="P121" s="1"/>
      <c r="Q121" s="1"/>
      <c r="R121" s="1"/>
      <c r="S121" s="1"/>
      <c r="T121" s="1"/>
      <c r="U121" s="1"/>
    </row>
    <row r="122" spans="1:21" ht="25.2" customHeight="1" x14ac:dyDescent="0.2">
      <c r="A122" s="1"/>
      <c r="B122" s="1"/>
      <c r="C122" s="1"/>
      <c r="D122" s="1"/>
      <c r="E122" s="1"/>
      <c r="F122" s="1"/>
      <c r="G122" s="1"/>
      <c r="H122" s="1"/>
      <c r="I122" s="1"/>
      <c r="J122" s="1"/>
      <c r="K122" s="1"/>
      <c r="L122" s="1"/>
      <c r="M122" s="1"/>
      <c r="N122" s="1"/>
      <c r="O122" s="1"/>
      <c r="P122" s="1"/>
      <c r="Q122" s="1"/>
      <c r="R122" s="1"/>
      <c r="S122" s="1"/>
      <c r="T122" s="1"/>
      <c r="U122" s="1"/>
    </row>
    <row r="123" spans="1:21" ht="25.2" customHeight="1" x14ac:dyDescent="0.2">
      <c r="A123" s="1"/>
      <c r="B123" s="1"/>
      <c r="C123" s="1"/>
      <c r="D123" s="1"/>
      <c r="E123" s="1"/>
      <c r="F123" s="1"/>
      <c r="G123" s="1"/>
      <c r="H123" s="1"/>
      <c r="I123" s="1"/>
      <c r="J123" s="1"/>
      <c r="K123" s="1"/>
      <c r="L123" s="1"/>
      <c r="M123" s="1"/>
      <c r="N123" s="1"/>
      <c r="O123" s="1"/>
      <c r="P123" s="1"/>
      <c r="Q123" s="1"/>
      <c r="R123" s="1"/>
      <c r="S123" s="1"/>
      <c r="T123" s="1"/>
      <c r="U123" s="1"/>
    </row>
    <row r="124" spans="1:21" ht="25.2" customHeight="1" x14ac:dyDescent="0.2">
      <c r="A124" s="1"/>
      <c r="B124" s="1"/>
      <c r="C124" s="1"/>
      <c r="D124" s="1"/>
      <c r="E124" s="1"/>
      <c r="F124" s="1"/>
      <c r="G124" s="1"/>
      <c r="H124" s="1"/>
      <c r="I124" s="1"/>
      <c r="J124" s="1"/>
      <c r="K124" s="1"/>
      <c r="L124" s="1"/>
      <c r="M124" s="1"/>
      <c r="N124" s="1"/>
      <c r="O124" s="1"/>
      <c r="P124" s="1"/>
      <c r="Q124" s="1"/>
      <c r="R124" s="1"/>
      <c r="S124" s="1"/>
      <c r="T124" s="1"/>
      <c r="U124" s="1"/>
    </row>
  </sheetData>
  <mergeCells count="9">
    <mergeCell ref="B22:I26"/>
    <mergeCell ref="B29:I32"/>
    <mergeCell ref="B11:E11"/>
    <mergeCell ref="F11:G11"/>
    <mergeCell ref="B6:C6"/>
    <mergeCell ref="B8:E8"/>
    <mergeCell ref="B9:E9"/>
    <mergeCell ref="D6:E6"/>
    <mergeCell ref="B16:I19"/>
  </mergeCells>
  <phoneticPr fontId="2"/>
  <dataValidations count="2">
    <dataValidation type="list" allowBlank="1" showInputMessage="1" showErrorMessage="1" sqref="F11:G11" xr:uid="{00000000-0002-0000-1800-000000000000}">
      <formula1>$K$11:$K$12</formula1>
    </dataValidation>
    <dataValidation type="list" allowBlank="1" showInputMessage="1" showErrorMessage="1" sqref="F9:I9" xr:uid="{00000000-0002-0000-1800-000001000000}">
      <formula1>$L$9</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AH36"/>
  <sheetViews>
    <sheetView showGridLines="0" view="pageBreakPreview" zoomScaleNormal="100" zoomScaleSheetLayoutView="100" workbookViewId="0"/>
  </sheetViews>
  <sheetFormatPr defaultColWidth="9" defaultRowHeight="13.2" x14ac:dyDescent="0.2"/>
  <cols>
    <col min="1" max="33" width="2.44140625" style="1" customWidth="1"/>
    <col min="34" max="34" width="2.109375" style="1" customWidth="1"/>
    <col min="35" max="35" width="4.109375" style="1" customWidth="1"/>
    <col min="36" max="16384" width="9" style="1"/>
  </cols>
  <sheetData>
    <row r="1" spans="1:34" ht="13.8" thickBot="1" x14ac:dyDescent="0.25">
      <c r="A1" s="141"/>
    </row>
    <row r="2" spans="1:34" ht="13.5" customHeight="1" thickBot="1" x14ac:dyDescent="0.25">
      <c r="B2" s="503" t="s">
        <v>500</v>
      </c>
      <c r="C2" s="504"/>
      <c r="D2" s="504"/>
      <c r="E2" s="504"/>
      <c r="F2" s="504"/>
      <c r="G2" s="504"/>
      <c r="H2" s="504"/>
      <c r="I2" s="504"/>
      <c r="J2" s="504"/>
      <c r="K2" s="504"/>
      <c r="L2" s="505"/>
    </row>
    <row r="3" spans="1:34" ht="19.95" customHeight="1" x14ac:dyDescent="0.2">
      <c r="B3" s="506"/>
      <c r="C3" s="507"/>
      <c r="D3" s="507"/>
      <c r="E3" s="507"/>
      <c r="F3" s="507"/>
      <c r="G3" s="507"/>
      <c r="H3" s="507"/>
      <c r="I3" s="507"/>
      <c r="J3" s="507"/>
      <c r="K3" s="507"/>
      <c r="L3" s="508"/>
      <c r="P3" s="328" t="s">
        <v>502</v>
      </c>
      <c r="Q3" s="4"/>
      <c r="R3" s="4"/>
      <c r="S3" s="4"/>
      <c r="T3" s="4"/>
      <c r="U3" s="4"/>
      <c r="V3" s="4"/>
      <c r="W3" s="4"/>
      <c r="X3" s="4"/>
      <c r="Y3" s="4"/>
      <c r="Z3" s="4"/>
      <c r="AA3" s="4"/>
      <c r="AB3" s="4"/>
      <c r="AC3" s="4"/>
      <c r="AD3" s="4"/>
      <c r="AE3" s="4"/>
      <c r="AF3" s="4"/>
      <c r="AG3" s="4"/>
      <c r="AH3" s="150"/>
    </row>
    <row r="4" spans="1:34" ht="19.95" customHeight="1" thickBot="1" x14ac:dyDescent="0.25">
      <c r="B4" s="509"/>
      <c r="C4" s="510"/>
      <c r="D4" s="510"/>
      <c r="E4" s="510"/>
      <c r="F4" s="510"/>
      <c r="G4" s="510"/>
      <c r="H4" s="510"/>
      <c r="I4" s="510"/>
      <c r="J4" s="510"/>
      <c r="K4" s="510"/>
      <c r="L4" s="511"/>
      <c r="P4" s="6" t="s">
        <v>501</v>
      </c>
      <c r="Q4" s="5"/>
      <c r="R4" s="5"/>
      <c r="S4" s="5"/>
      <c r="T4" s="5"/>
      <c r="U4" s="5"/>
      <c r="V4" s="5"/>
      <c r="W4" s="5"/>
      <c r="X4" s="5"/>
      <c r="Y4" s="5"/>
      <c r="Z4" s="5"/>
      <c r="AA4" s="5"/>
      <c r="AB4" s="5"/>
      <c r="AC4" s="5"/>
      <c r="AD4" s="5"/>
      <c r="AE4" s="5"/>
      <c r="AF4" s="5"/>
      <c r="AG4" s="5"/>
      <c r="AH4" s="150"/>
    </row>
    <row r="6" spans="1:34" ht="13.5" customHeight="1" x14ac:dyDescent="0.2">
      <c r="B6" s="512" t="s">
        <v>18</v>
      </c>
      <c r="C6" s="512"/>
      <c r="D6" s="512"/>
      <c r="E6" s="512"/>
      <c r="F6" s="512"/>
      <c r="G6" s="512"/>
      <c r="H6" s="512"/>
      <c r="I6" s="512"/>
      <c r="J6" s="512"/>
      <c r="K6" s="512"/>
      <c r="L6" s="512"/>
      <c r="M6" s="512"/>
      <c r="N6" s="512"/>
      <c r="O6" s="512"/>
      <c r="P6" s="512"/>
      <c r="Q6" s="512"/>
      <c r="R6" s="512"/>
      <c r="S6" s="512"/>
      <c r="T6" s="512"/>
      <c r="U6" s="512"/>
      <c r="V6" s="512"/>
      <c r="W6" s="512"/>
      <c r="X6" s="512"/>
      <c r="Y6" s="512"/>
      <c r="Z6" s="512"/>
      <c r="AA6" s="512"/>
      <c r="AB6" s="512"/>
      <c r="AC6" s="512"/>
      <c r="AD6" s="512"/>
      <c r="AE6" s="512"/>
      <c r="AF6" s="512"/>
      <c r="AG6" s="512"/>
    </row>
    <row r="7" spans="1:34" ht="13.5" customHeight="1" x14ac:dyDescent="0.2">
      <c r="B7" s="512"/>
      <c r="C7" s="512"/>
      <c r="D7" s="512"/>
      <c r="E7" s="512"/>
      <c r="F7" s="512"/>
      <c r="G7" s="512"/>
      <c r="H7" s="512"/>
      <c r="I7" s="512"/>
      <c r="J7" s="512"/>
      <c r="K7" s="512"/>
      <c r="L7" s="512"/>
      <c r="M7" s="512"/>
      <c r="N7" s="512"/>
      <c r="O7" s="512"/>
      <c r="P7" s="512"/>
      <c r="Q7" s="512"/>
      <c r="R7" s="512"/>
      <c r="S7" s="512"/>
      <c r="T7" s="512"/>
      <c r="U7" s="512"/>
      <c r="V7" s="512"/>
      <c r="W7" s="512"/>
      <c r="X7" s="512"/>
      <c r="Y7" s="512"/>
      <c r="Z7" s="512"/>
      <c r="AA7" s="512"/>
      <c r="AB7" s="512"/>
      <c r="AC7" s="512"/>
      <c r="AD7" s="512"/>
      <c r="AE7" s="512"/>
      <c r="AF7" s="512"/>
      <c r="AG7" s="512"/>
    </row>
    <row r="8" spans="1:34" ht="24.75" customHeight="1" x14ac:dyDescent="0.2"/>
    <row r="9" spans="1:34" x14ac:dyDescent="0.2">
      <c r="B9" s="1" t="s">
        <v>420</v>
      </c>
    </row>
    <row r="10" spans="1:34" ht="15" customHeight="1" thickBot="1" x14ac:dyDescent="0.25"/>
    <row r="11" spans="1:34" ht="40.5" customHeight="1" x14ac:dyDescent="0.2">
      <c r="B11" s="516"/>
      <c r="C11" s="517"/>
      <c r="D11" s="517"/>
      <c r="E11" s="517"/>
      <c r="F11" s="517"/>
      <c r="G11" s="517"/>
      <c r="H11" s="517"/>
      <c r="I11" s="517"/>
      <c r="J11" s="517"/>
      <c r="K11" s="513" t="s">
        <v>232</v>
      </c>
      <c r="L11" s="514"/>
      <c r="M11" s="514"/>
      <c r="N11" s="514"/>
      <c r="O11" s="514"/>
      <c r="P11" s="514"/>
      <c r="Q11" s="514"/>
      <c r="R11" s="513" t="s">
        <v>233</v>
      </c>
      <c r="S11" s="514"/>
      <c r="T11" s="514"/>
      <c r="U11" s="514"/>
      <c r="V11" s="514"/>
      <c r="W11" s="514"/>
      <c r="X11" s="514"/>
      <c r="Y11" s="513" t="s">
        <v>15</v>
      </c>
      <c r="Z11" s="514"/>
      <c r="AA11" s="514"/>
      <c r="AB11" s="514"/>
      <c r="AC11" s="514"/>
      <c r="AD11" s="514"/>
      <c r="AE11" s="515"/>
    </row>
    <row r="12" spans="1:34" ht="40.5" customHeight="1" x14ac:dyDescent="0.2">
      <c r="B12" s="482" t="s">
        <v>19</v>
      </c>
      <c r="C12" s="483"/>
      <c r="D12" s="483"/>
      <c r="E12" s="483"/>
      <c r="F12" s="483"/>
      <c r="G12" s="483"/>
      <c r="H12" s="483"/>
      <c r="I12" s="483"/>
      <c r="J12" s="484"/>
      <c r="K12" s="475">
        <f>'2-1 2-3 別添1'!E214</f>
        <v>0</v>
      </c>
      <c r="L12" s="475"/>
      <c r="M12" s="475"/>
      <c r="N12" s="475"/>
      <c r="O12" s="475"/>
      <c r="P12" s="475"/>
      <c r="Q12" s="475"/>
      <c r="R12" s="475">
        <f>'2-1 2-3 別添1'!E320</f>
        <v>0</v>
      </c>
      <c r="S12" s="475"/>
      <c r="T12" s="475"/>
      <c r="U12" s="475"/>
      <c r="V12" s="475"/>
      <c r="W12" s="475"/>
      <c r="X12" s="475"/>
      <c r="Y12" s="473">
        <f>SUM(K12:X12)</f>
        <v>0</v>
      </c>
      <c r="Z12" s="473"/>
      <c r="AA12" s="473"/>
      <c r="AB12" s="473"/>
      <c r="AC12" s="473"/>
      <c r="AD12" s="473"/>
      <c r="AE12" s="474"/>
    </row>
    <row r="13" spans="1:34" ht="40.5" customHeight="1" x14ac:dyDescent="0.2">
      <c r="B13" s="482" t="s">
        <v>20</v>
      </c>
      <c r="C13" s="483"/>
      <c r="D13" s="483"/>
      <c r="E13" s="483"/>
      <c r="F13" s="483"/>
      <c r="G13" s="483"/>
      <c r="H13" s="483"/>
      <c r="I13" s="483"/>
      <c r="J13" s="484"/>
      <c r="K13" s="475">
        <f>'2-1 2-3 別添1'!D412</f>
        <v>0</v>
      </c>
      <c r="L13" s="475"/>
      <c r="M13" s="475"/>
      <c r="N13" s="475"/>
      <c r="O13" s="475"/>
      <c r="P13" s="475"/>
      <c r="Q13" s="475"/>
      <c r="R13" s="475">
        <f>'2-1 2-3 別添1'!D479</f>
        <v>0</v>
      </c>
      <c r="S13" s="475"/>
      <c r="T13" s="475"/>
      <c r="U13" s="475"/>
      <c r="V13" s="475"/>
      <c r="W13" s="475"/>
      <c r="X13" s="475"/>
      <c r="Y13" s="473">
        <f>SUM(K13:X13)</f>
        <v>0</v>
      </c>
      <c r="Z13" s="473"/>
      <c r="AA13" s="473"/>
      <c r="AB13" s="473"/>
      <c r="AC13" s="473"/>
      <c r="AD13" s="473"/>
      <c r="AE13" s="474"/>
    </row>
    <row r="14" spans="1:34" ht="40.5" customHeight="1" thickBot="1" x14ac:dyDescent="0.25">
      <c r="B14" s="492" t="s">
        <v>15</v>
      </c>
      <c r="C14" s="493"/>
      <c r="D14" s="493"/>
      <c r="E14" s="493"/>
      <c r="F14" s="493"/>
      <c r="G14" s="493"/>
      <c r="H14" s="493"/>
      <c r="I14" s="493"/>
      <c r="J14" s="494"/>
      <c r="K14" s="495"/>
      <c r="L14" s="496"/>
      <c r="M14" s="496"/>
      <c r="N14" s="496"/>
      <c r="O14" s="496"/>
      <c r="P14" s="496"/>
      <c r="Q14" s="496"/>
      <c r="R14" s="495"/>
      <c r="S14" s="496"/>
      <c r="T14" s="496"/>
      <c r="U14" s="496"/>
      <c r="V14" s="496"/>
      <c r="W14" s="496"/>
      <c r="X14" s="497"/>
      <c r="Y14" s="490">
        <f>SUM(Y12:AE13)</f>
        <v>0</v>
      </c>
      <c r="Z14" s="490"/>
      <c r="AA14" s="490"/>
      <c r="AB14" s="490"/>
      <c r="AC14" s="490"/>
      <c r="AD14" s="490"/>
      <c r="AE14" s="491"/>
    </row>
    <row r="15" spans="1:34" ht="24.9" customHeight="1" x14ac:dyDescent="0.2"/>
    <row r="16" spans="1:34" x14ac:dyDescent="0.2">
      <c r="B16" s="1" t="s">
        <v>421</v>
      </c>
    </row>
    <row r="17" spans="2:32" ht="15" customHeight="1" thickBot="1" x14ac:dyDescent="0.25"/>
    <row r="18" spans="2:32" ht="40.5" customHeight="1" thickTop="1" thickBot="1" x14ac:dyDescent="0.25">
      <c r="B18" s="479" t="s">
        <v>427</v>
      </c>
      <c r="C18" s="480"/>
      <c r="D18" s="480"/>
      <c r="E18" s="480"/>
      <c r="F18" s="480"/>
      <c r="G18" s="480"/>
      <c r="H18" s="480"/>
      <c r="I18" s="480"/>
      <c r="J18" s="481"/>
      <c r="K18" s="476"/>
      <c r="L18" s="477"/>
      <c r="M18" s="477"/>
      <c r="N18" s="477"/>
      <c r="O18" s="477"/>
      <c r="P18" s="477"/>
      <c r="Q18" s="477"/>
      <c r="R18" s="477"/>
      <c r="S18" s="477"/>
      <c r="T18" s="477"/>
      <c r="U18" s="477"/>
      <c r="V18" s="477"/>
      <c r="W18" s="477"/>
      <c r="X18" s="477"/>
      <c r="Y18" s="477"/>
      <c r="Z18" s="478"/>
      <c r="AA18" s="498" t="s">
        <v>7</v>
      </c>
      <c r="AB18" s="499"/>
      <c r="AC18" s="499"/>
      <c r="AD18" s="499"/>
      <c r="AE18" s="500"/>
      <c r="AF18" s="135"/>
    </row>
    <row r="19" spans="2:32" ht="24.9" customHeight="1" x14ac:dyDescent="0.2"/>
    <row r="20" spans="2:32" x14ac:dyDescent="0.2">
      <c r="B20" s="1" t="s">
        <v>56</v>
      </c>
    </row>
    <row r="21" spans="2:32" ht="15" customHeight="1" thickBot="1" x14ac:dyDescent="0.25"/>
    <row r="22" spans="2:32" ht="40.5" customHeight="1" x14ac:dyDescent="0.2">
      <c r="B22" s="485" t="s">
        <v>57</v>
      </c>
      <c r="C22" s="486"/>
      <c r="D22" s="486"/>
      <c r="E22" s="486"/>
      <c r="F22" s="486"/>
      <c r="G22" s="486"/>
      <c r="H22" s="486"/>
      <c r="I22" s="486"/>
      <c r="J22" s="486"/>
      <c r="K22" s="486"/>
      <c r="L22" s="486"/>
      <c r="M22" s="486"/>
      <c r="N22" s="487"/>
      <c r="O22" s="501">
        <f>IF(ISERROR(K18/Y14),0,ROUNDUP(K18/Y14,1))</f>
        <v>0</v>
      </c>
      <c r="P22" s="502"/>
      <c r="Q22" s="502"/>
      <c r="R22" s="502"/>
      <c r="S22" s="502"/>
      <c r="T22" s="502"/>
      <c r="U22" s="502"/>
      <c r="V22" s="502"/>
      <c r="W22" s="502"/>
      <c r="X22" s="502"/>
      <c r="Y22" s="502"/>
      <c r="Z22" s="502"/>
      <c r="AA22" s="470" t="s">
        <v>7</v>
      </c>
      <c r="AB22" s="471"/>
      <c r="AC22" s="471"/>
      <c r="AD22" s="471"/>
      <c r="AE22" s="472"/>
    </row>
    <row r="23" spans="2:32" ht="40.5" customHeight="1" thickBot="1" x14ac:dyDescent="0.25">
      <c r="B23" s="492" t="s">
        <v>16</v>
      </c>
      <c r="C23" s="493"/>
      <c r="D23" s="493"/>
      <c r="E23" s="493"/>
      <c r="F23" s="493"/>
      <c r="G23" s="493"/>
      <c r="H23" s="493"/>
      <c r="I23" s="493"/>
      <c r="J23" s="493"/>
      <c r="K23" s="493"/>
      <c r="L23" s="493"/>
      <c r="M23" s="493"/>
      <c r="N23" s="493"/>
      <c r="O23" s="488" t="str">
        <f>IF(O22=0,"算定不可",IF(O22&lt;=2,"算定可","算定不可"))</f>
        <v>算定不可</v>
      </c>
      <c r="P23" s="488"/>
      <c r="Q23" s="488"/>
      <c r="R23" s="488"/>
      <c r="S23" s="488"/>
      <c r="T23" s="488"/>
      <c r="U23" s="488"/>
      <c r="V23" s="488"/>
      <c r="W23" s="488"/>
      <c r="X23" s="488"/>
      <c r="Y23" s="488"/>
      <c r="Z23" s="488"/>
      <c r="AA23" s="488"/>
      <c r="AB23" s="488"/>
      <c r="AC23" s="488"/>
      <c r="AD23" s="488"/>
      <c r="AE23" s="489"/>
    </row>
    <row r="24" spans="2:32" ht="40.5" customHeight="1" thickBot="1" x14ac:dyDescent="0.25">
      <c r="B24" s="468" t="s">
        <v>17</v>
      </c>
      <c r="C24" s="469"/>
      <c r="D24" s="469"/>
      <c r="E24" s="469"/>
      <c r="F24" s="469"/>
      <c r="G24" s="469"/>
      <c r="H24" s="469"/>
      <c r="I24" s="469"/>
      <c r="J24" s="469"/>
      <c r="K24" s="469"/>
      <c r="L24" s="469"/>
      <c r="M24" s="469"/>
      <c r="N24" s="469"/>
      <c r="O24" s="465">
        <f>IF(O23="算定可",5,0)</f>
        <v>0</v>
      </c>
      <c r="P24" s="466"/>
      <c r="Q24" s="466"/>
      <c r="R24" s="466"/>
      <c r="S24" s="466"/>
      <c r="T24" s="466"/>
      <c r="U24" s="466"/>
      <c r="V24" s="466"/>
      <c r="W24" s="466"/>
      <c r="X24" s="466"/>
      <c r="Y24" s="466"/>
      <c r="Z24" s="466"/>
      <c r="AA24" s="466"/>
      <c r="AB24" s="466"/>
      <c r="AC24" s="466"/>
      <c r="AD24" s="466"/>
      <c r="AE24" s="467"/>
    </row>
    <row r="25" spans="2:32" ht="24.9" customHeight="1" x14ac:dyDescent="0.2"/>
    <row r="26" spans="2:32" x14ac:dyDescent="0.2">
      <c r="B26" s="1" t="s">
        <v>28</v>
      </c>
    </row>
    <row r="27" spans="2:32" x14ac:dyDescent="0.2">
      <c r="C27" s="1" t="s">
        <v>45</v>
      </c>
      <c r="E27" s="1" t="s">
        <v>4</v>
      </c>
    </row>
    <row r="28" spans="2:32" x14ac:dyDescent="0.2">
      <c r="C28" s="1" t="s">
        <v>46</v>
      </c>
      <c r="E28" s="1" t="s">
        <v>497</v>
      </c>
    </row>
    <row r="29" spans="2:32" x14ac:dyDescent="0.2">
      <c r="D29" s="1" t="s">
        <v>58</v>
      </c>
    </row>
    <row r="30" spans="2:32" x14ac:dyDescent="0.2">
      <c r="C30" s="1" t="s">
        <v>0</v>
      </c>
      <c r="E30" s="1" t="s">
        <v>422</v>
      </c>
    </row>
    <row r="31" spans="2:32" x14ac:dyDescent="0.2">
      <c r="D31" s="1" t="s">
        <v>23</v>
      </c>
    </row>
    <row r="32" spans="2:32" x14ac:dyDescent="0.2">
      <c r="D32" s="1" t="s">
        <v>21</v>
      </c>
    </row>
    <row r="33" spans="4:4" x14ac:dyDescent="0.2">
      <c r="D33" s="1" t="s">
        <v>22</v>
      </c>
    </row>
    <row r="34" spans="4:4" x14ac:dyDescent="0.2">
      <c r="D34" s="1" t="s">
        <v>24</v>
      </c>
    </row>
    <row r="35" spans="4:4" x14ac:dyDescent="0.2">
      <c r="D35" s="1" t="s">
        <v>25</v>
      </c>
    </row>
    <row r="36" spans="4:4" x14ac:dyDescent="0.2">
      <c r="D36" s="1" t="s">
        <v>26</v>
      </c>
    </row>
  </sheetData>
  <sheetProtection algorithmName="SHA-512" hashValue="McmgocAGddvXOWtRrfxvProjRFCcS0Sp7h386KKu+AuNpyD0OHGXzHCGFwddf9bLMzER29rwh15+CYGWxLfi+Q==" saltValue="4QKws6fNCs6CicNWJGosIg==" spinCount="100000" sheet="1" selectLockedCells="1"/>
  <mergeCells count="28">
    <mergeCell ref="AA18:AE18"/>
    <mergeCell ref="O22:Z22"/>
    <mergeCell ref="B2:L4"/>
    <mergeCell ref="B6:AG7"/>
    <mergeCell ref="Y11:AE11"/>
    <mergeCell ref="Y12:AE12"/>
    <mergeCell ref="K11:Q11"/>
    <mergeCell ref="R11:X11"/>
    <mergeCell ref="K12:Q12"/>
    <mergeCell ref="R12:X12"/>
    <mergeCell ref="B11:J11"/>
    <mergeCell ref="B12:J12"/>
    <mergeCell ref="O24:AE24"/>
    <mergeCell ref="B24:N24"/>
    <mergeCell ref="AA22:AE22"/>
    <mergeCell ref="Y13:AE13"/>
    <mergeCell ref="K13:Q13"/>
    <mergeCell ref="R13:X13"/>
    <mergeCell ref="K18:Z18"/>
    <mergeCell ref="B18:J18"/>
    <mergeCell ref="B13:J13"/>
    <mergeCell ref="B22:N22"/>
    <mergeCell ref="O23:AE23"/>
    <mergeCell ref="Y14:AE14"/>
    <mergeCell ref="B23:N23"/>
    <mergeCell ref="B14:J14"/>
    <mergeCell ref="K14:Q14"/>
    <mergeCell ref="R14:X14"/>
  </mergeCells>
  <phoneticPr fontId="2"/>
  <printOptions horizontalCentered="1"/>
  <pageMargins left="0.39370078740157483" right="0.39370078740157483" top="0.59055118110236227" bottom="0.39370078740157483" header="0.19685039370078741" footer="0.19685039370078741"/>
  <pageSetup paperSize="9" scale="105"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38775-B237-4DDC-A413-87B64ECF84D6}">
  <sheetPr>
    <tabColor theme="0"/>
  </sheetPr>
  <dimension ref="A1:U119"/>
  <sheetViews>
    <sheetView topLeftCell="B1" zoomScaleNormal="100" workbookViewId="0">
      <selection activeCell="G5" sqref="G5"/>
    </sheetView>
  </sheetViews>
  <sheetFormatPr defaultRowHeight="13.2" x14ac:dyDescent="0.2"/>
  <cols>
    <col min="1" max="1" width="0" hidden="1" customWidth="1"/>
    <col min="2" max="9" width="10.77734375" customWidth="1"/>
    <col min="11" max="11" width="0" hidden="1" customWidth="1"/>
    <col min="257" max="257" width="0" hidden="1" customWidth="1"/>
    <col min="258" max="265" width="10.77734375" customWidth="1"/>
    <col min="267" max="267" width="0" hidden="1" customWidth="1"/>
    <col min="513" max="513" width="0" hidden="1" customWidth="1"/>
    <col min="514" max="521" width="10.77734375" customWidth="1"/>
    <col min="523" max="523" width="0" hidden="1" customWidth="1"/>
    <col min="769" max="769" width="0" hidden="1" customWidth="1"/>
    <col min="770" max="777" width="10.77734375" customWidth="1"/>
    <col min="779" max="779" width="0" hidden="1" customWidth="1"/>
    <col min="1025" max="1025" width="0" hidden="1" customWidth="1"/>
    <col min="1026" max="1033" width="10.77734375" customWidth="1"/>
    <col min="1035" max="1035" width="0" hidden="1" customWidth="1"/>
    <col min="1281" max="1281" width="0" hidden="1" customWidth="1"/>
    <col min="1282" max="1289" width="10.77734375" customWidth="1"/>
    <col min="1291" max="1291" width="0" hidden="1" customWidth="1"/>
    <col min="1537" max="1537" width="0" hidden="1" customWidth="1"/>
    <col min="1538" max="1545" width="10.77734375" customWidth="1"/>
    <col min="1547" max="1547" width="0" hidden="1" customWidth="1"/>
    <col min="1793" max="1793" width="0" hidden="1" customWidth="1"/>
    <col min="1794" max="1801" width="10.77734375" customWidth="1"/>
    <col min="1803" max="1803" width="0" hidden="1" customWidth="1"/>
    <col min="2049" max="2049" width="0" hidden="1" customWidth="1"/>
    <col min="2050" max="2057" width="10.77734375" customWidth="1"/>
    <col min="2059" max="2059" width="0" hidden="1" customWidth="1"/>
    <col min="2305" max="2305" width="0" hidden="1" customWidth="1"/>
    <col min="2306" max="2313" width="10.77734375" customWidth="1"/>
    <col min="2315" max="2315" width="0" hidden="1" customWidth="1"/>
    <col min="2561" max="2561" width="0" hidden="1" customWidth="1"/>
    <col min="2562" max="2569" width="10.77734375" customWidth="1"/>
    <col min="2571" max="2571" width="0" hidden="1" customWidth="1"/>
    <col min="2817" max="2817" width="0" hidden="1" customWidth="1"/>
    <col min="2818" max="2825" width="10.77734375" customWidth="1"/>
    <col min="2827" max="2827" width="0" hidden="1" customWidth="1"/>
    <col min="3073" max="3073" width="0" hidden="1" customWidth="1"/>
    <col min="3074" max="3081" width="10.77734375" customWidth="1"/>
    <col min="3083" max="3083" width="0" hidden="1" customWidth="1"/>
    <col min="3329" max="3329" width="0" hidden="1" customWidth="1"/>
    <col min="3330" max="3337" width="10.77734375" customWidth="1"/>
    <col min="3339" max="3339" width="0" hidden="1" customWidth="1"/>
    <col min="3585" max="3585" width="0" hidden="1" customWidth="1"/>
    <col min="3586" max="3593" width="10.77734375" customWidth="1"/>
    <col min="3595" max="3595" width="0" hidden="1" customWidth="1"/>
    <col min="3841" max="3841" width="0" hidden="1" customWidth="1"/>
    <col min="3842" max="3849" width="10.77734375" customWidth="1"/>
    <col min="3851" max="3851" width="0" hidden="1" customWidth="1"/>
    <col min="4097" max="4097" width="0" hidden="1" customWidth="1"/>
    <col min="4098" max="4105" width="10.77734375" customWidth="1"/>
    <col min="4107" max="4107" width="0" hidden="1" customWidth="1"/>
    <col min="4353" max="4353" width="0" hidden="1" customWidth="1"/>
    <col min="4354" max="4361" width="10.77734375" customWidth="1"/>
    <col min="4363" max="4363" width="0" hidden="1" customWidth="1"/>
    <col min="4609" max="4609" width="0" hidden="1" customWidth="1"/>
    <col min="4610" max="4617" width="10.77734375" customWidth="1"/>
    <col min="4619" max="4619" width="0" hidden="1" customWidth="1"/>
    <col min="4865" max="4865" width="0" hidden="1" customWidth="1"/>
    <col min="4866" max="4873" width="10.77734375" customWidth="1"/>
    <col min="4875" max="4875" width="0" hidden="1" customWidth="1"/>
    <col min="5121" max="5121" width="0" hidden="1" customWidth="1"/>
    <col min="5122" max="5129" width="10.77734375" customWidth="1"/>
    <col min="5131" max="5131" width="0" hidden="1" customWidth="1"/>
    <col min="5377" max="5377" width="0" hidden="1" customWidth="1"/>
    <col min="5378" max="5385" width="10.77734375" customWidth="1"/>
    <col min="5387" max="5387" width="0" hidden="1" customWidth="1"/>
    <col min="5633" max="5633" width="0" hidden="1" customWidth="1"/>
    <col min="5634" max="5641" width="10.77734375" customWidth="1"/>
    <col min="5643" max="5643" width="0" hidden="1" customWidth="1"/>
    <col min="5889" max="5889" width="0" hidden="1" customWidth="1"/>
    <col min="5890" max="5897" width="10.77734375" customWidth="1"/>
    <col min="5899" max="5899" width="0" hidden="1" customWidth="1"/>
    <col min="6145" max="6145" width="0" hidden="1" customWidth="1"/>
    <col min="6146" max="6153" width="10.77734375" customWidth="1"/>
    <col min="6155" max="6155" width="0" hidden="1" customWidth="1"/>
    <col min="6401" max="6401" width="0" hidden="1" customWidth="1"/>
    <col min="6402" max="6409" width="10.77734375" customWidth="1"/>
    <col min="6411" max="6411" width="0" hidden="1" customWidth="1"/>
    <col min="6657" max="6657" width="0" hidden="1" customWidth="1"/>
    <col min="6658" max="6665" width="10.77734375" customWidth="1"/>
    <col min="6667" max="6667" width="0" hidden="1" customWidth="1"/>
    <col min="6913" max="6913" width="0" hidden="1" customWidth="1"/>
    <col min="6914" max="6921" width="10.77734375" customWidth="1"/>
    <col min="6923" max="6923" width="0" hidden="1" customWidth="1"/>
    <col min="7169" max="7169" width="0" hidden="1" customWidth="1"/>
    <col min="7170" max="7177" width="10.77734375" customWidth="1"/>
    <col min="7179" max="7179" width="0" hidden="1" customWidth="1"/>
    <col min="7425" max="7425" width="0" hidden="1" customWidth="1"/>
    <col min="7426" max="7433" width="10.77734375" customWidth="1"/>
    <col min="7435" max="7435" width="0" hidden="1" customWidth="1"/>
    <col min="7681" max="7681" width="0" hidden="1" customWidth="1"/>
    <col min="7682" max="7689" width="10.77734375" customWidth="1"/>
    <col min="7691" max="7691" width="0" hidden="1" customWidth="1"/>
    <col min="7937" max="7937" width="0" hidden="1" customWidth="1"/>
    <col min="7938" max="7945" width="10.77734375" customWidth="1"/>
    <col min="7947" max="7947" width="0" hidden="1" customWidth="1"/>
    <col min="8193" max="8193" width="0" hidden="1" customWidth="1"/>
    <col min="8194" max="8201" width="10.77734375" customWidth="1"/>
    <col min="8203" max="8203" width="0" hidden="1" customWidth="1"/>
    <col min="8449" max="8449" width="0" hidden="1" customWidth="1"/>
    <col min="8450" max="8457" width="10.77734375" customWidth="1"/>
    <col min="8459" max="8459" width="0" hidden="1" customWidth="1"/>
    <col min="8705" max="8705" width="0" hidden="1" customWidth="1"/>
    <col min="8706" max="8713" width="10.77734375" customWidth="1"/>
    <col min="8715" max="8715" width="0" hidden="1" customWidth="1"/>
    <col min="8961" max="8961" width="0" hidden="1" customWidth="1"/>
    <col min="8962" max="8969" width="10.77734375" customWidth="1"/>
    <col min="8971" max="8971" width="0" hidden="1" customWidth="1"/>
    <col min="9217" max="9217" width="0" hidden="1" customWidth="1"/>
    <col min="9218" max="9225" width="10.77734375" customWidth="1"/>
    <col min="9227" max="9227" width="0" hidden="1" customWidth="1"/>
    <col min="9473" max="9473" width="0" hidden="1" customWidth="1"/>
    <col min="9474" max="9481" width="10.77734375" customWidth="1"/>
    <col min="9483" max="9483" width="0" hidden="1" customWidth="1"/>
    <col min="9729" max="9729" width="0" hidden="1" customWidth="1"/>
    <col min="9730" max="9737" width="10.77734375" customWidth="1"/>
    <col min="9739" max="9739" width="0" hidden="1" customWidth="1"/>
    <col min="9985" max="9985" width="0" hidden="1" customWidth="1"/>
    <col min="9986" max="9993" width="10.77734375" customWidth="1"/>
    <col min="9995" max="9995" width="0" hidden="1" customWidth="1"/>
    <col min="10241" max="10241" width="0" hidden="1" customWidth="1"/>
    <col min="10242" max="10249" width="10.77734375" customWidth="1"/>
    <col min="10251" max="10251" width="0" hidden="1" customWidth="1"/>
    <col min="10497" max="10497" width="0" hidden="1" customWidth="1"/>
    <col min="10498" max="10505" width="10.77734375" customWidth="1"/>
    <col min="10507" max="10507" width="0" hidden="1" customWidth="1"/>
    <col min="10753" max="10753" width="0" hidden="1" customWidth="1"/>
    <col min="10754" max="10761" width="10.77734375" customWidth="1"/>
    <col min="10763" max="10763" width="0" hidden="1" customWidth="1"/>
    <col min="11009" max="11009" width="0" hidden="1" customWidth="1"/>
    <col min="11010" max="11017" width="10.77734375" customWidth="1"/>
    <col min="11019" max="11019" width="0" hidden="1" customWidth="1"/>
    <col min="11265" max="11265" width="0" hidden="1" customWidth="1"/>
    <col min="11266" max="11273" width="10.77734375" customWidth="1"/>
    <col min="11275" max="11275" width="0" hidden="1" customWidth="1"/>
    <col min="11521" max="11521" width="0" hidden="1" customWidth="1"/>
    <col min="11522" max="11529" width="10.77734375" customWidth="1"/>
    <col min="11531" max="11531" width="0" hidden="1" customWidth="1"/>
    <col min="11777" max="11777" width="0" hidden="1" customWidth="1"/>
    <col min="11778" max="11785" width="10.77734375" customWidth="1"/>
    <col min="11787" max="11787" width="0" hidden="1" customWidth="1"/>
    <col min="12033" max="12033" width="0" hidden="1" customWidth="1"/>
    <col min="12034" max="12041" width="10.77734375" customWidth="1"/>
    <col min="12043" max="12043" width="0" hidden="1" customWidth="1"/>
    <col min="12289" max="12289" width="0" hidden="1" customWidth="1"/>
    <col min="12290" max="12297" width="10.77734375" customWidth="1"/>
    <col min="12299" max="12299" width="0" hidden="1" customWidth="1"/>
    <col min="12545" max="12545" width="0" hidden="1" customWidth="1"/>
    <col min="12546" max="12553" width="10.77734375" customWidth="1"/>
    <col min="12555" max="12555" width="0" hidden="1" customWidth="1"/>
    <col min="12801" max="12801" width="0" hidden="1" customWidth="1"/>
    <col min="12802" max="12809" width="10.77734375" customWidth="1"/>
    <col min="12811" max="12811" width="0" hidden="1" customWidth="1"/>
    <col min="13057" max="13057" width="0" hidden="1" customWidth="1"/>
    <col min="13058" max="13065" width="10.77734375" customWidth="1"/>
    <col min="13067" max="13067" width="0" hidden="1" customWidth="1"/>
    <col min="13313" max="13313" width="0" hidden="1" customWidth="1"/>
    <col min="13314" max="13321" width="10.77734375" customWidth="1"/>
    <col min="13323" max="13323" width="0" hidden="1" customWidth="1"/>
    <col min="13569" max="13569" width="0" hidden="1" customWidth="1"/>
    <col min="13570" max="13577" width="10.77734375" customWidth="1"/>
    <col min="13579" max="13579" width="0" hidden="1" customWidth="1"/>
    <col min="13825" max="13825" width="0" hidden="1" customWidth="1"/>
    <col min="13826" max="13833" width="10.77734375" customWidth="1"/>
    <col min="13835" max="13835" width="0" hidden="1" customWidth="1"/>
    <col min="14081" max="14081" width="0" hidden="1" customWidth="1"/>
    <col min="14082" max="14089" width="10.77734375" customWidth="1"/>
    <col min="14091" max="14091" width="0" hidden="1" customWidth="1"/>
    <col min="14337" max="14337" width="0" hidden="1" customWidth="1"/>
    <col min="14338" max="14345" width="10.77734375" customWidth="1"/>
    <col min="14347" max="14347" width="0" hidden="1" customWidth="1"/>
    <col min="14593" max="14593" width="0" hidden="1" customWidth="1"/>
    <col min="14594" max="14601" width="10.77734375" customWidth="1"/>
    <col min="14603" max="14603" width="0" hidden="1" customWidth="1"/>
    <col min="14849" max="14849" width="0" hidden="1" customWidth="1"/>
    <col min="14850" max="14857" width="10.77734375" customWidth="1"/>
    <col min="14859" max="14859" width="0" hidden="1" customWidth="1"/>
    <col min="15105" max="15105" width="0" hidden="1" customWidth="1"/>
    <col min="15106" max="15113" width="10.77734375" customWidth="1"/>
    <col min="15115" max="15115" width="0" hidden="1" customWidth="1"/>
    <col min="15361" max="15361" width="0" hidden="1" customWidth="1"/>
    <col min="15362" max="15369" width="10.77734375" customWidth="1"/>
    <col min="15371" max="15371" width="0" hidden="1" customWidth="1"/>
    <col min="15617" max="15617" width="0" hidden="1" customWidth="1"/>
    <col min="15618" max="15625" width="10.77734375" customWidth="1"/>
    <col min="15627" max="15627" width="0" hidden="1" customWidth="1"/>
    <col min="15873" max="15873" width="0" hidden="1" customWidth="1"/>
    <col min="15874" max="15881" width="10.77734375" customWidth="1"/>
    <col min="15883" max="15883" width="0" hidden="1" customWidth="1"/>
    <col min="16129" max="16129" width="0" hidden="1" customWidth="1"/>
    <col min="16130" max="16137" width="10.77734375" customWidth="1"/>
    <col min="16139" max="16139" width="0" hidden="1" customWidth="1"/>
  </cols>
  <sheetData>
    <row r="1" spans="1:21" ht="22.95" customHeight="1" x14ac:dyDescent="0.2">
      <c r="A1" s="19"/>
      <c r="B1" s="87" t="s">
        <v>584</v>
      </c>
      <c r="I1" s="29"/>
    </row>
    <row r="2" spans="1:21" ht="21" customHeight="1" x14ac:dyDescent="0.2">
      <c r="A2" s="19"/>
      <c r="B2" s="87" t="s">
        <v>583</v>
      </c>
      <c r="I2" s="29"/>
    </row>
    <row r="3" spans="1:21" ht="25.2" customHeight="1" x14ac:dyDescent="0.2">
      <c r="A3" s="1"/>
      <c r="B3" s="1"/>
      <c r="C3" s="1"/>
      <c r="D3" s="1"/>
      <c r="E3" s="1"/>
      <c r="F3" s="1"/>
      <c r="G3" s="1"/>
      <c r="H3" s="1"/>
      <c r="I3" s="1"/>
      <c r="J3" s="1"/>
      <c r="K3" s="1"/>
      <c r="L3" s="1"/>
      <c r="M3" s="1"/>
      <c r="N3" s="1"/>
      <c r="O3" s="1"/>
      <c r="P3" s="1"/>
      <c r="Q3" s="1"/>
      <c r="R3" s="1"/>
      <c r="S3" s="1"/>
      <c r="T3" s="1"/>
      <c r="U3" s="1"/>
    </row>
    <row r="4" spans="1:21" ht="25.2" customHeight="1" x14ac:dyDescent="0.2">
      <c r="A4" s="1"/>
      <c r="B4" s="95" t="s">
        <v>243</v>
      </c>
      <c r="C4" s="1"/>
      <c r="D4" s="1"/>
      <c r="E4" s="1"/>
      <c r="F4" s="1"/>
      <c r="G4" s="1"/>
      <c r="H4" s="1"/>
      <c r="I4" s="1"/>
      <c r="J4" s="1"/>
      <c r="K4" s="1"/>
      <c r="L4" s="1"/>
      <c r="M4" s="1"/>
      <c r="N4" s="1"/>
      <c r="O4" s="1"/>
      <c r="P4" s="1"/>
      <c r="Q4" s="1"/>
      <c r="R4" s="1"/>
      <c r="S4" s="1"/>
      <c r="T4" s="1"/>
      <c r="U4" s="1"/>
    </row>
    <row r="5" spans="1:21" ht="25.2" customHeight="1" x14ac:dyDescent="0.2">
      <c r="A5" s="1"/>
      <c r="B5" s="1"/>
      <c r="C5" s="1"/>
      <c r="D5" s="1"/>
      <c r="E5" s="1"/>
      <c r="F5" s="1"/>
      <c r="G5" s="1"/>
      <c r="H5" s="1"/>
      <c r="I5" s="1"/>
      <c r="J5" s="1"/>
      <c r="K5" s="1"/>
      <c r="L5" s="1"/>
      <c r="M5" s="1"/>
      <c r="N5" s="1"/>
      <c r="O5" s="1"/>
      <c r="P5" s="1"/>
      <c r="Q5" s="1"/>
      <c r="R5" s="1"/>
      <c r="S5" s="1"/>
      <c r="T5" s="1"/>
      <c r="U5" s="1"/>
    </row>
    <row r="6" spans="1:21" ht="25.2" customHeight="1" x14ac:dyDescent="0.2">
      <c r="A6" s="1"/>
      <c r="B6" s="698" t="s">
        <v>122</v>
      </c>
      <c r="C6" s="698"/>
      <c r="D6" s="620"/>
      <c r="E6" s="621"/>
      <c r="F6" s="1"/>
      <c r="G6" s="1"/>
      <c r="H6" s="1"/>
      <c r="I6" s="1"/>
      <c r="J6" s="1"/>
      <c r="K6" s="1"/>
      <c r="L6" s="1"/>
      <c r="M6" s="1"/>
      <c r="N6" s="1"/>
      <c r="O6" s="1"/>
      <c r="P6" s="1"/>
      <c r="Q6" s="1"/>
      <c r="R6" s="1"/>
      <c r="S6" s="1"/>
      <c r="T6" s="1"/>
      <c r="U6" s="1"/>
    </row>
    <row r="7" spans="1:21" ht="25.2" customHeight="1" x14ac:dyDescent="0.2">
      <c r="A7" s="1"/>
      <c r="B7" s="1"/>
      <c r="C7" s="1"/>
      <c r="D7" s="1"/>
      <c r="E7" s="1"/>
      <c r="F7" s="1"/>
      <c r="G7" s="1"/>
      <c r="H7" s="1"/>
      <c r="I7" s="1"/>
      <c r="J7" s="1"/>
      <c r="K7" s="1"/>
      <c r="L7" s="1"/>
      <c r="M7" s="1"/>
      <c r="N7" s="1"/>
      <c r="O7" s="1"/>
      <c r="P7" s="1"/>
      <c r="Q7" s="1"/>
      <c r="R7" s="1"/>
      <c r="S7" s="1"/>
      <c r="T7" s="1"/>
      <c r="U7" s="1"/>
    </row>
    <row r="8" spans="1:21" ht="25.2" customHeight="1" x14ac:dyDescent="0.2">
      <c r="A8" s="1"/>
      <c r="B8" s="699" t="s">
        <v>244</v>
      </c>
      <c r="C8" s="699"/>
      <c r="D8" s="699"/>
      <c r="E8" s="699"/>
      <c r="F8" s="94" t="s">
        <v>191</v>
      </c>
      <c r="G8" s="94" t="s">
        <v>192</v>
      </c>
      <c r="H8" s="94" t="s">
        <v>193</v>
      </c>
      <c r="I8" s="94" t="s">
        <v>123</v>
      </c>
      <c r="J8" s="1"/>
      <c r="K8" s="1"/>
      <c r="L8" s="1"/>
      <c r="M8" s="1"/>
      <c r="N8" s="1"/>
      <c r="O8" s="1"/>
      <c r="P8" s="1"/>
      <c r="Q8" s="1"/>
      <c r="R8" s="1"/>
      <c r="S8" s="1"/>
      <c r="T8" s="1"/>
      <c r="U8" s="1"/>
    </row>
    <row r="9" spans="1:21" ht="25.2" customHeight="1" x14ac:dyDescent="0.2">
      <c r="A9" s="1"/>
      <c r="B9" s="700" t="s">
        <v>190</v>
      </c>
      <c r="C9" s="700"/>
      <c r="D9" s="700"/>
      <c r="E9" s="700"/>
      <c r="F9" s="13"/>
      <c r="G9" s="13"/>
      <c r="H9" s="13"/>
      <c r="I9" s="13"/>
      <c r="J9" s="1"/>
      <c r="K9" s="1" t="s">
        <v>155</v>
      </c>
      <c r="L9" s="1"/>
      <c r="M9" s="1"/>
      <c r="N9" s="1"/>
      <c r="O9" s="1"/>
      <c r="P9" s="1"/>
      <c r="Q9" s="1"/>
      <c r="R9" s="1"/>
      <c r="S9" s="1"/>
      <c r="T9" s="1"/>
      <c r="U9" s="1"/>
    </row>
    <row r="10" spans="1:21" ht="25.2" customHeight="1" x14ac:dyDescent="0.2">
      <c r="A10" s="1"/>
      <c r="B10" s="1"/>
      <c r="C10" s="1"/>
      <c r="D10" s="1"/>
      <c r="E10" s="1"/>
      <c r="F10" s="1"/>
      <c r="G10" s="1"/>
      <c r="H10" s="1"/>
      <c r="I10" s="1"/>
      <c r="J10" s="1"/>
      <c r="K10" s="109"/>
      <c r="L10" s="1"/>
      <c r="M10" s="1"/>
      <c r="N10" s="1"/>
      <c r="O10" s="1"/>
      <c r="P10" s="1"/>
      <c r="Q10" s="1"/>
      <c r="R10" s="1"/>
      <c r="S10" s="1"/>
      <c r="T10" s="1"/>
      <c r="U10" s="1"/>
    </row>
    <row r="11" spans="1:21" ht="25.2" customHeight="1" x14ac:dyDescent="0.2">
      <c r="A11" s="1"/>
      <c r="B11" s="698" t="s">
        <v>206</v>
      </c>
      <c r="C11" s="698"/>
      <c r="D11" s="698"/>
      <c r="E11" s="698"/>
      <c r="F11" s="672"/>
      <c r="G11" s="672"/>
      <c r="H11" s="1"/>
      <c r="I11" s="1"/>
      <c r="J11" s="1"/>
      <c r="K11" s="109" t="s">
        <v>149</v>
      </c>
      <c r="L11" s="1"/>
      <c r="M11" s="1"/>
      <c r="N11" s="1"/>
      <c r="O11" s="1"/>
      <c r="P11" s="1"/>
      <c r="Q11" s="1"/>
      <c r="R11" s="1"/>
      <c r="S11" s="1"/>
      <c r="T11" s="1"/>
      <c r="U11" s="1"/>
    </row>
    <row r="12" spans="1:21" ht="25.2" customHeight="1" x14ac:dyDescent="0.2">
      <c r="A12" s="1"/>
      <c r="B12" s="12"/>
      <c r="C12" s="12"/>
      <c r="D12" s="12"/>
      <c r="E12" s="12"/>
      <c r="F12" s="12"/>
      <c r="G12" s="12"/>
      <c r="H12" s="1"/>
      <c r="I12" s="1"/>
      <c r="J12" s="1"/>
      <c r="K12" s="109" t="s">
        <v>148</v>
      </c>
      <c r="L12" s="1"/>
      <c r="M12" s="1"/>
      <c r="N12" s="1"/>
      <c r="O12" s="1"/>
      <c r="P12" s="1"/>
      <c r="Q12" s="1"/>
      <c r="R12" s="1"/>
      <c r="S12" s="1"/>
      <c r="T12" s="1"/>
      <c r="U12" s="1"/>
    </row>
    <row r="13" spans="1:21" ht="25.2" customHeight="1" x14ac:dyDescent="0.2">
      <c r="A13" s="1"/>
      <c r="B13" s="84" t="s">
        <v>207</v>
      </c>
      <c r="C13" s="12"/>
      <c r="D13" s="12"/>
      <c r="E13" s="12"/>
      <c r="F13" s="12"/>
      <c r="G13" s="12"/>
      <c r="H13" s="1"/>
      <c r="I13" s="1"/>
      <c r="J13" s="1"/>
      <c r="K13" s="109"/>
      <c r="L13" s="1"/>
      <c r="M13" s="1"/>
      <c r="N13" s="1"/>
      <c r="O13" s="1"/>
      <c r="P13" s="1"/>
      <c r="Q13" s="1"/>
      <c r="R13" s="1"/>
      <c r="S13" s="1"/>
      <c r="T13" s="1"/>
      <c r="U13" s="1"/>
    </row>
    <row r="14" spans="1:21" ht="25.2" customHeight="1" x14ac:dyDescent="0.2">
      <c r="A14" s="1"/>
      <c r="B14" s="43" t="s">
        <v>204</v>
      </c>
      <c r="C14" s="12"/>
      <c r="D14" s="12"/>
      <c r="E14" s="12"/>
      <c r="F14" s="12"/>
      <c r="G14" s="12"/>
      <c r="H14" s="1"/>
      <c r="I14" s="1"/>
      <c r="J14" s="1"/>
      <c r="K14" s="109"/>
      <c r="L14" s="1"/>
      <c r="M14" s="1"/>
      <c r="N14" s="1"/>
      <c r="O14" s="1"/>
      <c r="P14" s="1"/>
      <c r="Q14" s="1"/>
      <c r="R14" s="1"/>
      <c r="S14" s="1"/>
      <c r="T14" s="1"/>
      <c r="U14" s="1"/>
    </row>
    <row r="15" spans="1:21" ht="25.2" customHeight="1" thickBot="1" x14ac:dyDescent="0.25">
      <c r="A15" s="1"/>
      <c r="B15" s="43" t="s">
        <v>245</v>
      </c>
      <c r="C15" s="12"/>
      <c r="D15" s="12"/>
      <c r="E15" s="12"/>
      <c r="F15" s="12"/>
      <c r="G15" s="12"/>
      <c r="H15" s="1"/>
      <c r="I15" s="1"/>
      <c r="J15" s="1"/>
      <c r="K15" s="1"/>
      <c r="L15" s="1"/>
      <c r="M15" s="1"/>
      <c r="N15" s="1"/>
      <c r="O15" s="1"/>
      <c r="P15" s="1"/>
      <c r="Q15" s="1"/>
      <c r="R15" s="1"/>
      <c r="S15" s="1"/>
      <c r="T15" s="1"/>
      <c r="U15" s="1"/>
    </row>
    <row r="16" spans="1:21" ht="25.2" customHeight="1" x14ac:dyDescent="0.2">
      <c r="A16" s="1"/>
      <c r="B16" s="527"/>
      <c r="C16" s="504"/>
      <c r="D16" s="504"/>
      <c r="E16" s="504"/>
      <c r="F16" s="504"/>
      <c r="G16" s="504"/>
      <c r="H16" s="504"/>
      <c r="I16" s="505"/>
      <c r="J16" s="1"/>
      <c r="K16" s="1"/>
      <c r="L16" s="1"/>
      <c r="M16" s="1"/>
      <c r="N16" s="1"/>
      <c r="O16" s="1"/>
      <c r="P16" s="1"/>
      <c r="Q16" s="1"/>
      <c r="R16" s="1"/>
      <c r="S16" s="1"/>
      <c r="T16" s="1"/>
      <c r="U16" s="1"/>
    </row>
    <row r="17" spans="1:21" ht="25.2" customHeight="1" x14ac:dyDescent="0.2">
      <c r="A17" s="1"/>
      <c r="B17" s="506"/>
      <c r="C17" s="507"/>
      <c r="D17" s="507"/>
      <c r="E17" s="507"/>
      <c r="F17" s="507"/>
      <c r="G17" s="507"/>
      <c r="H17" s="507"/>
      <c r="I17" s="508"/>
      <c r="J17" s="1"/>
      <c r="K17" s="1"/>
      <c r="L17" s="1"/>
      <c r="M17" s="1"/>
      <c r="N17" s="1"/>
      <c r="O17" s="1"/>
      <c r="P17" s="1"/>
      <c r="Q17" s="1"/>
      <c r="R17" s="1"/>
      <c r="S17" s="1"/>
      <c r="T17" s="1"/>
      <c r="U17" s="1"/>
    </row>
    <row r="18" spans="1:21" ht="25.2" customHeight="1" x14ac:dyDescent="0.2">
      <c r="A18" s="1"/>
      <c r="B18" s="506"/>
      <c r="C18" s="507"/>
      <c r="D18" s="507"/>
      <c r="E18" s="507"/>
      <c r="F18" s="507"/>
      <c r="G18" s="507"/>
      <c r="H18" s="507"/>
      <c r="I18" s="508"/>
      <c r="J18" s="1"/>
      <c r="K18" s="1"/>
      <c r="L18" s="1"/>
      <c r="M18" s="1"/>
      <c r="N18" s="1"/>
      <c r="O18" s="1"/>
      <c r="P18" s="1"/>
      <c r="Q18" s="1"/>
      <c r="R18" s="1"/>
      <c r="S18" s="1"/>
      <c r="T18" s="1"/>
      <c r="U18" s="1"/>
    </row>
    <row r="19" spans="1:21" ht="25.2" customHeight="1" thickBot="1" x14ac:dyDescent="0.25">
      <c r="A19" s="1"/>
      <c r="B19" s="509"/>
      <c r="C19" s="510"/>
      <c r="D19" s="510"/>
      <c r="E19" s="510"/>
      <c r="F19" s="510"/>
      <c r="G19" s="510"/>
      <c r="H19" s="510"/>
      <c r="I19" s="511"/>
      <c r="J19" s="1"/>
      <c r="K19" s="1"/>
      <c r="L19" s="1"/>
      <c r="M19" s="1"/>
      <c r="N19" s="1"/>
      <c r="O19" s="1"/>
      <c r="P19" s="1"/>
      <c r="Q19" s="1"/>
      <c r="R19" s="1"/>
      <c r="S19" s="1"/>
      <c r="T19" s="1"/>
      <c r="U19" s="1"/>
    </row>
    <row r="20" spans="1:21" ht="25.2" customHeight="1" x14ac:dyDescent="0.2">
      <c r="A20" s="1"/>
      <c r="B20" s="12"/>
      <c r="C20" s="12"/>
      <c r="D20" s="12"/>
      <c r="E20" s="12"/>
      <c r="F20" s="12"/>
      <c r="G20" s="12"/>
      <c r="H20" s="1"/>
      <c r="I20" s="1"/>
      <c r="J20" s="1"/>
      <c r="K20" s="1"/>
      <c r="L20" s="1"/>
      <c r="M20" s="1"/>
      <c r="N20" s="1"/>
      <c r="O20" s="1"/>
      <c r="P20" s="1"/>
      <c r="Q20" s="1"/>
      <c r="R20" s="1"/>
      <c r="S20" s="1"/>
      <c r="T20" s="1"/>
      <c r="U20" s="1"/>
    </row>
    <row r="21" spans="1:21" ht="25.2" customHeight="1" thickBot="1" x14ac:dyDescent="0.25">
      <c r="A21" s="1"/>
      <c r="B21" s="43" t="s">
        <v>246</v>
      </c>
      <c r="C21" s="12"/>
      <c r="D21" s="12"/>
      <c r="E21" s="12"/>
      <c r="F21" s="12"/>
      <c r="G21" s="12"/>
      <c r="H21" s="1"/>
      <c r="I21" s="1"/>
      <c r="J21" s="1"/>
      <c r="K21" s="1"/>
      <c r="L21" s="1"/>
      <c r="M21" s="1"/>
      <c r="N21" s="1"/>
      <c r="O21" s="1"/>
      <c r="P21" s="1"/>
      <c r="Q21" s="1"/>
      <c r="R21" s="1"/>
      <c r="S21" s="1"/>
      <c r="T21" s="1"/>
      <c r="U21" s="1"/>
    </row>
    <row r="22" spans="1:21" ht="25.2" customHeight="1" x14ac:dyDescent="0.2">
      <c r="A22" s="1"/>
      <c r="B22" s="622" t="s">
        <v>275</v>
      </c>
      <c r="C22" s="630"/>
      <c r="D22" s="630"/>
      <c r="E22" s="630"/>
      <c r="F22" s="630"/>
      <c r="G22" s="630"/>
      <c r="H22" s="630"/>
      <c r="I22" s="631"/>
      <c r="J22" s="1"/>
      <c r="K22" s="1"/>
      <c r="L22" s="1"/>
      <c r="M22" s="1"/>
      <c r="N22" s="1"/>
      <c r="O22" s="1"/>
      <c r="P22" s="1"/>
      <c r="Q22" s="1"/>
      <c r="R22" s="1"/>
      <c r="S22" s="1"/>
      <c r="T22" s="1"/>
      <c r="U22" s="1"/>
    </row>
    <row r="23" spans="1:21" ht="25.2" customHeight="1" x14ac:dyDescent="0.2">
      <c r="A23" s="1"/>
      <c r="B23" s="634"/>
      <c r="C23" s="632"/>
      <c r="D23" s="632"/>
      <c r="E23" s="632"/>
      <c r="F23" s="632"/>
      <c r="G23" s="632"/>
      <c r="H23" s="632"/>
      <c r="I23" s="633"/>
      <c r="J23" s="1"/>
      <c r="K23" s="1"/>
      <c r="L23" s="1"/>
      <c r="M23" s="1"/>
      <c r="N23" s="1"/>
      <c r="O23" s="1"/>
      <c r="P23" s="1"/>
      <c r="Q23" s="1"/>
      <c r="R23" s="1"/>
      <c r="S23" s="1"/>
      <c r="T23" s="1"/>
      <c r="U23" s="1"/>
    </row>
    <row r="24" spans="1:21" ht="25.2" customHeight="1" x14ac:dyDescent="0.2">
      <c r="A24" s="1"/>
      <c r="B24" s="634"/>
      <c r="C24" s="632"/>
      <c r="D24" s="632"/>
      <c r="E24" s="632"/>
      <c r="F24" s="632"/>
      <c r="G24" s="632"/>
      <c r="H24" s="632"/>
      <c r="I24" s="633"/>
      <c r="J24" s="1"/>
      <c r="K24" s="1"/>
      <c r="L24" s="1"/>
      <c r="M24" s="1"/>
      <c r="N24" s="1"/>
      <c r="O24" s="1"/>
      <c r="P24" s="1"/>
      <c r="Q24" s="1"/>
      <c r="R24" s="1"/>
      <c r="S24" s="1"/>
      <c r="T24" s="1"/>
      <c r="U24" s="1"/>
    </row>
    <row r="25" spans="1:21" ht="25.2" customHeight="1" x14ac:dyDescent="0.2">
      <c r="A25" s="1"/>
      <c r="B25" s="634"/>
      <c r="C25" s="632"/>
      <c r="D25" s="632"/>
      <c r="E25" s="632"/>
      <c r="F25" s="632"/>
      <c r="G25" s="632"/>
      <c r="H25" s="632"/>
      <c r="I25" s="633"/>
      <c r="J25" s="1"/>
      <c r="K25" s="1"/>
      <c r="L25" s="1"/>
      <c r="M25" s="1"/>
      <c r="N25" s="1"/>
      <c r="O25" s="1"/>
      <c r="P25" s="1"/>
      <c r="Q25" s="1"/>
      <c r="R25" s="1"/>
      <c r="S25" s="1"/>
      <c r="T25" s="1"/>
      <c r="U25" s="1"/>
    </row>
    <row r="26" spans="1:21" ht="25.2" customHeight="1" thickBot="1" x14ac:dyDescent="0.25">
      <c r="A26" s="1"/>
      <c r="B26" s="635"/>
      <c r="C26" s="636"/>
      <c r="D26" s="636"/>
      <c r="E26" s="636"/>
      <c r="F26" s="636"/>
      <c r="G26" s="636"/>
      <c r="H26" s="636"/>
      <c r="I26" s="637"/>
      <c r="J26" s="1"/>
      <c r="K26" s="1"/>
      <c r="L26" s="1"/>
      <c r="M26" s="1"/>
      <c r="N26" s="1"/>
      <c r="O26" s="1"/>
      <c r="P26" s="1"/>
      <c r="Q26" s="1"/>
      <c r="R26" s="1"/>
      <c r="S26" s="1"/>
      <c r="T26" s="1"/>
      <c r="U26" s="1"/>
    </row>
    <row r="27" spans="1:21" ht="25.2" customHeight="1" x14ac:dyDescent="0.2">
      <c r="A27" s="1"/>
      <c r="B27" s="1"/>
      <c r="C27" s="1"/>
      <c r="D27" s="1"/>
      <c r="E27" s="1"/>
      <c r="F27" s="1"/>
      <c r="G27" s="1"/>
      <c r="H27" s="1"/>
      <c r="I27" s="1"/>
      <c r="J27" s="1"/>
      <c r="K27" s="1"/>
      <c r="L27" s="1"/>
      <c r="M27" s="1"/>
      <c r="N27" s="1"/>
      <c r="O27" s="1"/>
      <c r="P27" s="1"/>
      <c r="Q27" s="1"/>
      <c r="R27" s="1"/>
      <c r="S27" s="1"/>
      <c r="T27" s="1"/>
      <c r="U27" s="1"/>
    </row>
    <row r="28" spans="1:21" ht="25.2" customHeight="1" x14ac:dyDescent="0.2">
      <c r="A28" s="1"/>
      <c r="B28" s="1"/>
      <c r="C28" s="1"/>
      <c r="D28" s="1"/>
      <c r="E28" s="1"/>
      <c r="F28" s="1"/>
      <c r="G28" s="1"/>
      <c r="H28" s="1"/>
      <c r="I28" s="1"/>
      <c r="J28" s="1"/>
      <c r="K28" s="1"/>
      <c r="L28" s="1"/>
      <c r="M28" s="1"/>
      <c r="N28" s="1"/>
      <c r="O28" s="1"/>
      <c r="P28" s="1"/>
      <c r="Q28" s="1"/>
      <c r="R28" s="1"/>
      <c r="S28" s="1"/>
      <c r="T28" s="1"/>
      <c r="U28" s="1"/>
    </row>
    <row r="29" spans="1:21" ht="25.2" customHeight="1" x14ac:dyDescent="0.2">
      <c r="A29" s="1"/>
      <c r="B29" s="1"/>
      <c r="C29" s="1"/>
      <c r="D29" s="1"/>
      <c r="E29" s="1"/>
      <c r="F29" s="1"/>
      <c r="G29" s="1"/>
      <c r="H29" s="1"/>
      <c r="I29" s="1"/>
      <c r="J29" s="1"/>
      <c r="K29" s="1"/>
      <c r="L29" s="1"/>
      <c r="M29" s="1"/>
      <c r="N29" s="1"/>
      <c r="O29" s="1"/>
      <c r="P29" s="1"/>
      <c r="Q29" s="1"/>
      <c r="R29" s="1"/>
      <c r="S29" s="1"/>
      <c r="T29" s="1"/>
      <c r="U29" s="1"/>
    </row>
    <row r="30" spans="1:21" ht="25.2" customHeight="1" x14ac:dyDescent="0.2">
      <c r="A30" s="1"/>
      <c r="B30" s="1"/>
      <c r="C30" s="1"/>
      <c r="D30" s="1"/>
      <c r="E30" s="1"/>
      <c r="F30" s="1"/>
      <c r="G30" s="1"/>
      <c r="H30" s="1"/>
      <c r="I30" s="1"/>
      <c r="J30" s="1"/>
      <c r="K30" s="1"/>
      <c r="L30" s="1"/>
      <c r="M30" s="1"/>
      <c r="N30" s="1"/>
      <c r="O30" s="1"/>
      <c r="P30" s="1"/>
      <c r="Q30" s="1"/>
      <c r="R30" s="1"/>
      <c r="S30" s="1"/>
      <c r="T30" s="1"/>
      <c r="U30" s="1"/>
    </row>
    <row r="31" spans="1:21" ht="25.2" customHeight="1" x14ac:dyDescent="0.2">
      <c r="A31" s="1"/>
      <c r="B31" s="1"/>
      <c r="C31" s="1"/>
      <c r="D31" s="1"/>
      <c r="E31" s="1"/>
      <c r="F31" s="1"/>
      <c r="G31" s="1"/>
      <c r="H31" s="1"/>
      <c r="I31" s="1"/>
      <c r="J31" s="1"/>
      <c r="K31" s="1"/>
      <c r="L31" s="1"/>
      <c r="M31" s="1"/>
      <c r="N31" s="1"/>
      <c r="O31" s="1"/>
      <c r="P31" s="1"/>
      <c r="Q31" s="1"/>
      <c r="R31" s="1"/>
      <c r="S31" s="1"/>
      <c r="T31" s="1"/>
      <c r="U31" s="1"/>
    </row>
    <row r="32" spans="1:21" ht="25.2" customHeight="1" x14ac:dyDescent="0.2">
      <c r="A32" s="1"/>
      <c r="B32" s="1"/>
      <c r="C32" s="1"/>
      <c r="D32" s="1"/>
      <c r="E32" s="1"/>
      <c r="F32" s="1"/>
      <c r="G32" s="1"/>
      <c r="H32" s="1"/>
      <c r="I32" s="1"/>
      <c r="J32" s="1"/>
      <c r="K32" s="1"/>
      <c r="L32" s="1"/>
      <c r="M32" s="1"/>
      <c r="N32" s="1"/>
      <c r="O32" s="1"/>
      <c r="P32" s="1"/>
      <c r="Q32" s="1"/>
      <c r="R32" s="1"/>
      <c r="S32" s="1"/>
      <c r="T32" s="1"/>
      <c r="U32" s="1"/>
    </row>
    <row r="33" spans="1:21" ht="25.2" customHeight="1" x14ac:dyDescent="0.2">
      <c r="A33" s="1"/>
      <c r="B33" s="1"/>
      <c r="C33" s="1"/>
      <c r="D33" s="1"/>
      <c r="E33" s="1"/>
      <c r="F33" s="1"/>
      <c r="G33" s="1"/>
      <c r="H33" s="1"/>
      <c r="I33" s="1"/>
      <c r="J33" s="1"/>
      <c r="K33" s="1"/>
      <c r="L33" s="1"/>
      <c r="M33" s="1"/>
      <c r="N33" s="1"/>
      <c r="O33" s="1"/>
      <c r="P33" s="1"/>
      <c r="Q33" s="1"/>
      <c r="R33" s="1"/>
      <c r="S33" s="1"/>
      <c r="T33" s="1"/>
      <c r="U33" s="1"/>
    </row>
    <row r="34" spans="1:21" ht="25.2" customHeight="1" x14ac:dyDescent="0.2">
      <c r="A34" s="1"/>
      <c r="B34" s="1"/>
      <c r="C34" s="1"/>
      <c r="D34" s="1"/>
      <c r="E34" s="1"/>
      <c r="F34" s="1"/>
      <c r="G34" s="1"/>
      <c r="H34" s="1"/>
      <c r="I34" s="1"/>
      <c r="J34" s="1"/>
      <c r="K34" s="1"/>
      <c r="L34" s="1"/>
      <c r="M34" s="1"/>
      <c r="N34" s="1"/>
      <c r="O34" s="1"/>
      <c r="P34" s="1"/>
      <c r="Q34" s="1"/>
      <c r="R34" s="1"/>
      <c r="S34" s="1"/>
      <c r="T34" s="1"/>
      <c r="U34" s="1"/>
    </row>
    <row r="35" spans="1:21" ht="25.2" customHeight="1" x14ac:dyDescent="0.2">
      <c r="A35" s="1"/>
      <c r="B35" s="1"/>
      <c r="C35" s="1"/>
      <c r="D35" s="1"/>
      <c r="E35" s="1"/>
      <c r="F35" s="1"/>
      <c r="G35" s="1"/>
      <c r="H35" s="1"/>
      <c r="I35" s="1"/>
      <c r="J35" s="1"/>
      <c r="K35" s="1"/>
      <c r="L35" s="1"/>
      <c r="M35" s="1"/>
      <c r="N35" s="1"/>
      <c r="O35" s="1"/>
      <c r="P35" s="1"/>
      <c r="Q35" s="1"/>
      <c r="R35" s="1"/>
      <c r="S35" s="1"/>
      <c r="T35" s="1"/>
      <c r="U35" s="1"/>
    </row>
    <row r="36" spans="1:21" ht="25.2" customHeight="1" x14ac:dyDescent="0.2">
      <c r="A36" s="1"/>
      <c r="B36" s="1"/>
      <c r="C36" s="1"/>
      <c r="D36" s="1"/>
      <c r="E36" s="1"/>
      <c r="F36" s="1"/>
      <c r="G36" s="1"/>
      <c r="H36" s="1"/>
      <c r="I36" s="1"/>
      <c r="J36" s="1"/>
      <c r="K36" s="1"/>
      <c r="L36" s="1"/>
      <c r="M36" s="1"/>
      <c r="N36" s="1"/>
      <c r="O36" s="1"/>
      <c r="P36" s="1"/>
      <c r="Q36" s="1"/>
      <c r="R36" s="1"/>
      <c r="S36" s="1"/>
      <c r="T36" s="1"/>
      <c r="U36" s="1"/>
    </row>
    <row r="37" spans="1:21" ht="25.2" customHeight="1" x14ac:dyDescent="0.2">
      <c r="A37" s="1"/>
      <c r="B37" s="1"/>
      <c r="C37" s="1"/>
      <c r="D37" s="1"/>
      <c r="E37" s="1"/>
      <c r="F37" s="1"/>
      <c r="G37" s="1"/>
      <c r="H37" s="1"/>
      <c r="I37" s="1"/>
      <c r="J37" s="1"/>
      <c r="K37" s="1"/>
      <c r="L37" s="1"/>
      <c r="M37" s="1"/>
      <c r="N37" s="1"/>
      <c r="O37" s="1"/>
      <c r="P37" s="1"/>
      <c r="Q37" s="1"/>
      <c r="R37" s="1"/>
      <c r="S37" s="1"/>
      <c r="T37" s="1"/>
      <c r="U37" s="1"/>
    </row>
    <row r="38" spans="1:21" ht="25.2" customHeight="1" x14ac:dyDescent="0.2">
      <c r="A38" s="1"/>
      <c r="B38" s="1"/>
      <c r="C38" s="1"/>
      <c r="D38" s="1"/>
      <c r="E38" s="1"/>
      <c r="F38" s="1"/>
      <c r="G38" s="1"/>
      <c r="H38" s="1"/>
      <c r="I38" s="1"/>
      <c r="J38" s="1"/>
      <c r="K38" s="1"/>
      <c r="L38" s="1"/>
      <c r="M38" s="1"/>
      <c r="N38" s="1"/>
      <c r="O38" s="1"/>
      <c r="P38" s="1"/>
      <c r="Q38" s="1"/>
      <c r="R38" s="1"/>
      <c r="S38" s="1"/>
      <c r="T38" s="1"/>
      <c r="U38" s="1"/>
    </row>
    <row r="39" spans="1:21" ht="25.2" customHeight="1" x14ac:dyDescent="0.2">
      <c r="A39" s="1"/>
      <c r="B39" s="1"/>
      <c r="C39" s="1"/>
      <c r="D39" s="1"/>
      <c r="E39" s="1"/>
      <c r="F39" s="1"/>
      <c r="G39" s="1"/>
      <c r="H39" s="1"/>
      <c r="I39" s="1"/>
      <c r="J39" s="1"/>
      <c r="K39" s="1"/>
      <c r="L39" s="1"/>
      <c r="M39" s="1"/>
      <c r="N39" s="1"/>
      <c r="O39" s="1"/>
      <c r="P39" s="1"/>
      <c r="Q39" s="1"/>
      <c r="R39" s="1"/>
      <c r="S39" s="1"/>
      <c r="T39" s="1"/>
      <c r="U39" s="1"/>
    </row>
    <row r="40" spans="1:21" ht="25.2" customHeight="1" x14ac:dyDescent="0.2">
      <c r="A40" s="1"/>
      <c r="B40" s="1"/>
      <c r="C40" s="1"/>
      <c r="D40" s="1"/>
      <c r="E40" s="1"/>
      <c r="F40" s="1"/>
      <c r="G40" s="1"/>
      <c r="H40" s="1"/>
      <c r="I40" s="1"/>
      <c r="J40" s="1"/>
      <c r="K40" s="1"/>
      <c r="L40" s="1"/>
      <c r="M40" s="1"/>
      <c r="N40" s="1"/>
      <c r="O40" s="1"/>
      <c r="P40" s="1"/>
      <c r="Q40" s="1"/>
      <c r="R40" s="1"/>
      <c r="S40" s="1"/>
      <c r="T40" s="1"/>
      <c r="U40" s="1"/>
    </row>
    <row r="41" spans="1:21" ht="25.2" customHeight="1" x14ac:dyDescent="0.2">
      <c r="A41" s="1"/>
      <c r="B41" s="1"/>
      <c r="C41" s="1"/>
      <c r="D41" s="1"/>
      <c r="E41" s="1"/>
      <c r="F41" s="1"/>
      <c r="G41" s="1"/>
      <c r="H41" s="1"/>
      <c r="I41" s="1"/>
      <c r="J41" s="1"/>
      <c r="K41" s="1"/>
      <c r="L41" s="1"/>
      <c r="M41" s="1"/>
      <c r="N41" s="1"/>
      <c r="O41" s="1"/>
      <c r="P41" s="1"/>
      <c r="Q41" s="1"/>
      <c r="R41" s="1"/>
      <c r="S41" s="1"/>
      <c r="T41" s="1"/>
      <c r="U41" s="1"/>
    </row>
    <row r="42" spans="1:21" ht="25.2" customHeight="1" x14ac:dyDescent="0.2">
      <c r="A42" s="1"/>
      <c r="B42" s="1"/>
      <c r="C42" s="1"/>
      <c r="D42" s="1"/>
      <c r="E42" s="1"/>
      <c r="F42" s="1"/>
      <c r="G42" s="1"/>
      <c r="H42" s="1"/>
      <c r="I42" s="1"/>
      <c r="J42" s="1"/>
      <c r="K42" s="1"/>
      <c r="L42" s="1"/>
      <c r="M42" s="1"/>
      <c r="N42" s="1"/>
      <c r="O42" s="1"/>
      <c r="P42" s="1"/>
      <c r="Q42" s="1"/>
      <c r="R42" s="1"/>
      <c r="S42" s="1"/>
      <c r="T42" s="1"/>
      <c r="U42" s="1"/>
    </row>
    <row r="43" spans="1:21" ht="25.2" customHeight="1" x14ac:dyDescent="0.2">
      <c r="A43" s="1"/>
      <c r="B43" s="1"/>
      <c r="C43" s="1"/>
      <c r="D43" s="1"/>
      <c r="E43" s="1"/>
      <c r="F43" s="1"/>
      <c r="G43" s="1"/>
      <c r="H43" s="1"/>
      <c r="I43" s="1"/>
      <c r="J43" s="1"/>
      <c r="K43" s="1"/>
      <c r="L43" s="1"/>
      <c r="M43" s="1"/>
      <c r="N43" s="1"/>
      <c r="O43" s="1"/>
      <c r="P43" s="1"/>
      <c r="Q43" s="1"/>
      <c r="R43" s="1"/>
      <c r="S43" s="1"/>
      <c r="T43" s="1"/>
      <c r="U43" s="1"/>
    </row>
    <row r="44" spans="1:21" ht="25.2" customHeight="1" x14ac:dyDescent="0.2">
      <c r="A44" s="1"/>
      <c r="B44" s="1"/>
      <c r="C44" s="1"/>
      <c r="D44" s="1"/>
      <c r="E44" s="1"/>
      <c r="F44" s="1"/>
      <c r="G44" s="1"/>
      <c r="H44" s="1"/>
      <c r="I44" s="1"/>
      <c r="J44" s="1"/>
      <c r="K44" s="1"/>
      <c r="L44" s="1"/>
      <c r="M44" s="1"/>
      <c r="N44" s="1"/>
      <c r="O44" s="1"/>
      <c r="P44" s="1"/>
      <c r="Q44" s="1"/>
      <c r="R44" s="1"/>
      <c r="S44" s="1"/>
      <c r="T44" s="1"/>
      <c r="U44" s="1"/>
    </row>
    <row r="45" spans="1:21" ht="25.2" customHeight="1" x14ac:dyDescent="0.2">
      <c r="A45" s="1"/>
      <c r="B45" s="1"/>
      <c r="C45" s="1"/>
      <c r="D45" s="1"/>
      <c r="E45" s="1"/>
      <c r="F45" s="1"/>
      <c r="G45" s="1"/>
      <c r="H45" s="1"/>
      <c r="I45" s="1"/>
      <c r="J45" s="1"/>
      <c r="K45" s="1"/>
      <c r="L45" s="1"/>
      <c r="M45" s="1"/>
      <c r="N45" s="1"/>
      <c r="O45" s="1"/>
      <c r="P45" s="1"/>
      <c r="Q45" s="1"/>
      <c r="R45" s="1"/>
      <c r="S45" s="1"/>
      <c r="T45" s="1"/>
      <c r="U45" s="1"/>
    </row>
    <row r="46" spans="1:21" ht="25.2" customHeight="1" x14ac:dyDescent="0.2">
      <c r="A46" s="1"/>
      <c r="B46" s="1"/>
      <c r="C46" s="1"/>
      <c r="D46" s="1"/>
      <c r="E46" s="1"/>
      <c r="F46" s="1"/>
      <c r="G46" s="1"/>
      <c r="H46" s="1"/>
      <c r="I46" s="1"/>
      <c r="J46" s="1"/>
      <c r="K46" s="1"/>
      <c r="L46" s="1"/>
      <c r="M46" s="1"/>
      <c r="N46" s="1"/>
      <c r="O46" s="1"/>
      <c r="P46" s="1"/>
      <c r="Q46" s="1"/>
      <c r="R46" s="1"/>
      <c r="S46" s="1"/>
      <c r="T46" s="1"/>
      <c r="U46" s="1"/>
    </row>
    <row r="47" spans="1:21" ht="25.2" customHeight="1" x14ac:dyDescent="0.2">
      <c r="A47" s="1"/>
      <c r="B47" s="1"/>
      <c r="C47" s="1"/>
      <c r="D47" s="1"/>
      <c r="E47" s="1"/>
      <c r="F47" s="1"/>
      <c r="G47" s="1"/>
      <c r="H47" s="1"/>
      <c r="I47" s="1"/>
      <c r="J47" s="1"/>
      <c r="K47" s="1"/>
      <c r="L47" s="1"/>
      <c r="M47" s="1"/>
      <c r="N47" s="1"/>
      <c r="O47" s="1"/>
      <c r="P47" s="1"/>
      <c r="Q47" s="1"/>
      <c r="R47" s="1"/>
      <c r="S47" s="1"/>
      <c r="T47" s="1"/>
      <c r="U47" s="1"/>
    </row>
    <row r="48" spans="1:21" ht="25.2" customHeight="1" x14ac:dyDescent="0.2">
      <c r="A48" s="1"/>
      <c r="B48" s="1"/>
      <c r="C48" s="1"/>
      <c r="D48" s="1"/>
      <c r="E48" s="1"/>
      <c r="F48" s="1"/>
      <c r="G48" s="1"/>
      <c r="H48" s="1"/>
      <c r="I48" s="1"/>
      <c r="J48" s="1"/>
      <c r="K48" s="1"/>
      <c r="L48" s="1"/>
      <c r="M48" s="1"/>
      <c r="N48" s="1"/>
      <c r="O48" s="1"/>
      <c r="P48" s="1"/>
      <c r="Q48" s="1"/>
      <c r="R48" s="1"/>
      <c r="S48" s="1"/>
      <c r="T48" s="1"/>
      <c r="U48" s="1"/>
    </row>
    <row r="49" spans="1:21" ht="25.2" customHeight="1" x14ac:dyDescent="0.2">
      <c r="A49" s="1"/>
      <c r="B49" s="1"/>
      <c r="C49" s="1"/>
      <c r="D49" s="1"/>
      <c r="E49" s="1"/>
      <c r="F49" s="1"/>
      <c r="G49" s="1"/>
      <c r="H49" s="1"/>
      <c r="I49" s="1"/>
      <c r="J49" s="1"/>
      <c r="K49" s="1"/>
      <c r="L49" s="1"/>
      <c r="M49" s="1"/>
      <c r="N49" s="1"/>
      <c r="O49" s="1"/>
      <c r="P49" s="1"/>
      <c r="Q49" s="1"/>
      <c r="R49" s="1"/>
      <c r="S49" s="1"/>
      <c r="T49" s="1"/>
      <c r="U49" s="1"/>
    </row>
    <row r="50" spans="1:21" ht="25.2" customHeight="1" x14ac:dyDescent="0.2">
      <c r="A50" s="1"/>
      <c r="B50" s="1"/>
      <c r="C50" s="1"/>
      <c r="D50" s="1"/>
      <c r="E50" s="1"/>
      <c r="F50" s="1"/>
      <c r="G50" s="1"/>
      <c r="H50" s="1"/>
      <c r="I50" s="1"/>
      <c r="J50" s="1"/>
      <c r="K50" s="1"/>
      <c r="L50" s="1"/>
      <c r="M50" s="1"/>
      <c r="N50" s="1"/>
      <c r="O50" s="1"/>
      <c r="P50" s="1"/>
      <c r="Q50" s="1"/>
      <c r="R50" s="1"/>
      <c r="S50" s="1"/>
      <c r="T50" s="1"/>
      <c r="U50" s="1"/>
    </row>
    <row r="51" spans="1:21" ht="25.2" customHeight="1" x14ac:dyDescent="0.2">
      <c r="A51" s="1"/>
      <c r="B51" s="1"/>
      <c r="C51" s="1"/>
      <c r="D51" s="1"/>
      <c r="E51" s="1"/>
      <c r="F51" s="1"/>
      <c r="G51" s="1"/>
      <c r="H51" s="1"/>
      <c r="I51" s="1"/>
      <c r="J51" s="1"/>
      <c r="K51" s="1"/>
      <c r="L51" s="1"/>
      <c r="M51" s="1"/>
      <c r="N51" s="1"/>
      <c r="O51" s="1"/>
      <c r="P51" s="1"/>
      <c r="Q51" s="1"/>
      <c r="R51" s="1"/>
      <c r="S51" s="1"/>
      <c r="T51" s="1"/>
      <c r="U51" s="1"/>
    </row>
    <row r="52" spans="1:21" ht="25.2" customHeight="1" x14ac:dyDescent="0.2">
      <c r="A52" s="1"/>
      <c r="B52" s="1"/>
      <c r="C52" s="1"/>
      <c r="D52" s="1"/>
      <c r="E52" s="1"/>
      <c r="F52" s="1"/>
      <c r="G52" s="1"/>
      <c r="H52" s="1"/>
      <c r="I52" s="1"/>
      <c r="J52" s="1"/>
      <c r="K52" s="1"/>
      <c r="L52" s="1"/>
      <c r="M52" s="1"/>
      <c r="N52" s="1"/>
      <c r="O52" s="1"/>
      <c r="P52" s="1"/>
      <c r="Q52" s="1"/>
      <c r="R52" s="1"/>
      <c r="S52" s="1"/>
      <c r="T52" s="1"/>
      <c r="U52" s="1"/>
    </row>
    <row r="53" spans="1:21" ht="25.2" customHeight="1" x14ac:dyDescent="0.2">
      <c r="A53" s="1"/>
      <c r="B53" s="1"/>
      <c r="C53" s="1"/>
      <c r="D53" s="1"/>
      <c r="E53" s="1"/>
      <c r="F53" s="1"/>
      <c r="G53" s="1"/>
      <c r="H53" s="1"/>
      <c r="I53" s="1"/>
      <c r="J53" s="1"/>
      <c r="K53" s="1"/>
      <c r="L53" s="1"/>
      <c r="M53" s="1"/>
      <c r="N53" s="1"/>
      <c r="O53" s="1"/>
      <c r="P53" s="1"/>
      <c r="Q53" s="1"/>
      <c r="R53" s="1"/>
      <c r="S53" s="1"/>
      <c r="T53" s="1"/>
      <c r="U53" s="1"/>
    </row>
    <row r="54" spans="1:21" ht="25.2" customHeight="1" x14ac:dyDescent="0.2">
      <c r="A54" s="1"/>
      <c r="B54" s="1"/>
      <c r="C54" s="1"/>
      <c r="D54" s="1"/>
      <c r="E54" s="1"/>
      <c r="F54" s="1"/>
      <c r="G54" s="1"/>
      <c r="H54" s="1"/>
      <c r="I54" s="1"/>
      <c r="J54" s="1"/>
      <c r="K54" s="1"/>
      <c r="L54" s="1"/>
      <c r="M54" s="1"/>
      <c r="N54" s="1"/>
      <c r="O54" s="1"/>
      <c r="P54" s="1"/>
      <c r="Q54" s="1"/>
      <c r="R54" s="1"/>
      <c r="S54" s="1"/>
      <c r="T54" s="1"/>
      <c r="U54" s="1"/>
    </row>
    <row r="55" spans="1:21" ht="25.2" customHeight="1" x14ac:dyDescent="0.2">
      <c r="A55" s="1"/>
      <c r="B55" s="1"/>
      <c r="C55" s="1"/>
      <c r="D55" s="1"/>
      <c r="E55" s="1"/>
      <c r="F55" s="1"/>
      <c r="G55" s="1"/>
      <c r="H55" s="1"/>
      <c r="I55" s="1"/>
      <c r="J55" s="1"/>
      <c r="K55" s="1"/>
      <c r="L55" s="1"/>
      <c r="M55" s="1"/>
      <c r="N55" s="1"/>
      <c r="O55" s="1"/>
      <c r="P55" s="1"/>
      <c r="Q55" s="1"/>
      <c r="R55" s="1"/>
      <c r="S55" s="1"/>
      <c r="T55" s="1"/>
      <c r="U55" s="1"/>
    </row>
    <row r="56" spans="1:21" ht="25.2" customHeight="1" x14ac:dyDescent="0.2">
      <c r="A56" s="1"/>
      <c r="B56" s="1"/>
      <c r="C56" s="1"/>
      <c r="D56" s="1"/>
      <c r="E56" s="1"/>
      <c r="F56" s="1"/>
      <c r="G56" s="1"/>
      <c r="H56" s="1"/>
      <c r="I56" s="1"/>
      <c r="J56" s="1"/>
      <c r="K56" s="1"/>
      <c r="L56" s="1"/>
      <c r="M56" s="1"/>
      <c r="N56" s="1"/>
      <c r="O56" s="1"/>
      <c r="P56" s="1"/>
      <c r="Q56" s="1"/>
      <c r="R56" s="1"/>
      <c r="S56" s="1"/>
      <c r="T56" s="1"/>
      <c r="U56" s="1"/>
    </row>
    <row r="57" spans="1:21" ht="25.2" customHeight="1" x14ac:dyDescent="0.2">
      <c r="A57" s="1"/>
      <c r="B57" s="1"/>
      <c r="C57" s="1"/>
      <c r="D57" s="1"/>
      <c r="E57" s="1"/>
      <c r="F57" s="1"/>
      <c r="G57" s="1"/>
      <c r="H57" s="1"/>
      <c r="I57" s="1"/>
      <c r="J57" s="1"/>
      <c r="K57" s="1"/>
      <c r="L57" s="1"/>
      <c r="M57" s="1"/>
      <c r="N57" s="1"/>
      <c r="O57" s="1"/>
      <c r="P57" s="1"/>
      <c r="Q57" s="1"/>
      <c r="R57" s="1"/>
      <c r="S57" s="1"/>
      <c r="T57" s="1"/>
      <c r="U57" s="1"/>
    </row>
    <row r="58" spans="1:21" ht="25.2" customHeight="1" x14ac:dyDescent="0.2">
      <c r="A58" s="1"/>
      <c r="B58" s="1"/>
      <c r="C58" s="1"/>
      <c r="D58" s="1"/>
      <c r="E58" s="1"/>
      <c r="F58" s="1"/>
      <c r="G58" s="1"/>
      <c r="H58" s="1"/>
      <c r="I58" s="1"/>
      <c r="J58" s="1"/>
      <c r="K58" s="1"/>
      <c r="L58" s="1"/>
      <c r="M58" s="1"/>
      <c r="N58" s="1"/>
      <c r="O58" s="1"/>
      <c r="P58" s="1"/>
      <c r="Q58" s="1"/>
      <c r="R58" s="1"/>
      <c r="S58" s="1"/>
      <c r="T58" s="1"/>
      <c r="U58" s="1"/>
    </row>
    <row r="59" spans="1:21" ht="25.2" customHeight="1" x14ac:dyDescent="0.2">
      <c r="A59" s="1"/>
      <c r="B59" s="1"/>
      <c r="C59" s="1"/>
      <c r="D59" s="1"/>
      <c r="E59" s="1"/>
      <c r="F59" s="1"/>
      <c r="G59" s="1"/>
      <c r="H59" s="1"/>
      <c r="I59" s="1"/>
      <c r="J59" s="1"/>
      <c r="K59" s="1"/>
      <c r="L59" s="1"/>
      <c r="M59" s="1"/>
      <c r="N59" s="1"/>
      <c r="O59" s="1"/>
      <c r="P59" s="1"/>
      <c r="Q59" s="1"/>
      <c r="R59" s="1"/>
      <c r="S59" s="1"/>
      <c r="T59" s="1"/>
      <c r="U59" s="1"/>
    </row>
    <row r="60" spans="1:21" ht="25.2" customHeight="1" x14ac:dyDescent="0.2">
      <c r="A60" s="1"/>
      <c r="B60" s="1"/>
      <c r="C60" s="1"/>
      <c r="D60" s="1"/>
      <c r="E60" s="1"/>
      <c r="F60" s="1"/>
      <c r="G60" s="1"/>
      <c r="H60" s="1"/>
      <c r="I60" s="1"/>
      <c r="J60" s="1"/>
      <c r="K60" s="1"/>
      <c r="L60" s="1"/>
      <c r="M60" s="1"/>
      <c r="N60" s="1"/>
      <c r="O60" s="1"/>
      <c r="P60" s="1"/>
      <c r="Q60" s="1"/>
      <c r="R60" s="1"/>
      <c r="S60" s="1"/>
      <c r="T60" s="1"/>
      <c r="U60" s="1"/>
    </row>
    <row r="61" spans="1:21" ht="25.2" customHeight="1" x14ac:dyDescent="0.2">
      <c r="A61" s="1"/>
      <c r="B61" s="1"/>
      <c r="C61" s="1"/>
      <c r="D61" s="1"/>
      <c r="E61" s="1"/>
      <c r="F61" s="1"/>
      <c r="G61" s="1"/>
      <c r="H61" s="1"/>
      <c r="I61" s="1"/>
      <c r="J61" s="1"/>
      <c r="K61" s="1"/>
      <c r="L61" s="1"/>
      <c r="M61" s="1"/>
      <c r="N61" s="1"/>
      <c r="O61" s="1"/>
      <c r="P61" s="1"/>
      <c r="Q61" s="1"/>
      <c r="R61" s="1"/>
      <c r="S61" s="1"/>
      <c r="T61" s="1"/>
      <c r="U61" s="1"/>
    </row>
    <row r="62" spans="1:21" ht="25.2" customHeight="1" x14ac:dyDescent="0.2">
      <c r="A62" s="1"/>
      <c r="B62" s="1"/>
      <c r="C62" s="1"/>
      <c r="D62" s="1"/>
      <c r="E62" s="1"/>
      <c r="F62" s="1"/>
      <c r="G62" s="1"/>
      <c r="H62" s="1"/>
      <c r="I62" s="1"/>
      <c r="J62" s="1"/>
      <c r="K62" s="1"/>
      <c r="L62" s="1"/>
      <c r="M62" s="1"/>
      <c r="N62" s="1"/>
      <c r="O62" s="1"/>
      <c r="P62" s="1"/>
      <c r="Q62" s="1"/>
      <c r="R62" s="1"/>
      <c r="S62" s="1"/>
      <c r="T62" s="1"/>
      <c r="U62" s="1"/>
    </row>
    <row r="63" spans="1:21" ht="25.2" customHeight="1" x14ac:dyDescent="0.2">
      <c r="A63" s="1"/>
      <c r="B63" s="1"/>
      <c r="C63" s="1"/>
      <c r="D63" s="1"/>
      <c r="E63" s="1"/>
      <c r="F63" s="1"/>
      <c r="G63" s="1"/>
      <c r="H63" s="1"/>
      <c r="I63" s="1"/>
      <c r="J63" s="1"/>
      <c r="K63" s="1"/>
      <c r="L63" s="1"/>
      <c r="M63" s="1"/>
      <c r="N63" s="1"/>
      <c r="O63" s="1"/>
      <c r="P63" s="1"/>
      <c r="Q63" s="1"/>
      <c r="R63" s="1"/>
      <c r="S63" s="1"/>
      <c r="T63" s="1"/>
      <c r="U63" s="1"/>
    </row>
    <row r="64" spans="1:21" ht="25.2" customHeight="1" x14ac:dyDescent="0.2">
      <c r="A64" s="1"/>
      <c r="B64" s="1"/>
      <c r="C64" s="1"/>
      <c r="D64" s="1"/>
      <c r="E64" s="1"/>
      <c r="F64" s="1"/>
      <c r="G64" s="1"/>
      <c r="H64" s="1"/>
      <c r="I64" s="1"/>
      <c r="J64" s="1"/>
      <c r="K64" s="1"/>
      <c r="L64" s="1"/>
      <c r="M64" s="1"/>
      <c r="N64" s="1"/>
      <c r="O64" s="1"/>
      <c r="P64" s="1"/>
      <c r="Q64" s="1"/>
      <c r="R64" s="1"/>
      <c r="S64" s="1"/>
      <c r="T64" s="1"/>
      <c r="U64" s="1"/>
    </row>
    <row r="65" spans="1:21" ht="25.2" customHeight="1" x14ac:dyDescent="0.2">
      <c r="A65" s="1"/>
      <c r="B65" s="1"/>
      <c r="C65" s="1"/>
      <c r="D65" s="1"/>
      <c r="E65" s="1"/>
      <c r="F65" s="1"/>
      <c r="G65" s="1"/>
      <c r="H65" s="1"/>
      <c r="I65" s="1"/>
      <c r="J65" s="1"/>
      <c r="K65" s="1"/>
      <c r="L65" s="1"/>
      <c r="M65" s="1"/>
      <c r="N65" s="1"/>
      <c r="O65" s="1"/>
      <c r="P65" s="1"/>
      <c r="Q65" s="1"/>
      <c r="R65" s="1"/>
      <c r="S65" s="1"/>
      <c r="T65" s="1"/>
      <c r="U65" s="1"/>
    </row>
    <row r="66" spans="1:21" ht="25.2" customHeight="1" x14ac:dyDescent="0.2">
      <c r="A66" s="1"/>
      <c r="B66" s="1"/>
      <c r="C66" s="1"/>
      <c r="D66" s="1"/>
      <c r="E66" s="1"/>
      <c r="F66" s="1"/>
      <c r="G66" s="1"/>
      <c r="H66" s="1"/>
      <c r="I66" s="1"/>
      <c r="J66" s="1"/>
      <c r="K66" s="1"/>
      <c r="L66" s="1"/>
      <c r="M66" s="1"/>
      <c r="N66" s="1"/>
      <c r="O66" s="1"/>
      <c r="P66" s="1"/>
      <c r="Q66" s="1"/>
      <c r="R66" s="1"/>
      <c r="S66" s="1"/>
      <c r="T66" s="1"/>
      <c r="U66" s="1"/>
    </row>
    <row r="67" spans="1:21" ht="25.2" customHeight="1" x14ac:dyDescent="0.2">
      <c r="A67" s="1"/>
      <c r="B67" s="1"/>
      <c r="C67" s="1"/>
      <c r="D67" s="1"/>
      <c r="E67" s="1"/>
      <c r="F67" s="1"/>
      <c r="G67" s="1"/>
      <c r="H67" s="1"/>
      <c r="I67" s="1"/>
      <c r="J67" s="1"/>
      <c r="K67" s="1"/>
      <c r="L67" s="1"/>
      <c r="M67" s="1"/>
      <c r="N67" s="1"/>
      <c r="O67" s="1"/>
      <c r="P67" s="1"/>
      <c r="Q67" s="1"/>
      <c r="R67" s="1"/>
      <c r="S67" s="1"/>
      <c r="T67" s="1"/>
      <c r="U67" s="1"/>
    </row>
    <row r="68" spans="1:21" ht="25.2" customHeight="1" x14ac:dyDescent="0.2">
      <c r="A68" s="1"/>
      <c r="B68" s="1"/>
      <c r="C68" s="1"/>
      <c r="D68" s="1"/>
      <c r="E68" s="1"/>
      <c r="F68" s="1"/>
      <c r="G68" s="1"/>
      <c r="H68" s="1"/>
      <c r="I68" s="1"/>
      <c r="J68" s="1"/>
      <c r="K68" s="1"/>
      <c r="L68" s="1"/>
      <c r="M68" s="1"/>
      <c r="N68" s="1"/>
      <c r="O68" s="1"/>
      <c r="P68" s="1"/>
      <c r="Q68" s="1"/>
      <c r="R68" s="1"/>
      <c r="S68" s="1"/>
      <c r="T68" s="1"/>
      <c r="U68" s="1"/>
    </row>
    <row r="69" spans="1:21" ht="25.2" customHeight="1" x14ac:dyDescent="0.2">
      <c r="A69" s="1"/>
      <c r="B69" s="1"/>
      <c r="C69" s="1"/>
      <c r="D69" s="1"/>
      <c r="E69" s="1"/>
      <c r="F69" s="1"/>
      <c r="G69" s="1"/>
      <c r="H69" s="1"/>
      <c r="I69" s="1"/>
      <c r="J69" s="1"/>
      <c r="K69" s="1"/>
      <c r="L69" s="1"/>
      <c r="M69" s="1"/>
      <c r="N69" s="1"/>
      <c r="O69" s="1"/>
      <c r="P69" s="1"/>
      <c r="Q69" s="1"/>
      <c r="R69" s="1"/>
      <c r="S69" s="1"/>
      <c r="T69" s="1"/>
      <c r="U69" s="1"/>
    </row>
    <row r="70" spans="1:21" ht="25.2" customHeight="1" x14ac:dyDescent="0.2">
      <c r="A70" s="1"/>
      <c r="B70" s="1"/>
      <c r="C70" s="1"/>
      <c r="D70" s="1"/>
      <c r="E70" s="1"/>
      <c r="F70" s="1"/>
      <c r="G70" s="1"/>
      <c r="H70" s="1"/>
      <c r="I70" s="1"/>
      <c r="J70" s="1"/>
      <c r="K70" s="1"/>
      <c r="L70" s="1"/>
      <c r="M70" s="1"/>
      <c r="N70" s="1"/>
      <c r="O70" s="1"/>
      <c r="P70" s="1"/>
      <c r="Q70" s="1"/>
      <c r="R70" s="1"/>
      <c r="S70" s="1"/>
      <c r="T70" s="1"/>
      <c r="U70" s="1"/>
    </row>
    <row r="71" spans="1:21" ht="25.2" customHeight="1" x14ac:dyDescent="0.2">
      <c r="A71" s="1"/>
      <c r="B71" s="1"/>
      <c r="C71" s="1"/>
      <c r="D71" s="1"/>
      <c r="E71" s="1"/>
      <c r="F71" s="1"/>
      <c r="G71" s="1"/>
      <c r="H71" s="1"/>
      <c r="I71" s="1"/>
      <c r="J71" s="1"/>
      <c r="K71" s="1"/>
      <c r="L71" s="1"/>
      <c r="M71" s="1"/>
      <c r="N71" s="1"/>
      <c r="O71" s="1"/>
      <c r="P71" s="1"/>
      <c r="Q71" s="1"/>
      <c r="R71" s="1"/>
      <c r="S71" s="1"/>
      <c r="T71" s="1"/>
      <c r="U71" s="1"/>
    </row>
    <row r="72" spans="1:21" ht="25.2" customHeight="1" x14ac:dyDescent="0.2">
      <c r="A72" s="1"/>
      <c r="B72" s="1"/>
      <c r="C72" s="1"/>
      <c r="D72" s="1"/>
      <c r="E72" s="1"/>
      <c r="F72" s="1"/>
      <c r="G72" s="1"/>
      <c r="H72" s="1"/>
      <c r="I72" s="1"/>
      <c r="J72" s="1"/>
      <c r="K72" s="1"/>
      <c r="L72" s="1"/>
      <c r="M72" s="1"/>
      <c r="N72" s="1"/>
      <c r="O72" s="1"/>
      <c r="P72" s="1"/>
      <c r="Q72" s="1"/>
      <c r="R72" s="1"/>
      <c r="S72" s="1"/>
      <c r="T72" s="1"/>
      <c r="U72" s="1"/>
    </row>
    <row r="73" spans="1:21" ht="25.2" customHeight="1" x14ac:dyDescent="0.2">
      <c r="A73" s="1"/>
      <c r="B73" s="1"/>
      <c r="C73" s="1"/>
      <c r="D73" s="1"/>
      <c r="E73" s="1"/>
      <c r="F73" s="1"/>
      <c r="G73" s="1"/>
      <c r="H73" s="1"/>
      <c r="I73" s="1"/>
      <c r="J73" s="1"/>
      <c r="K73" s="1"/>
      <c r="L73" s="1"/>
      <c r="M73" s="1"/>
      <c r="N73" s="1"/>
      <c r="O73" s="1"/>
      <c r="P73" s="1"/>
      <c r="Q73" s="1"/>
      <c r="R73" s="1"/>
      <c r="S73" s="1"/>
      <c r="T73" s="1"/>
      <c r="U73" s="1"/>
    </row>
    <row r="74" spans="1:21" ht="25.2" customHeight="1" x14ac:dyDescent="0.2">
      <c r="A74" s="1"/>
      <c r="B74" s="1"/>
      <c r="C74" s="1"/>
      <c r="D74" s="1"/>
      <c r="E74" s="1"/>
      <c r="F74" s="1"/>
      <c r="G74" s="1"/>
      <c r="H74" s="1"/>
      <c r="I74" s="1"/>
      <c r="J74" s="1"/>
      <c r="K74" s="1"/>
      <c r="L74" s="1"/>
      <c r="M74" s="1"/>
      <c r="N74" s="1"/>
      <c r="O74" s="1"/>
      <c r="P74" s="1"/>
      <c r="Q74" s="1"/>
      <c r="R74" s="1"/>
      <c r="S74" s="1"/>
      <c r="T74" s="1"/>
      <c r="U74" s="1"/>
    </row>
    <row r="75" spans="1:21" ht="25.2" customHeight="1" x14ac:dyDescent="0.2">
      <c r="A75" s="1"/>
      <c r="B75" s="1"/>
      <c r="C75" s="1"/>
      <c r="D75" s="1"/>
      <c r="E75" s="1"/>
      <c r="F75" s="1"/>
      <c r="G75" s="1"/>
      <c r="H75" s="1"/>
      <c r="I75" s="1"/>
      <c r="J75" s="1"/>
      <c r="K75" s="1"/>
      <c r="L75" s="1"/>
      <c r="M75" s="1"/>
      <c r="N75" s="1"/>
      <c r="O75" s="1"/>
      <c r="P75" s="1"/>
      <c r="Q75" s="1"/>
      <c r="R75" s="1"/>
      <c r="S75" s="1"/>
      <c r="T75" s="1"/>
      <c r="U75" s="1"/>
    </row>
    <row r="76" spans="1:21" ht="25.2" customHeight="1" x14ac:dyDescent="0.2">
      <c r="A76" s="1"/>
      <c r="B76" s="1"/>
      <c r="C76" s="1"/>
      <c r="D76" s="1"/>
      <c r="E76" s="1"/>
      <c r="F76" s="1"/>
      <c r="G76" s="1"/>
      <c r="H76" s="1"/>
      <c r="I76" s="1"/>
      <c r="J76" s="1"/>
      <c r="K76" s="1"/>
      <c r="L76" s="1"/>
      <c r="M76" s="1"/>
      <c r="N76" s="1"/>
      <c r="O76" s="1"/>
      <c r="P76" s="1"/>
      <c r="Q76" s="1"/>
      <c r="R76" s="1"/>
      <c r="S76" s="1"/>
      <c r="T76" s="1"/>
      <c r="U76" s="1"/>
    </row>
    <row r="77" spans="1:21" ht="25.2" customHeight="1" x14ac:dyDescent="0.2">
      <c r="A77" s="1"/>
      <c r="B77" s="1"/>
      <c r="C77" s="1"/>
      <c r="D77" s="1"/>
      <c r="E77" s="1"/>
      <c r="F77" s="1"/>
      <c r="G77" s="1"/>
      <c r="H77" s="1"/>
      <c r="I77" s="1"/>
      <c r="J77" s="1"/>
      <c r="K77" s="1"/>
      <c r="L77" s="1"/>
      <c r="M77" s="1"/>
      <c r="N77" s="1"/>
      <c r="O77" s="1"/>
      <c r="P77" s="1"/>
      <c r="Q77" s="1"/>
      <c r="R77" s="1"/>
      <c r="S77" s="1"/>
      <c r="T77" s="1"/>
      <c r="U77" s="1"/>
    </row>
    <row r="78" spans="1:21" ht="25.2" customHeight="1" x14ac:dyDescent="0.2">
      <c r="A78" s="1"/>
      <c r="B78" s="1"/>
      <c r="C78" s="1"/>
      <c r="D78" s="1"/>
      <c r="E78" s="1"/>
      <c r="F78" s="1"/>
      <c r="G78" s="1"/>
      <c r="H78" s="1"/>
      <c r="I78" s="1"/>
      <c r="J78" s="1"/>
      <c r="K78" s="1"/>
      <c r="L78" s="1"/>
      <c r="M78" s="1"/>
      <c r="N78" s="1"/>
      <c r="O78" s="1"/>
      <c r="P78" s="1"/>
      <c r="Q78" s="1"/>
      <c r="R78" s="1"/>
      <c r="S78" s="1"/>
      <c r="T78" s="1"/>
      <c r="U78" s="1"/>
    </row>
    <row r="79" spans="1:21" ht="25.2" customHeight="1" x14ac:dyDescent="0.2">
      <c r="A79" s="1"/>
      <c r="B79" s="1"/>
      <c r="C79" s="1"/>
      <c r="D79" s="1"/>
      <c r="E79" s="1"/>
      <c r="F79" s="1"/>
      <c r="G79" s="1"/>
      <c r="H79" s="1"/>
      <c r="I79" s="1"/>
      <c r="J79" s="1"/>
      <c r="K79" s="1"/>
      <c r="L79" s="1"/>
      <c r="M79" s="1"/>
      <c r="N79" s="1"/>
      <c r="O79" s="1"/>
      <c r="P79" s="1"/>
      <c r="Q79" s="1"/>
      <c r="R79" s="1"/>
      <c r="S79" s="1"/>
      <c r="T79" s="1"/>
      <c r="U79" s="1"/>
    </row>
    <row r="80" spans="1:21" ht="25.2" customHeight="1" x14ac:dyDescent="0.2">
      <c r="A80" s="1"/>
      <c r="B80" s="1"/>
      <c r="C80" s="1"/>
      <c r="D80" s="1"/>
      <c r="E80" s="1"/>
      <c r="F80" s="1"/>
      <c r="G80" s="1"/>
      <c r="H80" s="1"/>
      <c r="I80" s="1"/>
      <c r="J80" s="1"/>
      <c r="K80" s="1"/>
      <c r="L80" s="1"/>
      <c r="M80" s="1"/>
      <c r="N80" s="1"/>
      <c r="O80" s="1"/>
      <c r="P80" s="1"/>
      <c r="Q80" s="1"/>
      <c r="R80" s="1"/>
      <c r="S80" s="1"/>
      <c r="T80" s="1"/>
      <c r="U80" s="1"/>
    </row>
    <row r="81" spans="1:21" ht="25.2" customHeight="1" x14ac:dyDescent="0.2">
      <c r="A81" s="1"/>
      <c r="B81" s="1"/>
      <c r="C81" s="1"/>
      <c r="D81" s="1"/>
      <c r="E81" s="1"/>
      <c r="F81" s="1"/>
      <c r="G81" s="1"/>
      <c r="H81" s="1"/>
      <c r="I81" s="1"/>
      <c r="J81" s="1"/>
      <c r="K81" s="1"/>
      <c r="L81" s="1"/>
      <c r="M81" s="1"/>
      <c r="N81" s="1"/>
      <c r="O81" s="1"/>
      <c r="P81" s="1"/>
      <c r="Q81" s="1"/>
      <c r="R81" s="1"/>
      <c r="S81" s="1"/>
      <c r="T81" s="1"/>
      <c r="U81" s="1"/>
    </row>
    <row r="82" spans="1:21" ht="25.2" customHeight="1" x14ac:dyDescent="0.2">
      <c r="A82" s="1"/>
      <c r="B82" s="1"/>
      <c r="C82" s="1"/>
      <c r="D82" s="1"/>
      <c r="E82" s="1"/>
      <c r="F82" s="1"/>
      <c r="G82" s="1"/>
      <c r="H82" s="1"/>
      <c r="I82" s="1"/>
      <c r="J82" s="1"/>
      <c r="K82" s="1"/>
      <c r="L82" s="1"/>
      <c r="M82" s="1"/>
      <c r="N82" s="1"/>
      <c r="O82" s="1"/>
      <c r="P82" s="1"/>
      <c r="Q82" s="1"/>
      <c r="R82" s="1"/>
      <c r="S82" s="1"/>
      <c r="T82" s="1"/>
      <c r="U82" s="1"/>
    </row>
    <row r="83" spans="1:21" ht="25.2" customHeight="1" x14ac:dyDescent="0.2">
      <c r="A83" s="1"/>
      <c r="B83" s="1"/>
      <c r="C83" s="1"/>
      <c r="D83" s="1"/>
      <c r="E83" s="1"/>
      <c r="F83" s="1"/>
      <c r="G83" s="1"/>
      <c r="H83" s="1"/>
      <c r="I83" s="1"/>
      <c r="J83" s="1"/>
      <c r="K83" s="1"/>
      <c r="L83" s="1"/>
      <c r="M83" s="1"/>
      <c r="N83" s="1"/>
      <c r="O83" s="1"/>
      <c r="P83" s="1"/>
      <c r="Q83" s="1"/>
      <c r="R83" s="1"/>
      <c r="S83" s="1"/>
      <c r="T83" s="1"/>
      <c r="U83" s="1"/>
    </row>
    <row r="84" spans="1:21" ht="25.2" customHeight="1" x14ac:dyDescent="0.2">
      <c r="A84" s="1"/>
      <c r="B84" s="1"/>
      <c r="C84" s="1"/>
      <c r="D84" s="1"/>
      <c r="E84" s="1"/>
      <c r="F84" s="1"/>
      <c r="G84" s="1"/>
      <c r="H84" s="1"/>
      <c r="I84" s="1"/>
      <c r="J84" s="1"/>
      <c r="K84" s="1"/>
      <c r="L84" s="1"/>
      <c r="M84" s="1"/>
      <c r="N84" s="1"/>
      <c r="O84" s="1"/>
      <c r="P84" s="1"/>
      <c r="Q84" s="1"/>
      <c r="R84" s="1"/>
      <c r="S84" s="1"/>
      <c r="T84" s="1"/>
      <c r="U84" s="1"/>
    </row>
    <row r="85" spans="1:21" ht="25.2" customHeight="1" x14ac:dyDescent="0.2">
      <c r="A85" s="1"/>
      <c r="B85" s="1"/>
      <c r="C85" s="1"/>
      <c r="D85" s="1"/>
      <c r="E85" s="1"/>
      <c r="F85" s="1"/>
      <c r="G85" s="1"/>
      <c r="H85" s="1"/>
      <c r="I85" s="1"/>
      <c r="J85" s="1"/>
      <c r="K85" s="1"/>
      <c r="L85" s="1"/>
      <c r="M85" s="1"/>
      <c r="N85" s="1"/>
      <c r="O85" s="1"/>
      <c r="P85" s="1"/>
      <c r="Q85" s="1"/>
      <c r="R85" s="1"/>
      <c r="S85" s="1"/>
      <c r="T85" s="1"/>
      <c r="U85" s="1"/>
    </row>
    <row r="86" spans="1:21" ht="25.2" customHeight="1" x14ac:dyDescent="0.2">
      <c r="A86" s="1"/>
      <c r="B86" s="1"/>
      <c r="C86" s="1"/>
      <c r="D86" s="1"/>
      <c r="E86" s="1"/>
      <c r="F86" s="1"/>
      <c r="G86" s="1"/>
      <c r="H86" s="1"/>
      <c r="I86" s="1"/>
      <c r="J86" s="1"/>
      <c r="K86" s="1"/>
      <c r="L86" s="1"/>
      <c r="M86" s="1"/>
      <c r="N86" s="1"/>
      <c r="O86" s="1"/>
      <c r="P86" s="1"/>
      <c r="Q86" s="1"/>
      <c r="R86" s="1"/>
      <c r="S86" s="1"/>
      <c r="T86" s="1"/>
      <c r="U86" s="1"/>
    </row>
    <row r="87" spans="1:21" ht="25.2" customHeight="1" x14ac:dyDescent="0.2">
      <c r="A87" s="1"/>
      <c r="B87" s="1"/>
      <c r="C87" s="1"/>
      <c r="D87" s="1"/>
      <c r="E87" s="1"/>
      <c r="F87" s="1"/>
      <c r="G87" s="1"/>
      <c r="H87" s="1"/>
      <c r="I87" s="1"/>
      <c r="J87" s="1"/>
      <c r="K87" s="1"/>
      <c r="L87" s="1"/>
      <c r="M87" s="1"/>
      <c r="N87" s="1"/>
      <c r="O87" s="1"/>
      <c r="P87" s="1"/>
      <c r="Q87" s="1"/>
      <c r="R87" s="1"/>
      <c r="S87" s="1"/>
      <c r="T87" s="1"/>
      <c r="U87" s="1"/>
    </row>
    <row r="88" spans="1:21" ht="25.2" customHeight="1" x14ac:dyDescent="0.2">
      <c r="A88" s="1"/>
      <c r="B88" s="1"/>
      <c r="C88" s="1"/>
      <c r="D88" s="1"/>
      <c r="E88" s="1"/>
      <c r="F88" s="1"/>
      <c r="G88" s="1"/>
      <c r="H88" s="1"/>
      <c r="I88" s="1"/>
      <c r="J88" s="1"/>
      <c r="K88" s="1"/>
      <c r="L88" s="1"/>
      <c r="M88" s="1"/>
      <c r="N88" s="1"/>
      <c r="O88" s="1"/>
      <c r="P88" s="1"/>
      <c r="Q88" s="1"/>
      <c r="R88" s="1"/>
      <c r="S88" s="1"/>
      <c r="T88" s="1"/>
      <c r="U88" s="1"/>
    </row>
    <row r="89" spans="1:21" ht="25.2" customHeight="1" x14ac:dyDescent="0.2">
      <c r="A89" s="1"/>
      <c r="B89" s="1"/>
      <c r="C89" s="1"/>
      <c r="D89" s="1"/>
      <c r="E89" s="1"/>
      <c r="F89" s="1"/>
      <c r="G89" s="1"/>
      <c r="H89" s="1"/>
      <c r="I89" s="1"/>
      <c r="J89" s="1"/>
      <c r="K89" s="1"/>
      <c r="L89" s="1"/>
      <c r="M89" s="1"/>
      <c r="N89" s="1"/>
      <c r="O89" s="1"/>
      <c r="P89" s="1"/>
      <c r="Q89" s="1"/>
      <c r="R89" s="1"/>
      <c r="S89" s="1"/>
      <c r="T89" s="1"/>
      <c r="U89" s="1"/>
    </row>
    <row r="90" spans="1:21" ht="25.2" customHeight="1" x14ac:dyDescent="0.2">
      <c r="A90" s="1"/>
      <c r="B90" s="1"/>
      <c r="C90" s="1"/>
      <c r="D90" s="1"/>
      <c r="E90" s="1"/>
      <c r="F90" s="1"/>
      <c r="G90" s="1"/>
      <c r="H90" s="1"/>
      <c r="I90" s="1"/>
      <c r="J90" s="1"/>
      <c r="K90" s="1"/>
      <c r="L90" s="1"/>
      <c r="M90" s="1"/>
      <c r="N90" s="1"/>
      <c r="O90" s="1"/>
      <c r="P90" s="1"/>
      <c r="Q90" s="1"/>
      <c r="R90" s="1"/>
      <c r="S90" s="1"/>
      <c r="T90" s="1"/>
      <c r="U90" s="1"/>
    </row>
    <row r="91" spans="1:21" ht="25.2" customHeight="1" x14ac:dyDescent="0.2">
      <c r="A91" s="1"/>
      <c r="B91" s="1"/>
      <c r="C91" s="1"/>
      <c r="D91" s="1"/>
      <c r="E91" s="1"/>
      <c r="F91" s="1"/>
      <c r="G91" s="1"/>
      <c r="H91" s="1"/>
      <c r="I91" s="1"/>
      <c r="J91" s="1"/>
      <c r="K91" s="1"/>
      <c r="L91" s="1"/>
      <c r="M91" s="1"/>
      <c r="N91" s="1"/>
      <c r="O91" s="1"/>
      <c r="P91" s="1"/>
      <c r="Q91" s="1"/>
      <c r="R91" s="1"/>
      <c r="S91" s="1"/>
      <c r="T91" s="1"/>
      <c r="U91" s="1"/>
    </row>
    <row r="92" spans="1:21" ht="25.2" customHeight="1" x14ac:dyDescent="0.2">
      <c r="A92" s="1"/>
      <c r="B92" s="1"/>
      <c r="C92" s="1"/>
      <c r="D92" s="1"/>
      <c r="E92" s="1"/>
      <c r="F92" s="1"/>
      <c r="G92" s="1"/>
      <c r="H92" s="1"/>
      <c r="I92" s="1"/>
      <c r="J92" s="1"/>
      <c r="K92" s="1"/>
      <c r="L92" s="1"/>
      <c r="M92" s="1"/>
      <c r="N92" s="1"/>
      <c r="O92" s="1"/>
      <c r="P92" s="1"/>
      <c r="Q92" s="1"/>
      <c r="R92" s="1"/>
      <c r="S92" s="1"/>
      <c r="T92" s="1"/>
      <c r="U92" s="1"/>
    </row>
    <row r="93" spans="1:21" ht="25.2" customHeight="1" x14ac:dyDescent="0.2">
      <c r="A93" s="1"/>
      <c r="B93" s="1"/>
      <c r="C93" s="1"/>
      <c r="D93" s="1"/>
      <c r="E93" s="1"/>
      <c r="F93" s="1"/>
      <c r="G93" s="1"/>
      <c r="H93" s="1"/>
      <c r="I93" s="1"/>
      <c r="J93" s="1"/>
      <c r="K93" s="1"/>
      <c r="L93" s="1"/>
      <c r="M93" s="1"/>
      <c r="N93" s="1"/>
      <c r="O93" s="1"/>
      <c r="P93" s="1"/>
      <c r="Q93" s="1"/>
      <c r="R93" s="1"/>
      <c r="S93" s="1"/>
      <c r="T93" s="1"/>
      <c r="U93" s="1"/>
    </row>
    <row r="94" spans="1:21" ht="25.2" customHeight="1" x14ac:dyDescent="0.2">
      <c r="A94" s="1"/>
      <c r="B94" s="1"/>
      <c r="C94" s="1"/>
      <c r="D94" s="1"/>
      <c r="E94" s="1"/>
      <c r="F94" s="1"/>
      <c r="G94" s="1"/>
      <c r="H94" s="1"/>
      <c r="I94" s="1"/>
      <c r="J94" s="1"/>
      <c r="K94" s="1"/>
      <c r="L94" s="1"/>
      <c r="M94" s="1"/>
      <c r="N94" s="1"/>
      <c r="O94" s="1"/>
      <c r="P94" s="1"/>
      <c r="Q94" s="1"/>
      <c r="R94" s="1"/>
      <c r="S94" s="1"/>
      <c r="T94" s="1"/>
      <c r="U94" s="1"/>
    </row>
    <row r="95" spans="1:21" ht="25.2" customHeight="1" x14ac:dyDescent="0.2">
      <c r="A95" s="1"/>
      <c r="B95" s="1"/>
      <c r="C95" s="1"/>
      <c r="D95" s="1"/>
      <c r="E95" s="1"/>
      <c r="F95" s="1"/>
      <c r="G95" s="1"/>
      <c r="H95" s="1"/>
      <c r="I95" s="1"/>
      <c r="J95" s="1"/>
      <c r="K95" s="1"/>
      <c r="L95" s="1"/>
      <c r="M95" s="1"/>
      <c r="N95" s="1"/>
      <c r="O95" s="1"/>
      <c r="P95" s="1"/>
      <c r="Q95" s="1"/>
      <c r="R95" s="1"/>
      <c r="S95" s="1"/>
      <c r="T95" s="1"/>
      <c r="U95" s="1"/>
    </row>
    <row r="96" spans="1:21" ht="25.2" customHeight="1" x14ac:dyDescent="0.2">
      <c r="A96" s="1"/>
      <c r="B96" s="1"/>
      <c r="C96" s="1"/>
      <c r="D96" s="1"/>
      <c r="E96" s="1"/>
      <c r="F96" s="1"/>
      <c r="G96" s="1"/>
      <c r="H96" s="1"/>
      <c r="I96" s="1"/>
      <c r="J96" s="1"/>
      <c r="K96" s="1"/>
      <c r="L96" s="1"/>
      <c r="M96" s="1"/>
      <c r="N96" s="1"/>
      <c r="O96" s="1"/>
      <c r="P96" s="1"/>
      <c r="Q96" s="1"/>
      <c r="R96" s="1"/>
      <c r="S96" s="1"/>
      <c r="T96" s="1"/>
      <c r="U96" s="1"/>
    </row>
    <row r="97" spans="1:21" ht="25.2" customHeight="1" x14ac:dyDescent="0.2">
      <c r="A97" s="1"/>
      <c r="B97" s="1"/>
      <c r="C97" s="1"/>
      <c r="D97" s="1"/>
      <c r="E97" s="1"/>
      <c r="F97" s="1"/>
      <c r="G97" s="1"/>
      <c r="H97" s="1"/>
      <c r="I97" s="1"/>
      <c r="J97" s="1"/>
      <c r="K97" s="1"/>
      <c r="L97" s="1"/>
      <c r="M97" s="1"/>
      <c r="N97" s="1"/>
      <c r="O97" s="1"/>
      <c r="P97" s="1"/>
      <c r="Q97" s="1"/>
      <c r="R97" s="1"/>
      <c r="S97" s="1"/>
      <c r="T97" s="1"/>
      <c r="U97" s="1"/>
    </row>
    <row r="98" spans="1:21" ht="25.2" customHeight="1" x14ac:dyDescent="0.2">
      <c r="A98" s="1"/>
      <c r="B98" s="1"/>
      <c r="C98" s="1"/>
      <c r="D98" s="1"/>
      <c r="E98" s="1"/>
      <c r="F98" s="1"/>
      <c r="G98" s="1"/>
      <c r="H98" s="1"/>
      <c r="I98" s="1"/>
      <c r="J98" s="1"/>
      <c r="K98" s="1"/>
      <c r="L98" s="1"/>
      <c r="M98" s="1"/>
      <c r="N98" s="1"/>
      <c r="O98" s="1"/>
      <c r="P98" s="1"/>
      <c r="Q98" s="1"/>
      <c r="R98" s="1"/>
      <c r="S98" s="1"/>
      <c r="T98" s="1"/>
      <c r="U98" s="1"/>
    </row>
    <row r="99" spans="1:21" ht="25.2" customHeight="1" x14ac:dyDescent="0.2">
      <c r="A99" s="1"/>
      <c r="B99" s="1"/>
      <c r="C99" s="1"/>
      <c r="D99" s="1"/>
      <c r="E99" s="1"/>
      <c r="F99" s="1"/>
      <c r="G99" s="1"/>
      <c r="H99" s="1"/>
      <c r="I99" s="1"/>
      <c r="J99" s="1"/>
      <c r="K99" s="1"/>
      <c r="L99" s="1"/>
      <c r="M99" s="1"/>
      <c r="N99" s="1"/>
      <c r="O99" s="1"/>
      <c r="P99" s="1"/>
      <c r="Q99" s="1"/>
      <c r="R99" s="1"/>
      <c r="S99" s="1"/>
      <c r="T99" s="1"/>
      <c r="U99" s="1"/>
    </row>
    <row r="100" spans="1:21" ht="25.2" customHeight="1" x14ac:dyDescent="0.2">
      <c r="A100" s="1"/>
      <c r="B100" s="1"/>
      <c r="C100" s="1"/>
      <c r="D100" s="1"/>
      <c r="E100" s="1"/>
      <c r="F100" s="1"/>
      <c r="G100" s="1"/>
      <c r="H100" s="1"/>
      <c r="I100" s="1"/>
      <c r="J100" s="1"/>
      <c r="K100" s="1"/>
      <c r="L100" s="1"/>
      <c r="M100" s="1"/>
      <c r="N100" s="1"/>
      <c r="O100" s="1"/>
      <c r="P100" s="1"/>
      <c r="Q100" s="1"/>
      <c r="R100" s="1"/>
      <c r="S100" s="1"/>
      <c r="T100" s="1"/>
      <c r="U100" s="1"/>
    </row>
    <row r="101" spans="1:21" ht="25.2" customHeight="1" x14ac:dyDescent="0.2">
      <c r="A101" s="1"/>
      <c r="B101" s="1"/>
      <c r="C101" s="1"/>
      <c r="D101" s="1"/>
      <c r="E101" s="1"/>
      <c r="F101" s="1"/>
      <c r="G101" s="1"/>
      <c r="H101" s="1"/>
      <c r="I101" s="1"/>
      <c r="J101" s="1"/>
      <c r="K101" s="1"/>
      <c r="L101" s="1"/>
      <c r="M101" s="1"/>
      <c r="N101" s="1"/>
      <c r="O101" s="1"/>
      <c r="P101" s="1"/>
      <c r="Q101" s="1"/>
      <c r="R101" s="1"/>
      <c r="S101" s="1"/>
      <c r="T101" s="1"/>
      <c r="U101" s="1"/>
    </row>
    <row r="102" spans="1:21" ht="25.2" customHeight="1" x14ac:dyDescent="0.2">
      <c r="A102" s="1"/>
      <c r="B102" s="1"/>
      <c r="C102" s="1"/>
      <c r="D102" s="1"/>
      <c r="E102" s="1"/>
      <c r="F102" s="1"/>
      <c r="G102" s="1"/>
      <c r="H102" s="1"/>
      <c r="I102" s="1"/>
      <c r="J102" s="1"/>
      <c r="K102" s="1"/>
      <c r="L102" s="1"/>
      <c r="M102" s="1"/>
      <c r="N102" s="1"/>
      <c r="O102" s="1"/>
      <c r="P102" s="1"/>
      <c r="Q102" s="1"/>
      <c r="R102" s="1"/>
      <c r="S102" s="1"/>
      <c r="T102" s="1"/>
      <c r="U102" s="1"/>
    </row>
    <row r="103" spans="1:21" ht="25.2" customHeight="1" x14ac:dyDescent="0.2">
      <c r="A103" s="1"/>
      <c r="B103" s="1"/>
      <c r="C103" s="1"/>
      <c r="D103" s="1"/>
      <c r="E103" s="1"/>
      <c r="F103" s="1"/>
      <c r="G103" s="1"/>
      <c r="H103" s="1"/>
      <c r="I103" s="1"/>
      <c r="J103" s="1"/>
      <c r="K103" s="1"/>
      <c r="L103" s="1"/>
      <c r="M103" s="1"/>
      <c r="N103" s="1"/>
      <c r="O103" s="1"/>
      <c r="P103" s="1"/>
      <c r="Q103" s="1"/>
      <c r="R103" s="1"/>
      <c r="S103" s="1"/>
      <c r="T103" s="1"/>
      <c r="U103" s="1"/>
    </row>
    <row r="104" spans="1:21" ht="25.2" customHeight="1" x14ac:dyDescent="0.2">
      <c r="A104" s="1"/>
      <c r="B104" s="1"/>
      <c r="C104" s="1"/>
      <c r="D104" s="1"/>
      <c r="E104" s="1"/>
      <c r="F104" s="1"/>
      <c r="G104" s="1"/>
      <c r="H104" s="1"/>
      <c r="I104" s="1"/>
      <c r="J104" s="1"/>
      <c r="K104" s="1"/>
      <c r="L104" s="1"/>
      <c r="M104" s="1"/>
      <c r="N104" s="1"/>
      <c r="O104" s="1"/>
      <c r="P104" s="1"/>
      <c r="Q104" s="1"/>
      <c r="R104" s="1"/>
      <c r="S104" s="1"/>
      <c r="T104" s="1"/>
      <c r="U104" s="1"/>
    </row>
    <row r="105" spans="1:21" ht="25.2" customHeight="1" x14ac:dyDescent="0.2">
      <c r="A105" s="1"/>
      <c r="B105" s="1"/>
      <c r="C105" s="1"/>
      <c r="D105" s="1"/>
      <c r="E105" s="1"/>
      <c r="F105" s="1"/>
      <c r="G105" s="1"/>
      <c r="H105" s="1"/>
      <c r="I105" s="1"/>
      <c r="J105" s="1"/>
      <c r="K105" s="1"/>
      <c r="L105" s="1"/>
      <c r="M105" s="1"/>
      <c r="N105" s="1"/>
      <c r="O105" s="1"/>
      <c r="P105" s="1"/>
      <c r="Q105" s="1"/>
      <c r="R105" s="1"/>
      <c r="S105" s="1"/>
      <c r="T105" s="1"/>
      <c r="U105" s="1"/>
    </row>
    <row r="106" spans="1:21" ht="25.2" customHeight="1" x14ac:dyDescent="0.2">
      <c r="A106" s="1"/>
      <c r="B106" s="1"/>
      <c r="C106" s="1"/>
      <c r="D106" s="1"/>
      <c r="E106" s="1"/>
      <c r="F106" s="1"/>
      <c r="G106" s="1"/>
      <c r="H106" s="1"/>
      <c r="I106" s="1"/>
      <c r="J106" s="1"/>
      <c r="K106" s="1"/>
      <c r="L106" s="1"/>
      <c r="M106" s="1"/>
      <c r="N106" s="1"/>
      <c r="O106" s="1"/>
      <c r="P106" s="1"/>
      <c r="Q106" s="1"/>
      <c r="R106" s="1"/>
      <c r="S106" s="1"/>
      <c r="T106" s="1"/>
      <c r="U106" s="1"/>
    </row>
    <row r="107" spans="1:21" ht="25.2" customHeight="1" x14ac:dyDescent="0.2">
      <c r="A107" s="1"/>
      <c r="B107" s="1"/>
      <c r="C107" s="1"/>
      <c r="D107" s="1"/>
      <c r="E107" s="1"/>
      <c r="F107" s="1"/>
      <c r="G107" s="1"/>
      <c r="H107" s="1"/>
      <c r="I107" s="1"/>
      <c r="J107" s="1"/>
      <c r="K107" s="1"/>
      <c r="L107" s="1"/>
      <c r="M107" s="1"/>
      <c r="N107" s="1"/>
      <c r="O107" s="1"/>
      <c r="P107" s="1"/>
      <c r="Q107" s="1"/>
      <c r="R107" s="1"/>
      <c r="S107" s="1"/>
      <c r="T107" s="1"/>
      <c r="U107" s="1"/>
    </row>
    <row r="108" spans="1:21" ht="25.2" customHeight="1" x14ac:dyDescent="0.2">
      <c r="A108" s="1"/>
      <c r="B108" s="1"/>
      <c r="C108" s="1"/>
      <c r="D108" s="1"/>
      <c r="E108" s="1"/>
      <c r="F108" s="1"/>
      <c r="G108" s="1"/>
      <c r="H108" s="1"/>
      <c r="I108" s="1"/>
      <c r="J108" s="1"/>
      <c r="K108" s="1"/>
      <c r="L108" s="1"/>
      <c r="M108" s="1"/>
      <c r="N108" s="1"/>
      <c r="O108" s="1"/>
      <c r="P108" s="1"/>
      <c r="Q108" s="1"/>
      <c r="R108" s="1"/>
      <c r="S108" s="1"/>
      <c r="T108" s="1"/>
      <c r="U108" s="1"/>
    </row>
    <row r="109" spans="1:21" ht="25.2" customHeight="1" x14ac:dyDescent="0.2">
      <c r="A109" s="1"/>
      <c r="B109" s="1"/>
      <c r="C109" s="1"/>
      <c r="D109" s="1"/>
      <c r="E109" s="1"/>
      <c r="F109" s="1"/>
      <c r="G109" s="1"/>
      <c r="H109" s="1"/>
      <c r="I109" s="1"/>
      <c r="J109" s="1"/>
      <c r="K109" s="1"/>
      <c r="L109" s="1"/>
      <c r="M109" s="1"/>
      <c r="N109" s="1"/>
      <c r="O109" s="1"/>
      <c r="P109" s="1"/>
      <c r="Q109" s="1"/>
      <c r="R109" s="1"/>
      <c r="S109" s="1"/>
      <c r="T109" s="1"/>
      <c r="U109" s="1"/>
    </row>
    <row r="110" spans="1:21" ht="25.2" customHeight="1" x14ac:dyDescent="0.2">
      <c r="A110" s="1"/>
      <c r="B110" s="1"/>
      <c r="C110" s="1"/>
      <c r="D110" s="1"/>
      <c r="E110" s="1"/>
      <c r="F110" s="1"/>
      <c r="G110" s="1"/>
      <c r="H110" s="1"/>
      <c r="I110" s="1"/>
      <c r="J110" s="1"/>
      <c r="K110" s="1"/>
      <c r="L110" s="1"/>
      <c r="M110" s="1"/>
      <c r="N110" s="1"/>
      <c r="O110" s="1"/>
      <c r="P110" s="1"/>
      <c r="Q110" s="1"/>
      <c r="R110" s="1"/>
      <c r="S110" s="1"/>
      <c r="T110" s="1"/>
      <c r="U110" s="1"/>
    </row>
    <row r="111" spans="1:21" ht="25.2" customHeight="1" x14ac:dyDescent="0.2">
      <c r="A111" s="1"/>
      <c r="B111" s="1"/>
      <c r="C111" s="1"/>
      <c r="D111" s="1"/>
      <c r="E111" s="1"/>
      <c r="F111" s="1"/>
      <c r="G111" s="1"/>
      <c r="H111" s="1"/>
      <c r="I111" s="1"/>
      <c r="J111" s="1"/>
      <c r="K111" s="1"/>
      <c r="L111" s="1"/>
      <c r="M111" s="1"/>
      <c r="N111" s="1"/>
      <c r="O111" s="1"/>
      <c r="P111" s="1"/>
      <c r="Q111" s="1"/>
      <c r="R111" s="1"/>
      <c r="S111" s="1"/>
      <c r="T111" s="1"/>
      <c r="U111" s="1"/>
    </row>
    <row r="112" spans="1:21" ht="25.2" customHeight="1" x14ac:dyDescent="0.2">
      <c r="A112" s="1"/>
      <c r="B112" s="1"/>
      <c r="C112" s="1"/>
      <c r="D112" s="1"/>
      <c r="E112" s="1"/>
      <c r="F112" s="1"/>
      <c r="G112" s="1"/>
      <c r="H112" s="1"/>
      <c r="I112" s="1"/>
      <c r="J112" s="1"/>
      <c r="K112" s="1"/>
      <c r="L112" s="1"/>
      <c r="M112" s="1"/>
      <c r="N112" s="1"/>
      <c r="O112" s="1"/>
      <c r="P112" s="1"/>
      <c r="Q112" s="1"/>
      <c r="R112" s="1"/>
      <c r="S112" s="1"/>
      <c r="T112" s="1"/>
      <c r="U112" s="1"/>
    </row>
    <row r="113" spans="1:21" ht="25.2" customHeight="1" x14ac:dyDescent="0.2">
      <c r="A113" s="1"/>
      <c r="B113" s="1"/>
      <c r="C113" s="1"/>
      <c r="D113" s="1"/>
      <c r="E113" s="1"/>
      <c r="F113" s="1"/>
      <c r="G113" s="1"/>
      <c r="H113" s="1"/>
      <c r="I113" s="1"/>
      <c r="J113" s="1"/>
      <c r="K113" s="1"/>
      <c r="L113" s="1"/>
      <c r="M113" s="1"/>
      <c r="N113" s="1"/>
      <c r="O113" s="1"/>
      <c r="P113" s="1"/>
      <c r="Q113" s="1"/>
      <c r="R113" s="1"/>
      <c r="S113" s="1"/>
      <c r="T113" s="1"/>
      <c r="U113" s="1"/>
    </row>
    <row r="114" spans="1:21" ht="25.2" customHeight="1" x14ac:dyDescent="0.2">
      <c r="A114" s="1"/>
      <c r="B114" s="1"/>
      <c r="C114" s="1"/>
      <c r="D114" s="1"/>
      <c r="E114" s="1"/>
      <c r="F114" s="1"/>
      <c r="G114" s="1"/>
      <c r="H114" s="1"/>
      <c r="I114" s="1"/>
      <c r="J114" s="1"/>
      <c r="K114" s="1"/>
      <c r="L114" s="1"/>
      <c r="M114" s="1"/>
      <c r="N114" s="1"/>
      <c r="O114" s="1"/>
      <c r="P114" s="1"/>
      <c r="Q114" s="1"/>
      <c r="R114" s="1"/>
      <c r="S114" s="1"/>
      <c r="T114" s="1"/>
      <c r="U114" s="1"/>
    </row>
    <row r="115" spans="1:21" ht="25.2" customHeight="1" x14ac:dyDescent="0.2">
      <c r="A115" s="1"/>
      <c r="B115" s="1"/>
      <c r="C115" s="1"/>
      <c r="D115" s="1"/>
      <c r="E115" s="1"/>
      <c r="F115" s="1"/>
      <c r="G115" s="1"/>
      <c r="H115" s="1"/>
      <c r="I115" s="1"/>
      <c r="J115" s="1"/>
      <c r="K115" s="1"/>
      <c r="L115" s="1"/>
      <c r="M115" s="1"/>
      <c r="N115" s="1"/>
      <c r="O115" s="1"/>
      <c r="P115" s="1"/>
      <c r="Q115" s="1"/>
      <c r="R115" s="1"/>
      <c r="S115" s="1"/>
      <c r="T115" s="1"/>
      <c r="U115" s="1"/>
    </row>
    <row r="116" spans="1:21" ht="25.2" customHeight="1" x14ac:dyDescent="0.2">
      <c r="A116" s="1"/>
      <c r="B116" s="1"/>
      <c r="C116" s="1"/>
      <c r="D116" s="1"/>
      <c r="E116" s="1"/>
      <c r="F116" s="1"/>
      <c r="G116" s="1"/>
      <c r="H116" s="1"/>
      <c r="I116" s="1"/>
      <c r="J116" s="1"/>
      <c r="K116" s="1"/>
      <c r="L116" s="1"/>
      <c r="M116" s="1"/>
      <c r="N116" s="1"/>
      <c r="O116" s="1"/>
      <c r="P116" s="1"/>
      <c r="Q116" s="1"/>
      <c r="R116" s="1"/>
      <c r="S116" s="1"/>
      <c r="T116" s="1"/>
      <c r="U116" s="1"/>
    </row>
    <row r="117" spans="1:21" ht="25.2" customHeight="1" x14ac:dyDescent="0.2">
      <c r="A117" s="1"/>
      <c r="B117" s="1"/>
      <c r="C117" s="1"/>
      <c r="D117" s="1"/>
      <c r="E117" s="1"/>
      <c r="F117" s="1"/>
      <c r="G117" s="1"/>
      <c r="H117" s="1"/>
      <c r="I117" s="1"/>
      <c r="J117" s="1"/>
      <c r="K117" s="1"/>
      <c r="L117" s="1"/>
      <c r="M117" s="1"/>
      <c r="N117" s="1"/>
      <c r="O117" s="1"/>
      <c r="P117" s="1"/>
      <c r="Q117" s="1"/>
      <c r="R117" s="1"/>
      <c r="S117" s="1"/>
      <c r="T117" s="1"/>
      <c r="U117" s="1"/>
    </row>
    <row r="118" spans="1:21" ht="25.2" customHeight="1" x14ac:dyDescent="0.2">
      <c r="A118" s="1"/>
      <c r="B118" s="1"/>
      <c r="C118" s="1"/>
      <c r="D118" s="1"/>
      <c r="E118" s="1"/>
      <c r="F118" s="1"/>
      <c r="G118" s="1"/>
      <c r="H118" s="1"/>
      <c r="I118" s="1"/>
      <c r="J118" s="1"/>
      <c r="K118" s="1"/>
      <c r="L118" s="1"/>
      <c r="M118" s="1"/>
      <c r="N118" s="1"/>
      <c r="O118" s="1"/>
      <c r="P118" s="1"/>
      <c r="Q118" s="1"/>
      <c r="R118" s="1"/>
      <c r="S118" s="1"/>
      <c r="T118" s="1"/>
      <c r="U118" s="1"/>
    </row>
    <row r="119" spans="1:21" ht="25.2" customHeight="1" x14ac:dyDescent="0.2">
      <c r="A119" s="1"/>
      <c r="B119" s="1"/>
      <c r="C119" s="1"/>
      <c r="D119" s="1"/>
      <c r="E119" s="1"/>
      <c r="F119" s="1"/>
      <c r="G119" s="1"/>
      <c r="H119" s="1"/>
      <c r="I119" s="1"/>
      <c r="J119" s="1"/>
      <c r="K119" s="1"/>
      <c r="L119" s="1"/>
      <c r="M119" s="1"/>
      <c r="N119" s="1"/>
      <c r="O119" s="1"/>
      <c r="P119" s="1"/>
      <c r="Q119" s="1"/>
      <c r="R119" s="1"/>
      <c r="S119" s="1"/>
      <c r="T119" s="1"/>
      <c r="U119" s="1"/>
    </row>
  </sheetData>
  <mergeCells count="8">
    <mergeCell ref="B16:I19"/>
    <mergeCell ref="B22:I26"/>
    <mergeCell ref="B6:C6"/>
    <mergeCell ref="D6:E6"/>
    <mergeCell ref="B8:E8"/>
    <mergeCell ref="B9:E9"/>
    <mergeCell ref="B11:E11"/>
    <mergeCell ref="F11:G11"/>
  </mergeCells>
  <phoneticPr fontId="2"/>
  <dataValidations count="2">
    <dataValidation type="list" allowBlank="1" showInputMessage="1" showErrorMessage="1" sqref="F11:G11 JB11:JC11 SX11:SY11 ACT11:ACU11 AMP11:AMQ11 AWL11:AWM11 BGH11:BGI11 BQD11:BQE11 BZZ11:CAA11 CJV11:CJW11 CTR11:CTS11 DDN11:DDO11 DNJ11:DNK11 DXF11:DXG11 EHB11:EHC11 EQX11:EQY11 FAT11:FAU11 FKP11:FKQ11 FUL11:FUM11 GEH11:GEI11 GOD11:GOE11 GXZ11:GYA11 HHV11:HHW11 HRR11:HRS11 IBN11:IBO11 ILJ11:ILK11 IVF11:IVG11 JFB11:JFC11 JOX11:JOY11 JYT11:JYU11 KIP11:KIQ11 KSL11:KSM11 LCH11:LCI11 LMD11:LME11 LVZ11:LWA11 MFV11:MFW11 MPR11:MPS11 MZN11:MZO11 NJJ11:NJK11 NTF11:NTG11 ODB11:ODC11 OMX11:OMY11 OWT11:OWU11 PGP11:PGQ11 PQL11:PQM11 QAH11:QAI11 QKD11:QKE11 QTZ11:QUA11 RDV11:RDW11 RNR11:RNS11 RXN11:RXO11 SHJ11:SHK11 SRF11:SRG11 TBB11:TBC11 TKX11:TKY11 TUT11:TUU11 UEP11:UEQ11 UOL11:UOM11 UYH11:UYI11 VID11:VIE11 VRZ11:VSA11 WBV11:WBW11 WLR11:WLS11 WVN11:WVO11 F65542:G65542 JB65542:JC65542 SX65542:SY65542 ACT65542:ACU65542 AMP65542:AMQ65542 AWL65542:AWM65542 BGH65542:BGI65542 BQD65542:BQE65542 BZZ65542:CAA65542 CJV65542:CJW65542 CTR65542:CTS65542 DDN65542:DDO65542 DNJ65542:DNK65542 DXF65542:DXG65542 EHB65542:EHC65542 EQX65542:EQY65542 FAT65542:FAU65542 FKP65542:FKQ65542 FUL65542:FUM65542 GEH65542:GEI65542 GOD65542:GOE65542 GXZ65542:GYA65542 HHV65542:HHW65542 HRR65542:HRS65542 IBN65542:IBO65542 ILJ65542:ILK65542 IVF65542:IVG65542 JFB65542:JFC65542 JOX65542:JOY65542 JYT65542:JYU65542 KIP65542:KIQ65542 KSL65542:KSM65542 LCH65542:LCI65542 LMD65542:LME65542 LVZ65542:LWA65542 MFV65542:MFW65542 MPR65542:MPS65542 MZN65542:MZO65542 NJJ65542:NJK65542 NTF65542:NTG65542 ODB65542:ODC65542 OMX65542:OMY65542 OWT65542:OWU65542 PGP65542:PGQ65542 PQL65542:PQM65542 QAH65542:QAI65542 QKD65542:QKE65542 QTZ65542:QUA65542 RDV65542:RDW65542 RNR65542:RNS65542 RXN65542:RXO65542 SHJ65542:SHK65542 SRF65542:SRG65542 TBB65542:TBC65542 TKX65542:TKY65542 TUT65542:TUU65542 UEP65542:UEQ65542 UOL65542:UOM65542 UYH65542:UYI65542 VID65542:VIE65542 VRZ65542:VSA65542 WBV65542:WBW65542 WLR65542:WLS65542 WVN65542:WVO65542 F131078:G131078 JB131078:JC131078 SX131078:SY131078 ACT131078:ACU131078 AMP131078:AMQ131078 AWL131078:AWM131078 BGH131078:BGI131078 BQD131078:BQE131078 BZZ131078:CAA131078 CJV131078:CJW131078 CTR131078:CTS131078 DDN131078:DDO131078 DNJ131078:DNK131078 DXF131078:DXG131078 EHB131078:EHC131078 EQX131078:EQY131078 FAT131078:FAU131078 FKP131078:FKQ131078 FUL131078:FUM131078 GEH131078:GEI131078 GOD131078:GOE131078 GXZ131078:GYA131078 HHV131078:HHW131078 HRR131078:HRS131078 IBN131078:IBO131078 ILJ131078:ILK131078 IVF131078:IVG131078 JFB131078:JFC131078 JOX131078:JOY131078 JYT131078:JYU131078 KIP131078:KIQ131078 KSL131078:KSM131078 LCH131078:LCI131078 LMD131078:LME131078 LVZ131078:LWA131078 MFV131078:MFW131078 MPR131078:MPS131078 MZN131078:MZO131078 NJJ131078:NJK131078 NTF131078:NTG131078 ODB131078:ODC131078 OMX131078:OMY131078 OWT131078:OWU131078 PGP131078:PGQ131078 PQL131078:PQM131078 QAH131078:QAI131078 QKD131078:QKE131078 QTZ131078:QUA131078 RDV131078:RDW131078 RNR131078:RNS131078 RXN131078:RXO131078 SHJ131078:SHK131078 SRF131078:SRG131078 TBB131078:TBC131078 TKX131078:TKY131078 TUT131078:TUU131078 UEP131078:UEQ131078 UOL131078:UOM131078 UYH131078:UYI131078 VID131078:VIE131078 VRZ131078:VSA131078 WBV131078:WBW131078 WLR131078:WLS131078 WVN131078:WVO131078 F196614:G196614 JB196614:JC196614 SX196614:SY196614 ACT196614:ACU196614 AMP196614:AMQ196614 AWL196614:AWM196614 BGH196614:BGI196614 BQD196614:BQE196614 BZZ196614:CAA196614 CJV196614:CJW196614 CTR196614:CTS196614 DDN196614:DDO196614 DNJ196614:DNK196614 DXF196614:DXG196614 EHB196614:EHC196614 EQX196614:EQY196614 FAT196614:FAU196614 FKP196614:FKQ196614 FUL196614:FUM196614 GEH196614:GEI196614 GOD196614:GOE196614 GXZ196614:GYA196614 HHV196614:HHW196614 HRR196614:HRS196614 IBN196614:IBO196614 ILJ196614:ILK196614 IVF196614:IVG196614 JFB196614:JFC196614 JOX196614:JOY196614 JYT196614:JYU196614 KIP196614:KIQ196614 KSL196614:KSM196614 LCH196614:LCI196614 LMD196614:LME196614 LVZ196614:LWA196614 MFV196614:MFW196614 MPR196614:MPS196614 MZN196614:MZO196614 NJJ196614:NJK196614 NTF196614:NTG196614 ODB196614:ODC196614 OMX196614:OMY196614 OWT196614:OWU196614 PGP196614:PGQ196614 PQL196614:PQM196614 QAH196614:QAI196614 QKD196614:QKE196614 QTZ196614:QUA196614 RDV196614:RDW196614 RNR196614:RNS196614 RXN196614:RXO196614 SHJ196614:SHK196614 SRF196614:SRG196614 TBB196614:TBC196614 TKX196614:TKY196614 TUT196614:TUU196614 UEP196614:UEQ196614 UOL196614:UOM196614 UYH196614:UYI196614 VID196614:VIE196614 VRZ196614:VSA196614 WBV196614:WBW196614 WLR196614:WLS196614 WVN196614:WVO196614 F262150:G262150 JB262150:JC262150 SX262150:SY262150 ACT262150:ACU262150 AMP262150:AMQ262150 AWL262150:AWM262150 BGH262150:BGI262150 BQD262150:BQE262150 BZZ262150:CAA262150 CJV262150:CJW262150 CTR262150:CTS262150 DDN262150:DDO262150 DNJ262150:DNK262150 DXF262150:DXG262150 EHB262150:EHC262150 EQX262150:EQY262150 FAT262150:FAU262150 FKP262150:FKQ262150 FUL262150:FUM262150 GEH262150:GEI262150 GOD262150:GOE262150 GXZ262150:GYA262150 HHV262150:HHW262150 HRR262150:HRS262150 IBN262150:IBO262150 ILJ262150:ILK262150 IVF262150:IVG262150 JFB262150:JFC262150 JOX262150:JOY262150 JYT262150:JYU262150 KIP262150:KIQ262150 KSL262150:KSM262150 LCH262150:LCI262150 LMD262150:LME262150 LVZ262150:LWA262150 MFV262150:MFW262150 MPR262150:MPS262150 MZN262150:MZO262150 NJJ262150:NJK262150 NTF262150:NTG262150 ODB262150:ODC262150 OMX262150:OMY262150 OWT262150:OWU262150 PGP262150:PGQ262150 PQL262150:PQM262150 QAH262150:QAI262150 QKD262150:QKE262150 QTZ262150:QUA262150 RDV262150:RDW262150 RNR262150:RNS262150 RXN262150:RXO262150 SHJ262150:SHK262150 SRF262150:SRG262150 TBB262150:TBC262150 TKX262150:TKY262150 TUT262150:TUU262150 UEP262150:UEQ262150 UOL262150:UOM262150 UYH262150:UYI262150 VID262150:VIE262150 VRZ262150:VSA262150 WBV262150:WBW262150 WLR262150:WLS262150 WVN262150:WVO262150 F327686:G327686 JB327686:JC327686 SX327686:SY327686 ACT327686:ACU327686 AMP327686:AMQ327686 AWL327686:AWM327686 BGH327686:BGI327686 BQD327686:BQE327686 BZZ327686:CAA327686 CJV327686:CJW327686 CTR327686:CTS327686 DDN327686:DDO327686 DNJ327686:DNK327686 DXF327686:DXG327686 EHB327686:EHC327686 EQX327686:EQY327686 FAT327686:FAU327686 FKP327686:FKQ327686 FUL327686:FUM327686 GEH327686:GEI327686 GOD327686:GOE327686 GXZ327686:GYA327686 HHV327686:HHW327686 HRR327686:HRS327686 IBN327686:IBO327686 ILJ327686:ILK327686 IVF327686:IVG327686 JFB327686:JFC327686 JOX327686:JOY327686 JYT327686:JYU327686 KIP327686:KIQ327686 KSL327686:KSM327686 LCH327686:LCI327686 LMD327686:LME327686 LVZ327686:LWA327686 MFV327686:MFW327686 MPR327686:MPS327686 MZN327686:MZO327686 NJJ327686:NJK327686 NTF327686:NTG327686 ODB327686:ODC327686 OMX327686:OMY327686 OWT327686:OWU327686 PGP327686:PGQ327686 PQL327686:PQM327686 QAH327686:QAI327686 QKD327686:QKE327686 QTZ327686:QUA327686 RDV327686:RDW327686 RNR327686:RNS327686 RXN327686:RXO327686 SHJ327686:SHK327686 SRF327686:SRG327686 TBB327686:TBC327686 TKX327686:TKY327686 TUT327686:TUU327686 UEP327686:UEQ327686 UOL327686:UOM327686 UYH327686:UYI327686 VID327686:VIE327686 VRZ327686:VSA327686 WBV327686:WBW327686 WLR327686:WLS327686 WVN327686:WVO327686 F393222:G393222 JB393222:JC393222 SX393222:SY393222 ACT393222:ACU393222 AMP393222:AMQ393222 AWL393222:AWM393222 BGH393222:BGI393222 BQD393222:BQE393222 BZZ393222:CAA393222 CJV393222:CJW393222 CTR393222:CTS393222 DDN393222:DDO393222 DNJ393222:DNK393222 DXF393222:DXG393222 EHB393222:EHC393222 EQX393222:EQY393222 FAT393222:FAU393222 FKP393222:FKQ393222 FUL393222:FUM393222 GEH393222:GEI393222 GOD393222:GOE393222 GXZ393222:GYA393222 HHV393222:HHW393222 HRR393222:HRS393222 IBN393222:IBO393222 ILJ393222:ILK393222 IVF393222:IVG393222 JFB393222:JFC393222 JOX393222:JOY393222 JYT393222:JYU393222 KIP393222:KIQ393222 KSL393222:KSM393222 LCH393222:LCI393222 LMD393222:LME393222 LVZ393222:LWA393222 MFV393222:MFW393222 MPR393222:MPS393222 MZN393222:MZO393222 NJJ393222:NJK393222 NTF393222:NTG393222 ODB393222:ODC393222 OMX393222:OMY393222 OWT393222:OWU393222 PGP393222:PGQ393222 PQL393222:PQM393222 QAH393222:QAI393222 QKD393222:QKE393222 QTZ393222:QUA393222 RDV393222:RDW393222 RNR393222:RNS393222 RXN393222:RXO393222 SHJ393222:SHK393222 SRF393222:SRG393222 TBB393222:TBC393222 TKX393222:TKY393222 TUT393222:TUU393222 UEP393222:UEQ393222 UOL393222:UOM393222 UYH393222:UYI393222 VID393222:VIE393222 VRZ393222:VSA393222 WBV393222:WBW393222 WLR393222:WLS393222 WVN393222:WVO393222 F458758:G458758 JB458758:JC458758 SX458758:SY458758 ACT458758:ACU458758 AMP458758:AMQ458758 AWL458758:AWM458758 BGH458758:BGI458758 BQD458758:BQE458758 BZZ458758:CAA458758 CJV458758:CJW458758 CTR458758:CTS458758 DDN458758:DDO458758 DNJ458758:DNK458758 DXF458758:DXG458758 EHB458758:EHC458758 EQX458758:EQY458758 FAT458758:FAU458758 FKP458758:FKQ458758 FUL458758:FUM458758 GEH458758:GEI458758 GOD458758:GOE458758 GXZ458758:GYA458758 HHV458758:HHW458758 HRR458758:HRS458758 IBN458758:IBO458758 ILJ458758:ILK458758 IVF458758:IVG458758 JFB458758:JFC458758 JOX458758:JOY458758 JYT458758:JYU458758 KIP458758:KIQ458758 KSL458758:KSM458758 LCH458758:LCI458758 LMD458758:LME458758 LVZ458758:LWA458758 MFV458758:MFW458758 MPR458758:MPS458758 MZN458758:MZO458758 NJJ458758:NJK458758 NTF458758:NTG458758 ODB458758:ODC458758 OMX458758:OMY458758 OWT458758:OWU458758 PGP458758:PGQ458758 PQL458758:PQM458758 QAH458758:QAI458758 QKD458758:QKE458758 QTZ458758:QUA458758 RDV458758:RDW458758 RNR458758:RNS458758 RXN458758:RXO458758 SHJ458758:SHK458758 SRF458758:SRG458758 TBB458758:TBC458758 TKX458758:TKY458758 TUT458758:TUU458758 UEP458758:UEQ458758 UOL458758:UOM458758 UYH458758:UYI458758 VID458758:VIE458758 VRZ458758:VSA458758 WBV458758:WBW458758 WLR458758:WLS458758 WVN458758:WVO458758 F524294:G524294 JB524294:JC524294 SX524294:SY524294 ACT524294:ACU524294 AMP524294:AMQ524294 AWL524294:AWM524294 BGH524294:BGI524294 BQD524294:BQE524294 BZZ524294:CAA524294 CJV524294:CJW524294 CTR524294:CTS524294 DDN524294:DDO524294 DNJ524294:DNK524294 DXF524294:DXG524294 EHB524294:EHC524294 EQX524294:EQY524294 FAT524294:FAU524294 FKP524294:FKQ524294 FUL524294:FUM524294 GEH524294:GEI524294 GOD524294:GOE524294 GXZ524294:GYA524294 HHV524294:HHW524294 HRR524294:HRS524294 IBN524294:IBO524294 ILJ524294:ILK524294 IVF524294:IVG524294 JFB524294:JFC524294 JOX524294:JOY524294 JYT524294:JYU524294 KIP524294:KIQ524294 KSL524294:KSM524294 LCH524294:LCI524294 LMD524294:LME524294 LVZ524294:LWA524294 MFV524294:MFW524294 MPR524294:MPS524294 MZN524294:MZO524294 NJJ524294:NJK524294 NTF524294:NTG524294 ODB524294:ODC524294 OMX524294:OMY524294 OWT524294:OWU524294 PGP524294:PGQ524294 PQL524294:PQM524294 QAH524294:QAI524294 QKD524294:QKE524294 QTZ524294:QUA524294 RDV524294:RDW524294 RNR524294:RNS524294 RXN524294:RXO524294 SHJ524294:SHK524294 SRF524294:SRG524294 TBB524294:TBC524294 TKX524294:TKY524294 TUT524294:TUU524294 UEP524294:UEQ524294 UOL524294:UOM524294 UYH524294:UYI524294 VID524294:VIE524294 VRZ524294:VSA524294 WBV524294:WBW524294 WLR524294:WLS524294 WVN524294:WVO524294 F589830:G589830 JB589830:JC589830 SX589830:SY589830 ACT589830:ACU589830 AMP589830:AMQ589830 AWL589830:AWM589830 BGH589830:BGI589830 BQD589830:BQE589830 BZZ589830:CAA589830 CJV589830:CJW589830 CTR589830:CTS589830 DDN589830:DDO589830 DNJ589830:DNK589830 DXF589830:DXG589830 EHB589830:EHC589830 EQX589830:EQY589830 FAT589830:FAU589830 FKP589830:FKQ589830 FUL589830:FUM589830 GEH589830:GEI589830 GOD589830:GOE589830 GXZ589830:GYA589830 HHV589830:HHW589830 HRR589830:HRS589830 IBN589830:IBO589830 ILJ589830:ILK589830 IVF589830:IVG589830 JFB589830:JFC589830 JOX589830:JOY589830 JYT589830:JYU589830 KIP589830:KIQ589830 KSL589830:KSM589830 LCH589830:LCI589830 LMD589830:LME589830 LVZ589830:LWA589830 MFV589830:MFW589830 MPR589830:MPS589830 MZN589830:MZO589830 NJJ589830:NJK589830 NTF589830:NTG589830 ODB589830:ODC589830 OMX589830:OMY589830 OWT589830:OWU589830 PGP589830:PGQ589830 PQL589830:PQM589830 QAH589830:QAI589830 QKD589830:QKE589830 QTZ589830:QUA589830 RDV589830:RDW589830 RNR589830:RNS589830 RXN589830:RXO589830 SHJ589830:SHK589830 SRF589830:SRG589830 TBB589830:TBC589830 TKX589830:TKY589830 TUT589830:TUU589830 UEP589830:UEQ589830 UOL589830:UOM589830 UYH589830:UYI589830 VID589830:VIE589830 VRZ589830:VSA589830 WBV589830:WBW589830 WLR589830:WLS589830 WVN589830:WVO589830 F655366:G655366 JB655366:JC655366 SX655366:SY655366 ACT655366:ACU655366 AMP655366:AMQ655366 AWL655366:AWM655366 BGH655366:BGI655366 BQD655366:BQE655366 BZZ655366:CAA655366 CJV655366:CJW655366 CTR655366:CTS655366 DDN655366:DDO655366 DNJ655366:DNK655366 DXF655366:DXG655366 EHB655366:EHC655366 EQX655366:EQY655366 FAT655366:FAU655366 FKP655366:FKQ655366 FUL655366:FUM655366 GEH655366:GEI655366 GOD655366:GOE655366 GXZ655366:GYA655366 HHV655366:HHW655366 HRR655366:HRS655366 IBN655366:IBO655366 ILJ655366:ILK655366 IVF655366:IVG655366 JFB655366:JFC655366 JOX655366:JOY655366 JYT655366:JYU655366 KIP655366:KIQ655366 KSL655366:KSM655366 LCH655366:LCI655366 LMD655366:LME655366 LVZ655366:LWA655366 MFV655366:MFW655366 MPR655366:MPS655366 MZN655366:MZO655366 NJJ655366:NJK655366 NTF655366:NTG655366 ODB655366:ODC655366 OMX655366:OMY655366 OWT655366:OWU655366 PGP655366:PGQ655366 PQL655366:PQM655366 QAH655366:QAI655366 QKD655366:QKE655366 QTZ655366:QUA655366 RDV655366:RDW655366 RNR655366:RNS655366 RXN655366:RXO655366 SHJ655366:SHK655366 SRF655366:SRG655366 TBB655366:TBC655366 TKX655366:TKY655366 TUT655366:TUU655366 UEP655366:UEQ655366 UOL655366:UOM655366 UYH655366:UYI655366 VID655366:VIE655366 VRZ655366:VSA655366 WBV655366:WBW655366 WLR655366:WLS655366 WVN655366:WVO655366 F720902:G720902 JB720902:JC720902 SX720902:SY720902 ACT720902:ACU720902 AMP720902:AMQ720902 AWL720902:AWM720902 BGH720902:BGI720902 BQD720902:BQE720902 BZZ720902:CAA720902 CJV720902:CJW720902 CTR720902:CTS720902 DDN720902:DDO720902 DNJ720902:DNK720902 DXF720902:DXG720902 EHB720902:EHC720902 EQX720902:EQY720902 FAT720902:FAU720902 FKP720902:FKQ720902 FUL720902:FUM720902 GEH720902:GEI720902 GOD720902:GOE720902 GXZ720902:GYA720902 HHV720902:HHW720902 HRR720902:HRS720902 IBN720902:IBO720902 ILJ720902:ILK720902 IVF720902:IVG720902 JFB720902:JFC720902 JOX720902:JOY720902 JYT720902:JYU720902 KIP720902:KIQ720902 KSL720902:KSM720902 LCH720902:LCI720902 LMD720902:LME720902 LVZ720902:LWA720902 MFV720902:MFW720902 MPR720902:MPS720902 MZN720902:MZO720902 NJJ720902:NJK720902 NTF720902:NTG720902 ODB720902:ODC720902 OMX720902:OMY720902 OWT720902:OWU720902 PGP720902:PGQ720902 PQL720902:PQM720902 QAH720902:QAI720902 QKD720902:QKE720902 QTZ720902:QUA720902 RDV720902:RDW720902 RNR720902:RNS720902 RXN720902:RXO720902 SHJ720902:SHK720902 SRF720902:SRG720902 TBB720902:TBC720902 TKX720902:TKY720902 TUT720902:TUU720902 UEP720902:UEQ720902 UOL720902:UOM720902 UYH720902:UYI720902 VID720902:VIE720902 VRZ720902:VSA720902 WBV720902:WBW720902 WLR720902:WLS720902 WVN720902:WVO720902 F786438:G786438 JB786438:JC786438 SX786438:SY786438 ACT786438:ACU786438 AMP786438:AMQ786438 AWL786438:AWM786438 BGH786438:BGI786438 BQD786438:BQE786438 BZZ786438:CAA786438 CJV786438:CJW786438 CTR786438:CTS786438 DDN786438:DDO786438 DNJ786438:DNK786438 DXF786438:DXG786438 EHB786438:EHC786438 EQX786438:EQY786438 FAT786438:FAU786438 FKP786438:FKQ786438 FUL786438:FUM786438 GEH786438:GEI786438 GOD786438:GOE786438 GXZ786438:GYA786438 HHV786438:HHW786438 HRR786438:HRS786438 IBN786438:IBO786438 ILJ786438:ILK786438 IVF786438:IVG786438 JFB786438:JFC786438 JOX786438:JOY786438 JYT786438:JYU786438 KIP786438:KIQ786438 KSL786438:KSM786438 LCH786438:LCI786438 LMD786438:LME786438 LVZ786438:LWA786438 MFV786438:MFW786438 MPR786438:MPS786438 MZN786438:MZO786438 NJJ786438:NJK786438 NTF786438:NTG786438 ODB786438:ODC786438 OMX786438:OMY786438 OWT786438:OWU786438 PGP786438:PGQ786438 PQL786438:PQM786438 QAH786438:QAI786438 QKD786438:QKE786438 QTZ786438:QUA786438 RDV786438:RDW786438 RNR786438:RNS786438 RXN786438:RXO786438 SHJ786438:SHK786438 SRF786438:SRG786438 TBB786438:TBC786438 TKX786438:TKY786438 TUT786438:TUU786438 UEP786438:UEQ786438 UOL786438:UOM786438 UYH786438:UYI786438 VID786438:VIE786438 VRZ786438:VSA786438 WBV786438:WBW786438 WLR786438:WLS786438 WVN786438:WVO786438 F851974:G851974 JB851974:JC851974 SX851974:SY851974 ACT851974:ACU851974 AMP851974:AMQ851974 AWL851974:AWM851974 BGH851974:BGI851974 BQD851974:BQE851974 BZZ851974:CAA851974 CJV851974:CJW851974 CTR851974:CTS851974 DDN851974:DDO851974 DNJ851974:DNK851974 DXF851974:DXG851974 EHB851974:EHC851974 EQX851974:EQY851974 FAT851974:FAU851974 FKP851974:FKQ851974 FUL851974:FUM851974 GEH851974:GEI851974 GOD851974:GOE851974 GXZ851974:GYA851974 HHV851974:HHW851974 HRR851974:HRS851974 IBN851974:IBO851974 ILJ851974:ILK851974 IVF851974:IVG851974 JFB851974:JFC851974 JOX851974:JOY851974 JYT851974:JYU851974 KIP851974:KIQ851974 KSL851974:KSM851974 LCH851974:LCI851974 LMD851974:LME851974 LVZ851974:LWA851974 MFV851974:MFW851974 MPR851974:MPS851974 MZN851974:MZO851974 NJJ851974:NJK851974 NTF851974:NTG851974 ODB851974:ODC851974 OMX851974:OMY851974 OWT851974:OWU851974 PGP851974:PGQ851974 PQL851974:PQM851974 QAH851974:QAI851974 QKD851974:QKE851974 QTZ851974:QUA851974 RDV851974:RDW851974 RNR851974:RNS851974 RXN851974:RXO851974 SHJ851974:SHK851974 SRF851974:SRG851974 TBB851974:TBC851974 TKX851974:TKY851974 TUT851974:TUU851974 UEP851974:UEQ851974 UOL851974:UOM851974 UYH851974:UYI851974 VID851974:VIE851974 VRZ851974:VSA851974 WBV851974:WBW851974 WLR851974:WLS851974 WVN851974:WVO851974 F917510:G917510 JB917510:JC917510 SX917510:SY917510 ACT917510:ACU917510 AMP917510:AMQ917510 AWL917510:AWM917510 BGH917510:BGI917510 BQD917510:BQE917510 BZZ917510:CAA917510 CJV917510:CJW917510 CTR917510:CTS917510 DDN917510:DDO917510 DNJ917510:DNK917510 DXF917510:DXG917510 EHB917510:EHC917510 EQX917510:EQY917510 FAT917510:FAU917510 FKP917510:FKQ917510 FUL917510:FUM917510 GEH917510:GEI917510 GOD917510:GOE917510 GXZ917510:GYA917510 HHV917510:HHW917510 HRR917510:HRS917510 IBN917510:IBO917510 ILJ917510:ILK917510 IVF917510:IVG917510 JFB917510:JFC917510 JOX917510:JOY917510 JYT917510:JYU917510 KIP917510:KIQ917510 KSL917510:KSM917510 LCH917510:LCI917510 LMD917510:LME917510 LVZ917510:LWA917510 MFV917510:MFW917510 MPR917510:MPS917510 MZN917510:MZO917510 NJJ917510:NJK917510 NTF917510:NTG917510 ODB917510:ODC917510 OMX917510:OMY917510 OWT917510:OWU917510 PGP917510:PGQ917510 PQL917510:PQM917510 QAH917510:QAI917510 QKD917510:QKE917510 QTZ917510:QUA917510 RDV917510:RDW917510 RNR917510:RNS917510 RXN917510:RXO917510 SHJ917510:SHK917510 SRF917510:SRG917510 TBB917510:TBC917510 TKX917510:TKY917510 TUT917510:TUU917510 UEP917510:UEQ917510 UOL917510:UOM917510 UYH917510:UYI917510 VID917510:VIE917510 VRZ917510:VSA917510 WBV917510:WBW917510 WLR917510:WLS917510 WVN917510:WVO917510 F983046:G983046 JB983046:JC983046 SX983046:SY983046 ACT983046:ACU983046 AMP983046:AMQ983046 AWL983046:AWM983046 BGH983046:BGI983046 BQD983046:BQE983046 BZZ983046:CAA983046 CJV983046:CJW983046 CTR983046:CTS983046 DDN983046:DDO983046 DNJ983046:DNK983046 DXF983046:DXG983046 EHB983046:EHC983046 EQX983046:EQY983046 FAT983046:FAU983046 FKP983046:FKQ983046 FUL983046:FUM983046 GEH983046:GEI983046 GOD983046:GOE983046 GXZ983046:GYA983046 HHV983046:HHW983046 HRR983046:HRS983046 IBN983046:IBO983046 ILJ983046:ILK983046 IVF983046:IVG983046 JFB983046:JFC983046 JOX983046:JOY983046 JYT983046:JYU983046 KIP983046:KIQ983046 KSL983046:KSM983046 LCH983046:LCI983046 LMD983046:LME983046 LVZ983046:LWA983046 MFV983046:MFW983046 MPR983046:MPS983046 MZN983046:MZO983046 NJJ983046:NJK983046 NTF983046:NTG983046 ODB983046:ODC983046 OMX983046:OMY983046 OWT983046:OWU983046 PGP983046:PGQ983046 PQL983046:PQM983046 QAH983046:QAI983046 QKD983046:QKE983046 QTZ983046:QUA983046 RDV983046:RDW983046 RNR983046:RNS983046 RXN983046:RXO983046 SHJ983046:SHK983046 SRF983046:SRG983046 TBB983046:TBC983046 TKX983046:TKY983046 TUT983046:TUU983046 UEP983046:UEQ983046 UOL983046:UOM983046 UYH983046:UYI983046 VID983046:VIE983046 VRZ983046:VSA983046 WBV983046:WBW983046 WLR983046:WLS983046 WVN983046:WVO983046" xr:uid="{159C4EDF-7296-456D-95FC-1483D7EC88C8}">
      <formula1>$K$11:$K$12</formula1>
    </dataValidation>
    <dataValidation type="list" allowBlank="1" showInputMessage="1" showErrorMessage="1" sqref="F9:I9 JB9:JE9 SX9:TA9 ACT9:ACW9 AMP9:AMS9 AWL9:AWO9 BGH9:BGK9 BQD9:BQG9 BZZ9:CAC9 CJV9:CJY9 CTR9:CTU9 DDN9:DDQ9 DNJ9:DNM9 DXF9:DXI9 EHB9:EHE9 EQX9:ERA9 FAT9:FAW9 FKP9:FKS9 FUL9:FUO9 GEH9:GEK9 GOD9:GOG9 GXZ9:GYC9 HHV9:HHY9 HRR9:HRU9 IBN9:IBQ9 ILJ9:ILM9 IVF9:IVI9 JFB9:JFE9 JOX9:JPA9 JYT9:JYW9 KIP9:KIS9 KSL9:KSO9 LCH9:LCK9 LMD9:LMG9 LVZ9:LWC9 MFV9:MFY9 MPR9:MPU9 MZN9:MZQ9 NJJ9:NJM9 NTF9:NTI9 ODB9:ODE9 OMX9:ONA9 OWT9:OWW9 PGP9:PGS9 PQL9:PQO9 QAH9:QAK9 QKD9:QKG9 QTZ9:QUC9 RDV9:RDY9 RNR9:RNU9 RXN9:RXQ9 SHJ9:SHM9 SRF9:SRI9 TBB9:TBE9 TKX9:TLA9 TUT9:TUW9 UEP9:UES9 UOL9:UOO9 UYH9:UYK9 VID9:VIG9 VRZ9:VSC9 WBV9:WBY9 WLR9:WLU9 WVN9:WVQ9 F65540:I65540 JB65540:JE65540 SX65540:TA65540 ACT65540:ACW65540 AMP65540:AMS65540 AWL65540:AWO65540 BGH65540:BGK65540 BQD65540:BQG65540 BZZ65540:CAC65540 CJV65540:CJY65540 CTR65540:CTU65540 DDN65540:DDQ65540 DNJ65540:DNM65540 DXF65540:DXI65540 EHB65540:EHE65540 EQX65540:ERA65540 FAT65540:FAW65540 FKP65540:FKS65540 FUL65540:FUO65540 GEH65540:GEK65540 GOD65540:GOG65540 GXZ65540:GYC65540 HHV65540:HHY65540 HRR65540:HRU65540 IBN65540:IBQ65540 ILJ65540:ILM65540 IVF65540:IVI65540 JFB65540:JFE65540 JOX65540:JPA65540 JYT65540:JYW65540 KIP65540:KIS65540 KSL65540:KSO65540 LCH65540:LCK65540 LMD65540:LMG65540 LVZ65540:LWC65540 MFV65540:MFY65540 MPR65540:MPU65540 MZN65540:MZQ65540 NJJ65540:NJM65540 NTF65540:NTI65540 ODB65540:ODE65540 OMX65540:ONA65540 OWT65540:OWW65540 PGP65540:PGS65540 PQL65540:PQO65540 QAH65540:QAK65540 QKD65540:QKG65540 QTZ65540:QUC65540 RDV65540:RDY65540 RNR65540:RNU65540 RXN65540:RXQ65540 SHJ65540:SHM65540 SRF65540:SRI65540 TBB65540:TBE65540 TKX65540:TLA65540 TUT65540:TUW65540 UEP65540:UES65540 UOL65540:UOO65540 UYH65540:UYK65540 VID65540:VIG65540 VRZ65540:VSC65540 WBV65540:WBY65540 WLR65540:WLU65540 WVN65540:WVQ65540 F131076:I131076 JB131076:JE131076 SX131076:TA131076 ACT131076:ACW131076 AMP131076:AMS131076 AWL131076:AWO131076 BGH131076:BGK131076 BQD131076:BQG131076 BZZ131076:CAC131076 CJV131076:CJY131076 CTR131076:CTU131076 DDN131076:DDQ131076 DNJ131076:DNM131076 DXF131076:DXI131076 EHB131076:EHE131076 EQX131076:ERA131076 FAT131076:FAW131076 FKP131076:FKS131076 FUL131076:FUO131076 GEH131076:GEK131076 GOD131076:GOG131076 GXZ131076:GYC131076 HHV131076:HHY131076 HRR131076:HRU131076 IBN131076:IBQ131076 ILJ131076:ILM131076 IVF131076:IVI131076 JFB131076:JFE131076 JOX131076:JPA131076 JYT131076:JYW131076 KIP131076:KIS131076 KSL131076:KSO131076 LCH131076:LCK131076 LMD131076:LMG131076 LVZ131076:LWC131076 MFV131076:MFY131076 MPR131076:MPU131076 MZN131076:MZQ131076 NJJ131076:NJM131076 NTF131076:NTI131076 ODB131076:ODE131076 OMX131076:ONA131076 OWT131076:OWW131076 PGP131076:PGS131076 PQL131076:PQO131076 QAH131076:QAK131076 QKD131076:QKG131076 QTZ131076:QUC131076 RDV131076:RDY131076 RNR131076:RNU131076 RXN131076:RXQ131076 SHJ131076:SHM131076 SRF131076:SRI131076 TBB131076:TBE131076 TKX131076:TLA131076 TUT131076:TUW131076 UEP131076:UES131076 UOL131076:UOO131076 UYH131076:UYK131076 VID131076:VIG131076 VRZ131076:VSC131076 WBV131076:WBY131076 WLR131076:WLU131076 WVN131076:WVQ131076 F196612:I196612 JB196612:JE196612 SX196612:TA196612 ACT196612:ACW196612 AMP196612:AMS196612 AWL196612:AWO196612 BGH196612:BGK196612 BQD196612:BQG196612 BZZ196612:CAC196612 CJV196612:CJY196612 CTR196612:CTU196612 DDN196612:DDQ196612 DNJ196612:DNM196612 DXF196612:DXI196612 EHB196612:EHE196612 EQX196612:ERA196612 FAT196612:FAW196612 FKP196612:FKS196612 FUL196612:FUO196612 GEH196612:GEK196612 GOD196612:GOG196612 GXZ196612:GYC196612 HHV196612:HHY196612 HRR196612:HRU196612 IBN196612:IBQ196612 ILJ196612:ILM196612 IVF196612:IVI196612 JFB196612:JFE196612 JOX196612:JPA196612 JYT196612:JYW196612 KIP196612:KIS196612 KSL196612:KSO196612 LCH196612:LCK196612 LMD196612:LMG196612 LVZ196612:LWC196612 MFV196612:MFY196612 MPR196612:MPU196612 MZN196612:MZQ196612 NJJ196612:NJM196612 NTF196612:NTI196612 ODB196612:ODE196612 OMX196612:ONA196612 OWT196612:OWW196612 PGP196612:PGS196612 PQL196612:PQO196612 QAH196612:QAK196612 QKD196612:QKG196612 QTZ196612:QUC196612 RDV196612:RDY196612 RNR196612:RNU196612 RXN196612:RXQ196612 SHJ196612:SHM196612 SRF196612:SRI196612 TBB196612:TBE196612 TKX196612:TLA196612 TUT196612:TUW196612 UEP196612:UES196612 UOL196612:UOO196612 UYH196612:UYK196612 VID196612:VIG196612 VRZ196612:VSC196612 WBV196612:WBY196612 WLR196612:WLU196612 WVN196612:WVQ196612 F262148:I262148 JB262148:JE262148 SX262148:TA262148 ACT262148:ACW262148 AMP262148:AMS262148 AWL262148:AWO262148 BGH262148:BGK262148 BQD262148:BQG262148 BZZ262148:CAC262148 CJV262148:CJY262148 CTR262148:CTU262148 DDN262148:DDQ262148 DNJ262148:DNM262148 DXF262148:DXI262148 EHB262148:EHE262148 EQX262148:ERA262148 FAT262148:FAW262148 FKP262148:FKS262148 FUL262148:FUO262148 GEH262148:GEK262148 GOD262148:GOG262148 GXZ262148:GYC262148 HHV262148:HHY262148 HRR262148:HRU262148 IBN262148:IBQ262148 ILJ262148:ILM262148 IVF262148:IVI262148 JFB262148:JFE262148 JOX262148:JPA262148 JYT262148:JYW262148 KIP262148:KIS262148 KSL262148:KSO262148 LCH262148:LCK262148 LMD262148:LMG262148 LVZ262148:LWC262148 MFV262148:MFY262148 MPR262148:MPU262148 MZN262148:MZQ262148 NJJ262148:NJM262148 NTF262148:NTI262148 ODB262148:ODE262148 OMX262148:ONA262148 OWT262148:OWW262148 PGP262148:PGS262148 PQL262148:PQO262148 QAH262148:QAK262148 QKD262148:QKG262148 QTZ262148:QUC262148 RDV262148:RDY262148 RNR262148:RNU262148 RXN262148:RXQ262148 SHJ262148:SHM262148 SRF262148:SRI262148 TBB262148:TBE262148 TKX262148:TLA262148 TUT262148:TUW262148 UEP262148:UES262148 UOL262148:UOO262148 UYH262148:UYK262148 VID262148:VIG262148 VRZ262148:VSC262148 WBV262148:WBY262148 WLR262148:WLU262148 WVN262148:WVQ262148 F327684:I327684 JB327684:JE327684 SX327684:TA327684 ACT327684:ACW327684 AMP327684:AMS327684 AWL327684:AWO327684 BGH327684:BGK327684 BQD327684:BQG327684 BZZ327684:CAC327684 CJV327684:CJY327684 CTR327684:CTU327684 DDN327684:DDQ327684 DNJ327684:DNM327684 DXF327684:DXI327684 EHB327684:EHE327684 EQX327684:ERA327684 FAT327684:FAW327684 FKP327684:FKS327684 FUL327684:FUO327684 GEH327684:GEK327684 GOD327684:GOG327684 GXZ327684:GYC327684 HHV327684:HHY327684 HRR327684:HRU327684 IBN327684:IBQ327684 ILJ327684:ILM327684 IVF327684:IVI327684 JFB327684:JFE327684 JOX327684:JPA327684 JYT327684:JYW327684 KIP327684:KIS327684 KSL327684:KSO327684 LCH327684:LCK327684 LMD327684:LMG327684 LVZ327684:LWC327684 MFV327684:MFY327684 MPR327684:MPU327684 MZN327684:MZQ327684 NJJ327684:NJM327684 NTF327684:NTI327684 ODB327684:ODE327684 OMX327684:ONA327684 OWT327684:OWW327684 PGP327684:PGS327684 PQL327684:PQO327684 QAH327684:QAK327684 QKD327684:QKG327684 QTZ327684:QUC327684 RDV327684:RDY327684 RNR327684:RNU327684 RXN327684:RXQ327684 SHJ327684:SHM327684 SRF327684:SRI327684 TBB327684:TBE327684 TKX327684:TLA327684 TUT327684:TUW327684 UEP327684:UES327684 UOL327684:UOO327684 UYH327684:UYK327684 VID327684:VIG327684 VRZ327684:VSC327684 WBV327684:WBY327684 WLR327684:WLU327684 WVN327684:WVQ327684 F393220:I393220 JB393220:JE393220 SX393220:TA393220 ACT393220:ACW393220 AMP393220:AMS393220 AWL393220:AWO393220 BGH393220:BGK393220 BQD393220:BQG393220 BZZ393220:CAC393220 CJV393220:CJY393220 CTR393220:CTU393220 DDN393220:DDQ393220 DNJ393220:DNM393220 DXF393220:DXI393220 EHB393220:EHE393220 EQX393220:ERA393220 FAT393220:FAW393220 FKP393220:FKS393220 FUL393220:FUO393220 GEH393220:GEK393220 GOD393220:GOG393220 GXZ393220:GYC393220 HHV393220:HHY393220 HRR393220:HRU393220 IBN393220:IBQ393220 ILJ393220:ILM393220 IVF393220:IVI393220 JFB393220:JFE393220 JOX393220:JPA393220 JYT393220:JYW393220 KIP393220:KIS393220 KSL393220:KSO393220 LCH393220:LCK393220 LMD393220:LMG393220 LVZ393220:LWC393220 MFV393220:MFY393220 MPR393220:MPU393220 MZN393220:MZQ393220 NJJ393220:NJM393220 NTF393220:NTI393220 ODB393220:ODE393220 OMX393220:ONA393220 OWT393220:OWW393220 PGP393220:PGS393220 PQL393220:PQO393220 QAH393220:QAK393220 QKD393220:QKG393220 QTZ393220:QUC393220 RDV393220:RDY393220 RNR393220:RNU393220 RXN393220:RXQ393220 SHJ393220:SHM393220 SRF393220:SRI393220 TBB393220:TBE393220 TKX393220:TLA393220 TUT393220:TUW393220 UEP393220:UES393220 UOL393220:UOO393220 UYH393220:UYK393220 VID393220:VIG393220 VRZ393220:VSC393220 WBV393220:WBY393220 WLR393220:WLU393220 WVN393220:WVQ393220 F458756:I458756 JB458756:JE458756 SX458756:TA458756 ACT458756:ACW458756 AMP458756:AMS458756 AWL458756:AWO458756 BGH458756:BGK458756 BQD458756:BQG458756 BZZ458756:CAC458756 CJV458756:CJY458756 CTR458756:CTU458756 DDN458756:DDQ458756 DNJ458756:DNM458756 DXF458756:DXI458756 EHB458756:EHE458756 EQX458756:ERA458756 FAT458756:FAW458756 FKP458756:FKS458756 FUL458756:FUO458756 GEH458756:GEK458756 GOD458756:GOG458756 GXZ458756:GYC458756 HHV458756:HHY458756 HRR458756:HRU458756 IBN458756:IBQ458756 ILJ458756:ILM458756 IVF458756:IVI458756 JFB458756:JFE458756 JOX458756:JPA458756 JYT458756:JYW458756 KIP458756:KIS458756 KSL458756:KSO458756 LCH458756:LCK458756 LMD458756:LMG458756 LVZ458756:LWC458756 MFV458756:MFY458756 MPR458756:MPU458756 MZN458756:MZQ458756 NJJ458756:NJM458756 NTF458756:NTI458756 ODB458756:ODE458756 OMX458756:ONA458756 OWT458756:OWW458756 PGP458756:PGS458756 PQL458756:PQO458756 QAH458756:QAK458756 QKD458756:QKG458756 QTZ458756:QUC458756 RDV458756:RDY458756 RNR458756:RNU458756 RXN458756:RXQ458756 SHJ458756:SHM458756 SRF458756:SRI458756 TBB458756:TBE458756 TKX458756:TLA458756 TUT458756:TUW458756 UEP458756:UES458756 UOL458756:UOO458756 UYH458756:UYK458756 VID458756:VIG458756 VRZ458756:VSC458756 WBV458756:WBY458756 WLR458756:WLU458756 WVN458756:WVQ458756 F524292:I524292 JB524292:JE524292 SX524292:TA524292 ACT524292:ACW524292 AMP524292:AMS524292 AWL524292:AWO524292 BGH524292:BGK524292 BQD524292:BQG524292 BZZ524292:CAC524292 CJV524292:CJY524292 CTR524292:CTU524292 DDN524292:DDQ524292 DNJ524292:DNM524292 DXF524292:DXI524292 EHB524292:EHE524292 EQX524292:ERA524292 FAT524292:FAW524292 FKP524292:FKS524292 FUL524292:FUO524292 GEH524292:GEK524292 GOD524292:GOG524292 GXZ524292:GYC524292 HHV524292:HHY524292 HRR524292:HRU524292 IBN524292:IBQ524292 ILJ524292:ILM524292 IVF524292:IVI524292 JFB524292:JFE524292 JOX524292:JPA524292 JYT524292:JYW524292 KIP524292:KIS524292 KSL524292:KSO524292 LCH524292:LCK524292 LMD524292:LMG524292 LVZ524292:LWC524292 MFV524292:MFY524292 MPR524292:MPU524292 MZN524292:MZQ524292 NJJ524292:NJM524292 NTF524292:NTI524292 ODB524292:ODE524292 OMX524292:ONA524292 OWT524292:OWW524292 PGP524292:PGS524292 PQL524292:PQO524292 QAH524292:QAK524292 QKD524292:QKG524292 QTZ524292:QUC524292 RDV524292:RDY524292 RNR524292:RNU524292 RXN524292:RXQ524292 SHJ524292:SHM524292 SRF524292:SRI524292 TBB524292:TBE524292 TKX524292:TLA524292 TUT524292:TUW524292 UEP524292:UES524292 UOL524292:UOO524292 UYH524292:UYK524292 VID524292:VIG524292 VRZ524292:VSC524292 WBV524292:WBY524292 WLR524292:WLU524292 WVN524292:WVQ524292 F589828:I589828 JB589828:JE589828 SX589828:TA589828 ACT589828:ACW589828 AMP589828:AMS589828 AWL589828:AWO589828 BGH589828:BGK589828 BQD589828:BQG589828 BZZ589828:CAC589828 CJV589828:CJY589828 CTR589828:CTU589828 DDN589828:DDQ589828 DNJ589828:DNM589828 DXF589828:DXI589828 EHB589828:EHE589828 EQX589828:ERA589828 FAT589828:FAW589828 FKP589828:FKS589828 FUL589828:FUO589828 GEH589828:GEK589828 GOD589828:GOG589828 GXZ589828:GYC589828 HHV589828:HHY589828 HRR589828:HRU589828 IBN589828:IBQ589828 ILJ589828:ILM589828 IVF589828:IVI589828 JFB589828:JFE589828 JOX589828:JPA589828 JYT589828:JYW589828 KIP589828:KIS589828 KSL589828:KSO589828 LCH589828:LCK589828 LMD589828:LMG589828 LVZ589828:LWC589828 MFV589828:MFY589828 MPR589828:MPU589828 MZN589828:MZQ589828 NJJ589828:NJM589828 NTF589828:NTI589828 ODB589828:ODE589828 OMX589828:ONA589828 OWT589828:OWW589828 PGP589828:PGS589828 PQL589828:PQO589828 QAH589828:QAK589828 QKD589828:QKG589828 QTZ589828:QUC589828 RDV589828:RDY589828 RNR589828:RNU589828 RXN589828:RXQ589828 SHJ589828:SHM589828 SRF589828:SRI589828 TBB589828:TBE589828 TKX589828:TLA589828 TUT589828:TUW589828 UEP589828:UES589828 UOL589828:UOO589828 UYH589828:UYK589828 VID589828:VIG589828 VRZ589828:VSC589828 WBV589828:WBY589828 WLR589828:WLU589828 WVN589828:WVQ589828 F655364:I655364 JB655364:JE655364 SX655364:TA655364 ACT655364:ACW655364 AMP655364:AMS655364 AWL655364:AWO655364 BGH655364:BGK655364 BQD655364:BQG655364 BZZ655364:CAC655364 CJV655364:CJY655364 CTR655364:CTU655364 DDN655364:DDQ655364 DNJ655364:DNM655364 DXF655364:DXI655364 EHB655364:EHE655364 EQX655364:ERA655364 FAT655364:FAW655364 FKP655364:FKS655364 FUL655364:FUO655364 GEH655364:GEK655364 GOD655364:GOG655364 GXZ655364:GYC655364 HHV655364:HHY655364 HRR655364:HRU655364 IBN655364:IBQ655364 ILJ655364:ILM655364 IVF655364:IVI655364 JFB655364:JFE655364 JOX655364:JPA655364 JYT655364:JYW655364 KIP655364:KIS655364 KSL655364:KSO655364 LCH655364:LCK655364 LMD655364:LMG655364 LVZ655364:LWC655364 MFV655364:MFY655364 MPR655364:MPU655364 MZN655364:MZQ655364 NJJ655364:NJM655364 NTF655364:NTI655364 ODB655364:ODE655364 OMX655364:ONA655364 OWT655364:OWW655364 PGP655364:PGS655364 PQL655364:PQO655364 QAH655364:QAK655364 QKD655364:QKG655364 QTZ655364:QUC655364 RDV655364:RDY655364 RNR655364:RNU655364 RXN655364:RXQ655364 SHJ655364:SHM655364 SRF655364:SRI655364 TBB655364:TBE655364 TKX655364:TLA655364 TUT655364:TUW655364 UEP655364:UES655364 UOL655364:UOO655364 UYH655364:UYK655364 VID655364:VIG655364 VRZ655364:VSC655364 WBV655364:WBY655364 WLR655364:WLU655364 WVN655364:WVQ655364 F720900:I720900 JB720900:JE720900 SX720900:TA720900 ACT720900:ACW720900 AMP720900:AMS720900 AWL720900:AWO720900 BGH720900:BGK720900 BQD720900:BQG720900 BZZ720900:CAC720900 CJV720900:CJY720900 CTR720900:CTU720900 DDN720900:DDQ720900 DNJ720900:DNM720900 DXF720900:DXI720900 EHB720900:EHE720900 EQX720900:ERA720900 FAT720900:FAW720900 FKP720900:FKS720900 FUL720900:FUO720900 GEH720900:GEK720900 GOD720900:GOG720900 GXZ720900:GYC720900 HHV720900:HHY720900 HRR720900:HRU720900 IBN720900:IBQ720900 ILJ720900:ILM720900 IVF720900:IVI720900 JFB720900:JFE720900 JOX720900:JPA720900 JYT720900:JYW720900 KIP720900:KIS720900 KSL720900:KSO720900 LCH720900:LCK720900 LMD720900:LMG720900 LVZ720900:LWC720900 MFV720900:MFY720900 MPR720900:MPU720900 MZN720900:MZQ720900 NJJ720900:NJM720900 NTF720900:NTI720900 ODB720900:ODE720900 OMX720900:ONA720900 OWT720900:OWW720900 PGP720900:PGS720900 PQL720900:PQO720900 QAH720900:QAK720900 QKD720900:QKG720900 QTZ720900:QUC720900 RDV720900:RDY720900 RNR720900:RNU720900 RXN720900:RXQ720900 SHJ720900:SHM720900 SRF720900:SRI720900 TBB720900:TBE720900 TKX720900:TLA720900 TUT720900:TUW720900 UEP720900:UES720900 UOL720900:UOO720900 UYH720900:UYK720900 VID720900:VIG720900 VRZ720900:VSC720900 WBV720900:WBY720900 WLR720900:WLU720900 WVN720900:WVQ720900 F786436:I786436 JB786436:JE786436 SX786436:TA786436 ACT786436:ACW786436 AMP786436:AMS786436 AWL786436:AWO786436 BGH786436:BGK786436 BQD786436:BQG786436 BZZ786436:CAC786436 CJV786436:CJY786436 CTR786436:CTU786436 DDN786436:DDQ786436 DNJ786436:DNM786436 DXF786436:DXI786436 EHB786436:EHE786436 EQX786436:ERA786436 FAT786436:FAW786436 FKP786436:FKS786436 FUL786436:FUO786436 GEH786436:GEK786436 GOD786436:GOG786436 GXZ786436:GYC786436 HHV786436:HHY786436 HRR786436:HRU786436 IBN786436:IBQ786436 ILJ786436:ILM786436 IVF786436:IVI786436 JFB786436:JFE786436 JOX786436:JPA786436 JYT786436:JYW786436 KIP786436:KIS786436 KSL786436:KSO786436 LCH786436:LCK786436 LMD786436:LMG786436 LVZ786436:LWC786436 MFV786436:MFY786436 MPR786436:MPU786436 MZN786436:MZQ786436 NJJ786436:NJM786436 NTF786436:NTI786436 ODB786436:ODE786436 OMX786436:ONA786436 OWT786436:OWW786436 PGP786436:PGS786436 PQL786436:PQO786436 QAH786436:QAK786436 QKD786436:QKG786436 QTZ786436:QUC786436 RDV786436:RDY786436 RNR786436:RNU786436 RXN786436:RXQ786436 SHJ786436:SHM786436 SRF786436:SRI786436 TBB786436:TBE786436 TKX786436:TLA786436 TUT786436:TUW786436 UEP786436:UES786436 UOL786436:UOO786436 UYH786436:UYK786436 VID786436:VIG786436 VRZ786436:VSC786436 WBV786436:WBY786436 WLR786436:WLU786436 WVN786436:WVQ786436 F851972:I851972 JB851972:JE851972 SX851972:TA851972 ACT851972:ACW851972 AMP851972:AMS851972 AWL851972:AWO851972 BGH851972:BGK851972 BQD851972:BQG851972 BZZ851972:CAC851972 CJV851972:CJY851972 CTR851972:CTU851972 DDN851972:DDQ851972 DNJ851972:DNM851972 DXF851972:DXI851972 EHB851972:EHE851972 EQX851972:ERA851972 FAT851972:FAW851972 FKP851972:FKS851972 FUL851972:FUO851972 GEH851972:GEK851972 GOD851972:GOG851972 GXZ851972:GYC851972 HHV851972:HHY851972 HRR851972:HRU851972 IBN851972:IBQ851972 ILJ851972:ILM851972 IVF851972:IVI851972 JFB851972:JFE851972 JOX851972:JPA851972 JYT851972:JYW851972 KIP851972:KIS851972 KSL851972:KSO851972 LCH851972:LCK851972 LMD851972:LMG851972 LVZ851972:LWC851972 MFV851972:MFY851972 MPR851972:MPU851972 MZN851972:MZQ851972 NJJ851972:NJM851972 NTF851972:NTI851972 ODB851972:ODE851972 OMX851972:ONA851972 OWT851972:OWW851972 PGP851972:PGS851972 PQL851972:PQO851972 QAH851972:QAK851972 QKD851972:QKG851972 QTZ851972:QUC851972 RDV851972:RDY851972 RNR851972:RNU851972 RXN851972:RXQ851972 SHJ851972:SHM851972 SRF851972:SRI851972 TBB851972:TBE851972 TKX851972:TLA851972 TUT851972:TUW851972 UEP851972:UES851972 UOL851972:UOO851972 UYH851972:UYK851972 VID851972:VIG851972 VRZ851972:VSC851972 WBV851972:WBY851972 WLR851972:WLU851972 WVN851972:WVQ851972 F917508:I917508 JB917508:JE917508 SX917508:TA917508 ACT917508:ACW917508 AMP917508:AMS917508 AWL917508:AWO917508 BGH917508:BGK917508 BQD917508:BQG917508 BZZ917508:CAC917508 CJV917508:CJY917508 CTR917508:CTU917508 DDN917508:DDQ917508 DNJ917508:DNM917508 DXF917508:DXI917508 EHB917508:EHE917508 EQX917508:ERA917508 FAT917508:FAW917508 FKP917508:FKS917508 FUL917508:FUO917508 GEH917508:GEK917508 GOD917508:GOG917508 GXZ917508:GYC917508 HHV917508:HHY917508 HRR917508:HRU917508 IBN917508:IBQ917508 ILJ917508:ILM917508 IVF917508:IVI917508 JFB917508:JFE917508 JOX917508:JPA917508 JYT917508:JYW917508 KIP917508:KIS917508 KSL917508:KSO917508 LCH917508:LCK917508 LMD917508:LMG917508 LVZ917508:LWC917508 MFV917508:MFY917508 MPR917508:MPU917508 MZN917508:MZQ917508 NJJ917508:NJM917508 NTF917508:NTI917508 ODB917508:ODE917508 OMX917508:ONA917508 OWT917508:OWW917508 PGP917508:PGS917508 PQL917508:PQO917508 QAH917508:QAK917508 QKD917508:QKG917508 QTZ917508:QUC917508 RDV917508:RDY917508 RNR917508:RNU917508 RXN917508:RXQ917508 SHJ917508:SHM917508 SRF917508:SRI917508 TBB917508:TBE917508 TKX917508:TLA917508 TUT917508:TUW917508 UEP917508:UES917508 UOL917508:UOO917508 UYH917508:UYK917508 VID917508:VIG917508 VRZ917508:VSC917508 WBV917508:WBY917508 WLR917508:WLU917508 WVN917508:WVQ917508 F983044:I983044 JB983044:JE983044 SX983044:TA983044 ACT983044:ACW983044 AMP983044:AMS983044 AWL983044:AWO983044 BGH983044:BGK983044 BQD983044:BQG983044 BZZ983044:CAC983044 CJV983044:CJY983044 CTR983044:CTU983044 DDN983044:DDQ983044 DNJ983044:DNM983044 DXF983044:DXI983044 EHB983044:EHE983044 EQX983044:ERA983044 FAT983044:FAW983044 FKP983044:FKS983044 FUL983044:FUO983044 GEH983044:GEK983044 GOD983044:GOG983044 GXZ983044:GYC983044 HHV983044:HHY983044 HRR983044:HRU983044 IBN983044:IBQ983044 ILJ983044:ILM983044 IVF983044:IVI983044 JFB983044:JFE983044 JOX983044:JPA983044 JYT983044:JYW983044 KIP983044:KIS983044 KSL983044:KSO983044 LCH983044:LCK983044 LMD983044:LMG983044 LVZ983044:LWC983044 MFV983044:MFY983044 MPR983044:MPU983044 MZN983044:MZQ983044 NJJ983044:NJM983044 NTF983044:NTI983044 ODB983044:ODE983044 OMX983044:ONA983044 OWT983044:OWW983044 PGP983044:PGS983044 PQL983044:PQO983044 QAH983044:QAK983044 QKD983044:QKG983044 QTZ983044:QUC983044 RDV983044:RDY983044 RNR983044:RNU983044 RXN983044:RXQ983044 SHJ983044:SHM983044 SRF983044:SRI983044 TBB983044:TBE983044 TKX983044:TLA983044 TUT983044:TUW983044 UEP983044:UES983044 UOL983044:UOO983044 UYH983044:UYK983044 VID983044:VIG983044 VRZ983044:VSC983044 WBV983044:WBY983044 WLR983044:WLU983044 WVN983044:WVQ983044" xr:uid="{939AE8EF-36DC-471F-8381-642AD04AECB1}">
      <formula1>$K$9</formula1>
    </dataValidation>
  </dataValidation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sheetPr>
  <dimension ref="B2:AK20"/>
  <sheetViews>
    <sheetView showGridLines="0" view="pageBreakPreview" zoomScaleNormal="100" workbookViewId="0">
      <selection activeCell="X12" sqref="X12:AG12"/>
    </sheetView>
  </sheetViews>
  <sheetFormatPr defaultColWidth="9" defaultRowHeight="13.2" x14ac:dyDescent="0.2"/>
  <cols>
    <col min="1" max="28" width="2.44140625" style="141" customWidth="1"/>
    <col min="29" max="29" width="5" style="141" customWidth="1"/>
    <col min="30" max="32" width="2.44140625" style="141" customWidth="1"/>
    <col min="33" max="33" width="4.77734375" style="141" customWidth="1"/>
    <col min="34" max="34" width="2.44140625" style="141" customWidth="1"/>
    <col min="35" max="16384" width="9" style="141"/>
  </cols>
  <sheetData>
    <row r="2" spans="2:37" ht="7.2" customHeight="1" x14ac:dyDescent="0.2">
      <c r="E2" s="298"/>
    </row>
    <row r="3" spans="2:37" ht="6" customHeight="1" thickBot="1" x14ac:dyDescent="0.25"/>
    <row r="4" spans="2:37" ht="15" customHeight="1" x14ac:dyDescent="0.2">
      <c r="B4" s="558" t="s">
        <v>535</v>
      </c>
      <c r="C4" s="559"/>
      <c r="D4" s="559"/>
      <c r="E4" s="559"/>
      <c r="F4" s="559"/>
      <c r="G4" s="559"/>
      <c r="H4" s="559"/>
      <c r="I4" s="559"/>
      <c r="J4" s="559"/>
      <c r="K4" s="559"/>
      <c r="L4" s="559"/>
      <c r="M4" s="560"/>
      <c r="S4" s="330" t="s">
        <v>506</v>
      </c>
      <c r="T4" s="254"/>
      <c r="U4" s="254"/>
      <c r="V4" s="254"/>
      <c r="W4" s="254"/>
      <c r="X4" s="254"/>
      <c r="Y4" s="254"/>
      <c r="Z4" s="254"/>
      <c r="AA4" s="254"/>
      <c r="AB4" s="254"/>
      <c r="AC4" s="254"/>
      <c r="AD4" s="254"/>
      <c r="AE4" s="254"/>
      <c r="AF4" s="254"/>
      <c r="AG4" s="263"/>
    </row>
    <row r="5" spans="2:37" ht="15" customHeight="1" thickBot="1" x14ac:dyDescent="0.25">
      <c r="B5" s="561"/>
      <c r="C5" s="562"/>
      <c r="D5" s="562"/>
      <c r="E5" s="562"/>
      <c r="F5" s="562"/>
      <c r="G5" s="562"/>
      <c r="H5" s="562"/>
      <c r="I5" s="562"/>
      <c r="J5" s="562"/>
      <c r="K5" s="562"/>
      <c r="L5" s="562"/>
      <c r="M5" s="563"/>
      <c r="S5" s="294" t="s">
        <v>536</v>
      </c>
      <c r="AG5" s="295"/>
    </row>
    <row r="6" spans="2:37" ht="14.25" customHeight="1" thickBot="1" x14ac:dyDescent="0.25">
      <c r="B6" s="564"/>
      <c r="C6" s="565"/>
      <c r="D6" s="565"/>
      <c r="E6" s="565"/>
      <c r="F6" s="565"/>
      <c r="G6" s="565"/>
      <c r="H6" s="565"/>
      <c r="I6" s="565"/>
      <c r="J6" s="565"/>
      <c r="K6" s="565"/>
      <c r="L6" s="565"/>
      <c r="M6" s="566"/>
      <c r="S6" s="305"/>
      <c r="T6" s="254"/>
      <c r="U6" s="254"/>
      <c r="V6" s="254"/>
      <c r="W6" s="254"/>
      <c r="X6" s="254"/>
      <c r="Y6" s="254"/>
      <c r="Z6" s="254"/>
      <c r="AA6" s="254"/>
      <c r="AB6" s="254"/>
      <c r="AC6" s="254"/>
      <c r="AD6" s="254"/>
      <c r="AE6" s="254"/>
      <c r="AF6" s="254"/>
      <c r="AG6" s="254"/>
    </row>
    <row r="8" spans="2:37" x14ac:dyDescent="0.2">
      <c r="B8" s="567" t="s">
        <v>124</v>
      </c>
      <c r="C8" s="567"/>
      <c r="D8" s="567"/>
      <c r="E8" s="567"/>
      <c r="F8" s="567"/>
      <c r="G8" s="567"/>
      <c r="H8" s="567"/>
      <c r="I8" s="567"/>
      <c r="J8" s="567"/>
      <c r="K8" s="567"/>
      <c r="L8" s="567"/>
      <c r="M8" s="567"/>
      <c r="N8" s="567"/>
      <c r="O8" s="567"/>
      <c r="P8" s="567"/>
      <c r="Q8" s="567"/>
      <c r="R8" s="567"/>
      <c r="S8" s="567"/>
      <c r="T8" s="567"/>
      <c r="U8" s="567"/>
      <c r="V8" s="567"/>
      <c r="W8" s="567"/>
      <c r="X8" s="567"/>
      <c r="Y8" s="567"/>
      <c r="Z8" s="567"/>
      <c r="AA8" s="567"/>
      <c r="AB8" s="567"/>
      <c r="AC8" s="567"/>
      <c r="AD8" s="567"/>
      <c r="AE8" s="567"/>
      <c r="AF8" s="567"/>
      <c r="AG8" s="567"/>
    </row>
    <row r="9" spans="2:37" x14ac:dyDescent="0.2">
      <c r="B9" s="567"/>
      <c r="C9" s="567"/>
      <c r="D9" s="567"/>
      <c r="E9" s="567"/>
      <c r="F9" s="567"/>
      <c r="G9" s="567"/>
      <c r="H9" s="567"/>
      <c r="I9" s="567"/>
      <c r="J9" s="567"/>
      <c r="K9" s="567"/>
      <c r="L9" s="567"/>
      <c r="M9" s="567"/>
      <c r="N9" s="567"/>
      <c r="O9" s="567"/>
      <c r="P9" s="567"/>
      <c r="Q9" s="567"/>
      <c r="R9" s="567"/>
      <c r="S9" s="567"/>
      <c r="T9" s="567"/>
      <c r="U9" s="567"/>
      <c r="V9" s="567"/>
      <c r="W9" s="567"/>
      <c r="X9" s="567"/>
      <c r="Y9" s="567"/>
      <c r="Z9" s="567"/>
      <c r="AA9" s="567"/>
      <c r="AB9" s="567"/>
      <c r="AC9" s="567"/>
      <c r="AD9" s="567"/>
      <c r="AE9" s="567"/>
      <c r="AF9" s="567"/>
      <c r="AG9" s="567"/>
    </row>
    <row r="11" spans="2:37" ht="13.8" thickBot="1" x14ac:dyDescent="0.25">
      <c r="B11" s="141" t="s">
        <v>369</v>
      </c>
    </row>
    <row r="12" spans="2:37" ht="93.75" customHeight="1" thickTop="1" thickBot="1" x14ac:dyDescent="0.25">
      <c r="B12" s="610" t="s">
        <v>579</v>
      </c>
      <c r="C12" s="611"/>
      <c r="D12" s="611"/>
      <c r="E12" s="611"/>
      <c r="F12" s="611"/>
      <c r="G12" s="611"/>
      <c r="H12" s="611"/>
      <c r="I12" s="611"/>
      <c r="J12" s="611"/>
      <c r="K12" s="611"/>
      <c r="L12" s="611"/>
      <c r="M12" s="611"/>
      <c r="N12" s="611"/>
      <c r="O12" s="611"/>
      <c r="P12" s="611"/>
      <c r="Q12" s="611"/>
      <c r="R12" s="611"/>
      <c r="S12" s="611"/>
      <c r="T12" s="611"/>
      <c r="U12" s="611"/>
      <c r="V12" s="611"/>
      <c r="W12" s="612"/>
      <c r="X12" s="613"/>
      <c r="Y12" s="614"/>
      <c r="Z12" s="614"/>
      <c r="AA12" s="614"/>
      <c r="AB12" s="614"/>
      <c r="AC12" s="614"/>
      <c r="AD12" s="614"/>
      <c r="AE12" s="614"/>
      <c r="AF12" s="614"/>
      <c r="AG12" s="615"/>
      <c r="AI12" s="262"/>
      <c r="AJ12" s="262" t="s">
        <v>269</v>
      </c>
      <c r="AK12" s="262"/>
    </row>
    <row r="13" spans="2:37" ht="40.5" customHeight="1" thickTop="1" x14ac:dyDescent="0.2">
      <c r="B13" s="549" t="s">
        <v>16</v>
      </c>
      <c r="C13" s="550"/>
      <c r="D13" s="550"/>
      <c r="E13" s="550"/>
      <c r="F13" s="550"/>
      <c r="G13" s="550"/>
      <c r="H13" s="550"/>
      <c r="I13" s="550"/>
      <c r="J13" s="550"/>
      <c r="K13" s="550"/>
      <c r="L13" s="550"/>
      <c r="M13" s="550"/>
      <c r="N13" s="550"/>
      <c r="O13" s="550"/>
      <c r="P13" s="550"/>
      <c r="Q13" s="550"/>
      <c r="R13" s="550"/>
      <c r="S13" s="550"/>
      <c r="T13" s="550"/>
      <c r="U13" s="550"/>
      <c r="V13" s="550"/>
      <c r="W13" s="550"/>
      <c r="X13" s="539" t="str">
        <f>IF(X12="行っている","算定可","算定不可")</f>
        <v>算定不可</v>
      </c>
      <c r="Y13" s="539"/>
      <c r="Z13" s="539"/>
      <c r="AA13" s="539"/>
      <c r="AB13" s="539"/>
      <c r="AC13" s="539"/>
      <c r="AD13" s="539"/>
      <c r="AE13" s="539"/>
      <c r="AF13" s="539"/>
      <c r="AG13" s="540"/>
      <c r="AI13" s="262"/>
      <c r="AJ13" s="262" t="s">
        <v>293</v>
      </c>
      <c r="AK13" s="262"/>
    </row>
    <row r="14" spans="2:37" ht="40.5" customHeight="1" thickBot="1" x14ac:dyDescent="0.25">
      <c r="B14" s="551" t="s">
        <v>17</v>
      </c>
      <c r="C14" s="552"/>
      <c r="D14" s="552"/>
      <c r="E14" s="552"/>
      <c r="F14" s="552"/>
      <c r="G14" s="552"/>
      <c r="H14" s="552"/>
      <c r="I14" s="552"/>
      <c r="J14" s="552"/>
      <c r="K14" s="552"/>
      <c r="L14" s="552"/>
      <c r="M14" s="552"/>
      <c r="N14" s="552"/>
      <c r="O14" s="552"/>
      <c r="P14" s="552"/>
      <c r="Q14" s="552"/>
      <c r="R14" s="552"/>
      <c r="S14" s="552"/>
      <c r="T14" s="552"/>
      <c r="U14" s="552"/>
      <c r="V14" s="552"/>
      <c r="W14" s="552"/>
      <c r="X14" s="543">
        <f>IF(X13="算定可",10,0)</f>
        <v>0</v>
      </c>
      <c r="Y14" s="544"/>
      <c r="Z14" s="544"/>
      <c r="AA14" s="544"/>
      <c r="AB14" s="544"/>
      <c r="AC14" s="544"/>
      <c r="AD14" s="544"/>
      <c r="AE14" s="544"/>
      <c r="AF14" s="544"/>
      <c r="AG14" s="545"/>
      <c r="AI14" s="262"/>
      <c r="AJ14" s="262" t="s">
        <v>294</v>
      </c>
      <c r="AK14" s="262"/>
    </row>
    <row r="15" spans="2:37" ht="5.4" customHeight="1" x14ac:dyDescent="0.2">
      <c r="B15" s="281"/>
      <c r="C15" s="281"/>
      <c r="D15" s="281"/>
      <c r="E15" s="281"/>
      <c r="F15" s="281"/>
      <c r="G15" s="281"/>
      <c r="H15" s="281"/>
      <c r="I15" s="281"/>
      <c r="J15" s="281"/>
      <c r="K15" s="281"/>
      <c r="L15" s="281"/>
      <c r="M15" s="281"/>
      <c r="N15" s="281"/>
      <c r="O15" s="281"/>
      <c r="P15" s="281"/>
      <c r="Q15" s="281"/>
      <c r="R15" s="281"/>
      <c r="S15" s="281"/>
      <c r="T15" s="281"/>
      <c r="U15" s="281"/>
      <c r="V15" s="281"/>
      <c r="W15" s="281"/>
      <c r="X15" s="306"/>
      <c r="Y15" s="306"/>
      <c r="Z15" s="306"/>
      <c r="AA15" s="306"/>
      <c r="AB15" s="306"/>
      <c r="AC15" s="306"/>
      <c r="AD15" s="306"/>
      <c r="AE15" s="306"/>
      <c r="AF15" s="306"/>
      <c r="AG15" s="306"/>
      <c r="AI15" s="262"/>
      <c r="AJ15" s="262"/>
      <c r="AK15" s="262"/>
    </row>
    <row r="16" spans="2:37" x14ac:dyDescent="0.2">
      <c r="B16" s="141" t="s">
        <v>29</v>
      </c>
      <c r="AI16" s="262"/>
      <c r="AJ16" s="262"/>
      <c r="AK16" s="262"/>
    </row>
    <row r="17" spans="2:37" x14ac:dyDescent="0.2">
      <c r="C17" s="141" t="s">
        <v>0</v>
      </c>
      <c r="E17" s="141" t="s">
        <v>4</v>
      </c>
      <c r="AI17" s="262"/>
      <c r="AJ17" s="262"/>
      <c r="AK17" s="262"/>
    </row>
    <row r="18" spans="2:37" ht="13.8" thickBot="1" x14ac:dyDescent="0.25">
      <c r="D18" s="307"/>
      <c r="AI18" s="262"/>
      <c r="AJ18" s="262"/>
      <c r="AK18" s="262"/>
    </row>
    <row r="19" spans="2:37" ht="30" customHeight="1" x14ac:dyDescent="0.2">
      <c r="B19" s="288" t="s">
        <v>215</v>
      </c>
      <c r="C19" s="289"/>
      <c r="D19" s="289"/>
      <c r="E19" s="289"/>
      <c r="F19" s="289"/>
      <c r="G19" s="289"/>
      <c r="H19" s="289"/>
      <c r="I19" s="289"/>
      <c r="J19" s="289"/>
      <c r="K19" s="289"/>
      <c r="L19" s="289"/>
      <c r="M19" s="289"/>
      <c r="N19" s="289"/>
      <c r="O19" s="289"/>
      <c r="P19" s="289"/>
      <c r="Q19" s="289"/>
      <c r="R19" s="289"/>
      <c r="S19" s="289"/>
      <c r="T19" s="289"/>
      <c r="U19" s="289"/>
      <c r="V19" s="290"/>
      <c r="W19" s="290"/>
      <c r="X19" s="290"/>
      <c r="Y19" s="290"/>
      <c r="Z19" s="290"/>
      <c r="AA19" s="290"/>
      <c r="AB19" s="290"/>
      <c r="AC19" s="290"/>
      <c r="AD19" s="290"/>
      <c r="AE19" s="290"/>
      <c r="AF19" s="290"/>
      <c r="AG19" s="291"/>
      <c r="AH19" s="252"/>
    </row>
    <row r="20" spans="2:37" ht="30" customHeight="1" thickBot="1" x14ac:dyDescent="0.25">
      <c r="B20" s="292"/>
      <c r="C20" s="293" t="s">
        <v>155</v>
      </c>
      <c r="D20" s="293"/>
      <c r="E20" s="293" t="s">
        <v>217</v>
      </c>
      <c r="F20" s="293"/>
      <c r="G20" s="293"/>
      <c r="H20" s="293"/>
      <c r="I20" s="293"/>
      <c r="J20" s="293"/>
      <c r="K20" s="293"/>
      <c r="L20" s="293"/>
      <c r="M20" s="293"/>
      <c r="N20" s="293"/>
      <c r="O20" s="293"/>
      <c r="P20" s="293"/>
      <c r="Q20" s="293"/>
      <c r="R20" s="293"/>
      <c r="S20" s="293"/>
      <c r="T20" s="293"/>
      <c r="U20" s="293"/>
      <c r="V20" s="303"/>
      <c r="W20" s="303"/>
      <c r="X20" s="303"/>
      <c r="Y20" s="303"/>
      <c r="Z20" s="303"/>
      <c r="AA20" s="303"/>
      <c r="AB20" s="303"/>
      <c r="AC20" s="303"/>
      <c r="AD20" s="303"/>
      <c r="AE20" s="303"/>
      <c r="AF20" s="303"/>
      <c r="AG20" s="304"/>
      <c r="AH20" s="252"/>
    </row>
  </sheetData>
  <sheetProtection algorithmName="SHA-512" hashValue="LY+s22HG+MjjEEn30sAFe/OZSQQe+YKEba7b0hXOnXIkV9JEk4q1XJN1wg6JUciWvP9hGHfvE8AWjhaQGFF+qA==" saltValue="zFZ3tADgtCvMd2tL2wJE6Q==" spinCount="100000" sheet="1" selectLockedCells="1"/>
  <mergeCells count="8">
    <mergeCell ref="B4:M6"/>
    <mergeCell ref="B14:W14"/>
    <mergeCell ref="B8:AG9"/>
    <mergeCell ref="B12:W12"/>
    <mergeCell ref="X12:AG12"/>
    <mergeCell ref="B13:W13"/>
    <mergeCell ref="X13:AG13"/>
    <mergeCell ref="X14:AG14"/>
  </mergeCells>
  <phoneticPr fontId="2"/>
  <dataValidations count="1">
    <dataValidation type="list" allowBlank="1" showInputMessage="1" showErrorMessage="1" sqref="X12:AG12" xr:uid="{00000000-0002-0000-1900-000000000000}">
      <formula1>$AJ$12:$AJ$14</formula1>
    </dataValidation>
  </dataValidations>
  <printOptions horizontalCentered="1"/>
  <pageMargins left="0.59055118110236227" right="0.59055118110236227" top="0.59055118110236227" bottom="0.39370078740157483" header="0.19685039370078741" footer="0.19685039370078741"/>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sheetPr>
  <dimension ref="A1:M27"/>
  <sheetViews>
    <sheetView view="pageBreakPreview" zoomScale="85" zoomScaleNormal="100" zoomScaleSheetLayoutView="85" workbookViewId="0">
      <selection activeCell="B7" sqref="B7"/>
    </sheetView>
  </sheetViews>
  <sheetFormatPr defaultColWidth="8.88671875" defaultRowHeight="13.2" x14ac:dyDescent="0.2"/>
  <cols>
    <col min="1" max="1" width="4.44140625" style="12" customWidth="1"/>
    <col min="2" max="2" width="18.77734375" style="1" customWidth="1"/>
    <col min="3" max="3" width="58" style="1" customWidth="1"/>
    <col min="4" max="4" width="15.21875" style="1" customWidth="1"/>
    <col min="5" max="5" width="15.44140625" style="1" customWidth="1"/>
    <col min="6" max="6" width="38.109375" style="1" customWidth="1"/>
    <col min="7" max="11" width="2.44140625" style="1" customWidth="1"/>
    <col min="12" max="16384" width="8.88671875" style="1"/>
  </cols>
  <sheetData>
    <row r="1" spans="1:13" s="49" customFormat="1" ht="23.4" customHeight="1" x14ac:dyDescent="0.2">
      <c r="A1" s="3"/>
      <c r="B1" s="91" t="s">
        <v>340</v>
      </c>
    </row>
    <row r="2" spans="1:13" s="49" customFormat="1" ht="17.399999999999999" customHeight="1" x14ac:dyDescent="0.2">
      <c r="A2" s="3"/>
      <c r="B2" s="91" t="s">
        <v>125</v>
      </c>
      <c r="C2" s="53"/>
      <c r="D2" s="53"/>
      <c r="E2" s="53"/>
    </row>
    <row r="3" spans="1:13" ht="50.4" customHeight="1" x14ac:dyDescent="0.2">
      <c r="B3" s="14"/>
      <c r="C3" s="14"/>
      <c r="D3" s="14"/>
      <c r="E3" s="14"/>
    </row>
    <row r="4" spans="1:13" s="51" customFormat="1" ht="24.6" customHeight="1" thickBot="1" x14ac:dyDescent="0.25">
      <c r="A4" s="737" t="s">
        <v>181</v>
      </c>
      <c r="B4" s="737"/>
      <c r="C4" s="737"/>
      <c r="D4" s="737"/>
      <c r="E4" s="737"/>
      <c r="F4" s="737"/>
    </row>
    <row r="5" spans="1:13" ht="43.2" customHeight="1" x14ac:dyDescent="0.2">
      <c r="A5" s="738" t="s">
        <v>73</v>
      </c>
      <c r="B5" s="731" t="s">
        <v>126</v>
      </c>
      <c r="C5" s="733" t="s">
        <v>342</v>
      </c>
      <c r="D5" s="735" t="s">
        <v>341</v>
      </c>
      <c r="E5" s="735"/>
      <c r="F5" s="736"/>
    </row>
    <row r="6" spans="1:13" ht="51.6" customHeight="1" thickBot="1" x14ac:dyDescent="0.25">
      <c r="A6" s="739"/>
      <c r="B6" s="732"/>
      <c r="C6" s="734"/>
      <c r="D6" s="156" t="s">
        <v>182</v>
      </c>
      <c r="E6" s="156" t="s">
        <v>183</v>
      </c>
      <c r="F6" s="157" t="s">
        <v>184</v>
      </c>
    </row>
    <row r="7" spans="1:13" ht="55.2" customHeight="1" thickTop="1" x14ac:dyDescent="0.2">
      <c r="A7" s="76">
        <v>1</v>
      </c>
      <c r="B7" s="75"/>
      <c r="C7" s="72"/>
      <c r="D7" s="73"/>
      <c r="E7" s="73"/>
      <c r="F7" s="96"/>
      <c r="M7" s="134" t="s">
        <v>155</v>
      </c>
    </row>
    <row r="8" spans="1:13" ht="55.2" customHeight="1" x14ac:dyDescent="0.2">
      <c r="A8" s="77">
        <v>2</v>
      </c>
      <c r="B8" s="48"/>
      <c r="C8" s="72"/>
      <c r="D8" s="118"/>
      <c r="E8" s="118"/>
      <c r="F8" s="97"/>
      <c r="M8" s="12"/>
    </row>
    <row r="9" spans="1:13" ht="55.2" customHeight="1" x14ac:dyDescent="0.2">
      <c r="A9" s="77">
        <v>3</v>
      </c>
      <c r="B9" s="48"/>
      <c r="C9" s="74"/>
      <c r="D9" s="73"/>
      <c r="E9" s="73"/>
      <c r="F9" s="97"/>
    </row>
    <row r="10" spans="1:13" ht="55.2" customHeight="1" x14ac:dyDescent="0.2">
      <c r="A10" s="77">
        <v>4</v>
      </c>
      <c r="B10" s="48"/>
      <c r="C10" s="74"/>
      <c r="D10" s="73"/>
      <c r="E10" s="73"/>
      <c r="F10" s="97"/>
    </row>
    <row r="11" spans="1:13" ht="55.2" customHeight="1" x14ac:dyDescent="0.2">
      <c r="A11" s="77">
        <v>5</v>
      </c>
      <c r="B11" s="48"/>
      <c r="C11" s="74"/>
      <c r="D11" s="73"/>
      <c r="E11" s="73"/>
      <c r="F11" s="97"/>
    </row>
    <row r="12" spans="1:13" ht="55.2" customHeight="1" x14ac:dyDescent="0.2">
      <c r="A12" s="77">
        <v>6</v>
      </c>
      <c r="B12" s="48"/>
      <c r="C12" s="74"/>
      <c r="D12" s="73"/>
      <c r="E12" s="73"/>
      <c r="F12" s="97"/>
    </row>
    <row r="13" spans="1:13" ht="55.2" customHeight="1" x14ac:dyDescent="0.2">
      <c r="A13" s="77">
        <v>7</v>
      </c>
      <c r="B13" s="48"/>
      <c r="C13" s="74"/>
      <c r="D13" s="73"/>
      <c r="E13" s="73"/>
      <c r="F13" s="97"/>
    </row>
    <row r="14" spans="1:13" ht="55.2" customHeight="1" x14ac:dyDescent="0.2">
      <c r="A14" s="77">
        <v>8</v>
      </c>
      <c r="B14" s="48"/>
      <c r="C14" s="74"/>
      <c r="D14" s="73"/>
      <c r="E14" s="73"/>
      <c r="F14" s="97"/>
    </row>
    <row r="15" spans="1:13" ht="55.2" customHeight="1" x14ac:dyDescent="0.2">
      <c r="A15" s="77">
        <v>9</v>
      </c>
      <c r="B15" s="48"/>
      <c r="C15" s="74"/>
      <c r="D15" s="73"/>
      <c r="E15" s="73"/>
      <c r="F15" s="97"/>
    </row>
    <row r="16" spans="1:13" ht="55.2" customHeight="1" thickBot="1" x14ac:dyDescent="0.25">
      <c r="A16" s="79">
        <v>10</v>
      </c>
      <c r="B16" s="80"/>
      <c r="C16" s="81"/>
      <c r="D16" s="73"/>
      <c r="E16" s="73"/>
      <c r="F16" s="98"/>
    </row>
    <row r="17" spans="2:6" ht="25.2" customHeight="1" x14ac:dyDescent="0.2">
      <c r="B17" s="49"/>
      <c r="C17" s="49"/>
      <c r="D17" s="49"/>
      <c r="E17" s="49"/>
      <c r="F17" s="49"/>
    </row>
    <row r="18" spans="2:6" ht="25.2" customHeight="1" x14ac:dyDescent="0.2">
      <c r="B18" s="49"/>
      <c r="C18" s="49"/>
      <c r="D18" s="49"/>
      <c r="E18" s="49"/>
      <c r="F18" s="49"/>
    </row>
    <row r="19" spans="2:6" ht="25.2" customHeight="1" x14ac:dyDescent="0.2">
      <c r="B19" s="49"/>
      <c r="C19" s="49"/>
      <c r="D19" s="49"/>
      <c r="E19" s="49"/>
      <c r="F19" s="49"/>
    </row>
    <row r="20" spans="2:6" ht="25.2" customHeight="1" x14ac:dyDescent="0.2"/>
    <row r="21" spans="2:6" ht="25.2" customHeight="1" x14ac:dyDescent="0.2"/>
    <row r="22" spans="2:6" ht="25.2" customHeight="1" x14ac:dyDescent="0.2"/>
    <row r="23" spans="2:6" ht="25.2" customHeight="1" x14ac:dyDescent="0.2"/>
    <row r="24" spans="2:6" ht="25.2" customHeight="1" x14ac:dyDescent="0.2"/>
    <row r="25" spans="2:6" ht="25.2" customHeight="1" x14ac:dyDescent="0.2"/>
    <row r="26" spans="2:6" ht="25.2" customHeight="1" x14ac:dyDescent="0.2"/>
    <row r="27" spans="2:6" ht="25.2" customHeight="1" x14ac:dyDescent="0.2"/>
  </sheetData>
  <mergeCells count="5">
    <mergeCell ref="B5:B6"/>
    <mergeCell ref="C5:C6"/>
    <mergeCell ref="D5:F5"/>
    <mergeCell ref="A4:F4"/>
    <mergeCell ref="A5:A6"/>
  </mergeCells>
  <phoneticPr fontId="2"/>
  <dataValidations count="1">
    <dataValidation type="list" allowBlank="1" showInputMessage="1" showErrorMessage="1" sqref="D7:E16" xr:uid="{00000000-0002-0000-1A00-000000000000}">
      <formula1>$M$6:$M$7</formula1>
    </dataValidation>
  </dataValidations>
  <printOptions horizontalCentered="1"/>
  <pageMargins left="0.11811023622047245" right="0.11811023622047245" top="0.74803149606299213" bottom="0.74803149606299213" header="0.31496062992125984" footer="0.31496062992125984"/>
  <pageSetup paperSize="9" scale="68"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DF440-0AF5-4C98-B0DC-B7D25E6E2CFE}">
  <sheetPr>
    <tabColor theme="0"/>
  </sheetPr>
  <dimension ref="A1:M19"/>
  <sheetViews>
    <sheetView topLeftCell="C1" zoomScaleNormal="100" workbookViewId="0">
      <selection activeCell="R7" sqref="R7"/>
    </sheetView>
  </sheetViews>
  <sheetFormatPr defaultRowHeight="13.2" x14ac:dyDescent="0.2"/>
  <cols>
    <col min="1" max="1" width="4.44140625" style="12" customWidth="1"/>
    <col min="2" max="2" width="27.88671875" style="1" customWidth="1"/>
    <col min="3" max="3" width="32.109375" style="1" customWidth="1"/>
    <col min="4" max="5" width="13.77734375" style="1" customWidth="1"/>
    <col min="6" max="6" width="33.44140625" style="1" customWidth="1"/>
    <col min="7" max="11" width="2.44140625" style="1" customWidth="1"/>
    <col min="12" max="256" width="8.88671875" style="1"/>
    <col min="257" max="257" width="4.44140625" style="1" customWidth="1"/>
    <col min="258" max="258" width="18.77734375" style="1" customWidth="1"/>
    <col min="259" max="259" width="58" style="1" customWidth="1"/>
    <col min="260" max="260" width="15.21875" style="1" customWidth="1"/>
    <col min="261" max="261" width="15.44140625" style="1" customWidth="1"/>
    <col min="262" max="262" width="38.109375" style="1" customWidth="1"/>
    <col min="263" max="267" width="2.44140625" style="1" customWidth="1"/>
    <col min="268" max="512" width="8.88671875" style="1"/>
    <col min="513" max="513" width="4.44140625" style="1" customWidth="1"/>
    <col min="514" max="514" width="18.77734375" style="1" customWidth="1"/>
    <col min="515" max="515" width="58" style="1" customWidth="1"/>
    <col min="516" max="516" width="15.21875" style="1" customWidth="1"/>
    <col min="517" max="517" width="15.44140625" style="1" customWidth="1"/>
    <col min="518" max="518" width="38.109375" style="1" customWidth="1"/>
    <col min="519" max="523" width="2.44140625" style="1" customWidth="1"/>
    <col min="524" max="768" width="8.88671875" style="1"/>
    <col min="769" max="769" width="4.44140625" style="1" customWidth="1"/>
    <col min="770" max="770" width="18.77734375" style="1" customWidth="1"/>
    <col min="771" max="771" width="58" style="1" customWidth="1"/>
    <col min="772" max="772" width="15.21875" style="1" customWidth="1"/>
    <col min="773" max="773" width="15.44140625" style="1" customWidth="1"/>
    <col min="774" max="774" width="38.109375" style="1" customWidth="1"/>
    <col min="775" max="779" width="2.44140625" style="1" customWidth="1"/>
    <col min="780" max="1024" width="8.88671875" style="1"/>
    <col min="1025" max="1025" width="4.44140625" style="1" customWidth="1"/>
    <col min="1026" max="1026" width="18.77734375" style="1" customWidth="1"/>
    <col min="1027" max="1027" width="58" style="1" customWidth="1"/>
    <col min="1028" max="1028" width="15.21875" style="1" customWidth="1"/>
    <col min="1029" max="1029" width="15.44140625" style="1" customWidth="1"/>
    <col min="1030" max="1030" width="38.109375" style="1" customWidth="1"/>
    <col min="1031" max="1035" width="2.44140625" style="1" customWidth="1"/>
    <col min="1036" max="1280" width="8.88671875" style="1"/>
    <col min="1281" max="1281" width="4.44140625" style="1" customWidth="1"/>
    <col min="1282" max="1282" width="18.77734375" style="1" customWidth="1"/>
    <col min="1283" max="1283" width="58" style="1" customWidth="1"/>
    <col min="1284" max="1284" width="15.21875" style="1" customWidth="1"/>
    <col min="1285" max="1285" width="15.44140625" style="1" customWidth="1"/>
    <col min="1286" max="1286" width="38.109375" style="1" customWidth="1"/>
    <col min="1287" max="1291" width="2.44140625" style="1" customWidth="1"/>
    <col min="1292" max="1536" width="8.88671875" style="1"/>
    <col min="1537" max="1537" width="4.44140625" style="1" customWidth="1"/>
    <col min="1538" max="1538" width="18.77734375" style="1" customWidth="1"/>
    <col min="1539" max="1539" width="58" style="1" customWidth="1"/>
    <col min="1540" max="1540" width="15.21875" style="1" customWidth="1"/>
    <col min="1541" max="1541" width="15.44140625" style="1" customWidth="1"/>
    <col min="1542" max="1542" width="38.109375" style="1" customWidth="1"/>
    <col min="1543" max="1547" width="2.44140625" style="1" customWidth="1"/>
    <col min="1548" max="1792" width="8.88671875" style="1"/>
    <col min="1793" max="1793" width="4.44140625" style="1" customWidth="1"/>
    <col min="1794" max="1794" width="18.77734375" style="1" customWidth="1"/>
    <col min="1795" max="1795" width="58" style="1" customWidth="1"/>
    <col min="1796" max="1796" width="15.21875" style="1" customWidth="1"/>
    <col min="1797" max="1797" width="15.44140625" style="1" customWidth="1"/>
    <col min="1798" max="1798" width="38.109375" style="1" customWidth="1"/>
    <col min="1799" max="1803" width="2.44140625" style="1" customWidth="1"/>
    <col min="1804" max="2048" width="8.88671875" style="1"/>
    <col min="2049" max="2049" width="4.44140625" style="1" customWidth="1"/>
    <col min="2050" max="2050" width="18.77734375" style="1" customWidth="1"/>
    <col min="2051" max="2051" width="58" style="1" customWidth="1"/>
    <col min="2052" max="2052" width="15.21875" style="1" customWidth="1"/>
    <col min="2053" max="2053" width="15.44140625" style="1" customWidth="1"/>
    <col min="2054" max="2054" width="38.109375" style="1" customWidth="1"/>
    <col min="2055" max="2059" width="2.44140625" style="1" customWidth="1"/>
    <col min="2060" max="2304" width="8.88671875" style="1"/>
    <col min="2305" max="2305" width="4.44140625" style="1" customWidth="1"/>
    <col min="2306" max="2306" width="18.77734375" style="1" customWidth="1"/>
    <col min="2307" max="2307" width="58" style="1" customWidth="1"/>
    <col min="2308" max="2308" width="15.21875" style="1" customWidth="1"/>
    <col min="2309" max="2309" width="15.44140625" style="1" customWidth="1"/>
    <col min="2310" max="2310" width="38.109375" style="1" customWidth="1"/>
    <col min="2311" max="2315" width="2.44140625" style="1" customWidth="1"/>
    <col min="2316" max="2560" width="8.88671875" style="1"/>
    <col min="2561" max="2561" width="4.44140625" style="1" customWidth="1"/>
    <col min="2562" max="2562" width="18.77734375" style="1" customWidth="1"/>
    <col min="2563" max="2563" width="58" style="1" customWidth="1"/>
    <col min="2564" max="2564" width="15.21875" style="1" customWidth="1"/>
    <col min="2565" max="2565" width="15.44140625" style="1" customWidth="1"/>
    <col min="2566" max="2566" width="38.109375" style="1" customWidth="1"/>
    <col min="2567" max="2571" width="2.44140625" style="1" customWidth="1"/>
    <col min="2572" max="2816" width="8.88671875" style="1"/>
    <col min="2817" max="2817" width="4.44140625" style="1" customWidth="1"/>
    <col min="2818" max="2818" width="18.77734375" style="1" customWidth="1"/>
    <col min="2819" max="2819" width="58" style="1" customWidth="1"/>
    <col min="2820" max="2820" width="15.21875" style="1" customWidth="1"/>
    <col min="2821" max="2821" width="15.44140625" style="1" customWidth="1"/>
    <col min="2822" max="2822" width="38.109375" style="1" customWidth="1"/>
    <col min="2823" max="2827" width="2.44140625" style="1" customWidth="1"/>
    <col min="2828" max="3072" width="8.88671875" style="1"/>
    <col min="3073" max="3073" width="4.44140625" style="1" customWidth="1"/>
    <col min="3074" max="3074" width="18.77734375" style="1" customWidth="1"/>
    <col min="3075" max="3075" width="58" style="1" customWidth="1"/>
    <col min="3076" max="3076" width="15.21875" style="1" customWidth="1"/>
    <col min="3077" max="3077" width="15.44140625" style="1" customWidth="1"/>
    <col min="3078" max="3078" width="38.109375" style="1" customWidth="1"/>
    <col min="3079" max="3083" width="2.44140625" style="1" customWidth="1"/>
    <col min="3084" max="3328" width="8.88671875" style="1"/>
    <col min="3329" max="3329" width="4.44140625" style="1" customWidth="1"/>
    <col min="3330" max="3330" width="18.77734375" style="1" customWidth="1"/>
    <col min="3331" max="3331" width="58" style="1" customWidth="1"/>
    <col min="3332" max="3332" width="15.21875" style="1" customWidth="1"/>
    <col min="3333" max="3333" width="15.44140625" style="1" customWidth="1"/>
    <col min="3334" max="3334" width="38.109375" style="1" customWidth="1"/>
    <col min="3335" max="3339" width="2.44140625" style="1" customWidth="1"/>
    <col min="3340" max="3584" width="8.88671875" style="1"/>
    <col min="3585" max="3585" width="4.44140625" style="1" customWidth="1"/>
    <col min="3586" max="3586" width="18.77734375" style="1" customWidth="1"/>
    <col min="3587" max="3587" width="58" style="1" customWidth="1"/>
    <col min="3588" max="3588" width="15.21875" style="1" customWidth="1"/>
    <col min="3589" max="3589" width="15.44140625" style="1" customWidth="1"/>
    <col min="3590" max="3590" width="38.109375" style="1" customWidth="1"/>
    <col min="3591" max="3595" width="2.44140625" style="1" customWidth="1"/>
    <col min="3596" max="3840" width="8.88671875" style="1"/>
    <col min="3841" max="3841" width="4.44140625" style="1" customWidth="1"/>
    <col min="3842" max="3842" width="18.77734375" style="1" customWidth="1"/>
    <col min="3843" max="3843" width="58" style="1" customWidth="1"/>
    <col min="3844" max="3844" width="15.21875" style="1" customWidth="1"/>
    <col min="3845" max="3845" width="15.44140625" style="1" customWidth="1"/>
    <col min="3846" max="3846" width="38.109375" style="1" customWidth="1"/>
    <col min="3847" max="3851" width="2.44140625" style="1" customWidth="1"/>
    <col min="3852" max="4096" width="8.88671875" style="1"/>
    <col min="4097" max="4097" width="4.44140625" style="1" customWidth="1"/>
    <col min="4098" max="4098" width="18.77734375" style="1" customWidth="1"/>
    <col min="4099" max="4099" width="58" style="1" customWidth="1"/>
    <col min="4100" max="4100" width="15.21875" style="1" customWidth="1"/>
    <col min="4101" max="4101" width="15.44140625" style="1" customWidth="1"/>
    <col min="4102" max="4102" width="38.109375" style="1" customWidth="1"/>
    <col min="4103" max="4107" width="2.44140625" style="1" customWidth="1"/>
    <col min="4108" max="4352" width="8.88671875" style="1"/>
    <col min="4353" max="4353" width="4.44140625" style="1" customWidth="1"/>
    <col min="4354" max="4354" width="18.77734375" style="1" customWidth="1"/>
    <col min="4355" max="4355" width="58" style="1" customWidth="1"/>
    <col min="4356" max="4356" width="15.21875" style="1" customWidth="1"/>
    <col min="4357" max="4357" width="15.44140625" style="1" customWidth="1"/>
    <col min="4358" max="4358" width="38.109375" style="1" customWidth="1"/>
    <col min="4359" max="4363" width="2.44140625" style="1" customWidth="1"/>
    <col min="4364" max="4608" width="8.88671875" style="1"/>
    <col min="4609" max="4609" width="4.44140625" style="1" customWidth="1"/>
    <col min="4610" max="4610" width="18.77734375" style="1" customWidth="1"/>
    <col min="4611" max="4611" width="58" style="1" customWidth="1"/>
    <col min="4612" max="4612" width="15.21875" style="1" customWidth="1"/>
    <col min="4613" max="4613" width="15.44140625" style="1" customWidth="1"/>
    <col min="4614" max="4614" width="38.109375" style="1" customWidth="1"/>
    <col min="4615" max="4619" width="2.44140625" style="1" customWidth="1"/>
    <col min="4620" max="4864" width="8.88671875" style="1"/>
    <col min="4865" max="4865" width="4.44140625" style="1" customWidth="1"/>
    <col min="4866" max="4866" width="18.77734375" style="1" customWidth="1"/>
    <col min="4867" max="4867" width="58" style="1" customWidth="1"/>
    <col min="4868" max="4868" width="15.21875" style="1" customWidth="1"/>
    <col min="4869" max="4869" width="15.44140625" style="1" customWidth="1"/>
    <col min="4870" max="4870" width="38.109375" style="1" customWidth="1"/>
    <col min="4871" max="4875" width="2.44140625" style="1" customWidth="1"/>
    <col min="4876" max="5120" width="8.88671875" style="1"/>
    <col min="5121" max="5121" width="4.44140625" style="1" customWidth="1"/>
    <col min="5122" max="5122" width="18.77734375" style="1" customWidth="1"/>
    <col min="5123" max="5123" width="58" style="1" customWidth="1"/>
    <col min="5124" max="5124" width="15.21875" style="1" customWidth="1"/>
    <col min="5125" max="5125" width="15.44140625" style="1" customWidth="1"/>
    <col min="5126" max="5126" width="38.109375" style="1" customWidth="1"/>
    <col min="5127" max="5131" width="2.44140625" style="1" customWidth="1"/>
    <col min="5132" max="5376" width="8.88671875" style="1"/>
    <col min="5377" max="5377" width="4.44140625" style="1" customWidth="1"/>
    <col min="5378" max="5378" width="18.77734375" style="1" customWidth="1"/>
    <col min="5379" max="5379" width="58" style="1" customWidth="1"/>
    <col min="5380" max="5380" width="15.21875" style="1" customWidth="1"/>
    <col min="5381" max="5381" width="15.44140625" style="1" customWidth="1"/>
    <col min="5382" max="5382" width="38.109375" style="1" customWidth="1"/>
    <col min="5383" max="5387" width="2.44140625" style="1" customWidth="1"/>
    <col min="5388" max="5632" width="8.88671875" style="1"/>
    <col min="5633" max="5633" width="4.44140625" style="1" customWidth="1"/>
    <col min="5634" max="5634" width="18.77734375" style="1" customWidth="1"/>
    <col min="5635" max="5635" width="58" style="1" customWidth="1"/>
    <col min="5636" max="5636" width="15.21875" style="1" customWidth="1"/>
    <col min="5637" max="5637" width="15.44140625" style="1" customWidth="1"/>
    <col min="5638" max="5638" width="38.109375" style="1" customWidth="1"/>
    <col min="5639" max="5643" width="2.44140625" style="1" customWidth="1"/>
    <col min="5644" max="5888" width="8.88671875" style="1"/>
    <col min="5889" max="5889" width="4.44140625" style="1" customWidth="1"/>
    <col min="5890" max="5890" width="18.77734375" style="1" customWidth="1"/>
    <col min="5891" max="5891" width="58" style="1" customWidth="1"/>
    <col min="5892" max="5892" width="15.21875" style="1" customWidth="1"/>
    <col min="5893" max="5893" width="15.44140625" style="1" customWidth="1"/>
    <col min="5894" max="5894" width="38.109375" style="1" customWidth="1"/>
    <col min="5895" max="5899" width="2.44140625" style="1" customWidth="1"/>
    <col min="5900" max="6144" width="8.88671875" style="1"/>
    <col min="6145" max="6145" width="4.44140625" style="1" customWidth="1"/>
    <col min="6146" max="6146" width="18.77734375" style="1" customWidth="1"/>
    <col min="6147" max="6147" width="58" style="1" customWidth="1"/>
    <col min="6148" max="6148" width="15.21875" style="1" customWidth="1"/>
    <col min="6149" max="6149" width="15.44140625" style="1" customWidth="1"/>
    <col min="6150" max="6150" width="38.109375" style="1" customWidth="1"/>
    <col min="6151" max="6155" width="2.44140625" style="1" customWidth="1"/>
    <col min="6156" max="6400" width="8.88671875" style="1"/>
    <col min="6401" max="6401" width="4.44140625" style="1" customWidth="1"/>
    <col min="6402" max="6402" width="18.77734375" style="1" customWidth="1"/>
    <col min="6403" max="6403" width="58" style="1" customWidth="1"/>
    <col min="6404" max="6404" width="15.21875" style="1" customWidth="1"/>
    <col min="6405" max="6405" width="15.44140625" style="1" customWidth="1"/>
    <col min="6406" max="6406" width="38.109375" style="1" customWidth="1"/>
    <col min="6407" max="6411" width="2.44140625" style="1" customWidth="1"/>
    <col min="6412" max="6656" width="8.88671875" style="1"/>
    <col min="6657" max="6657" width="4.44140625" style="1" customWidth="1"/>
    <col min="6658" max="6658" width="18.77734375" style="1" customWidth="1"/>
    <col min="6659" max="6659" width="58" style="1" customWidth="1"/>
    <col min="6660" max="6660" width="15.21875" style="1" customWidth="1"/>
    <col min="6661" max="6661" width="15.44140625" style="1" customWidth="1"/>
    <col min="6662" max="6662" width="38.109375" style="1" customWidth="1"/>
    <col min="6663" max="6667" width="2.44140625" style="1" customWidth="1"/>
    <col min="6668" max="6912" width="8.88671875" style="1"/>
    <col min="6913" max="6913" width="4.44140625" style="1" customWidth="1"/>
    <col min="6914" max="6914" width="18.77734375" style="1" customWidth="1"/>
    <col min="6915" max="6915" width="58" style="1" customWidth="1"/>
    <col min="6916" max="6916" width="15.21875" style="1" customWidth="1"/>
    <col min="6917" max="6917" width="15.44140625" style="1" customWidth="1"/>
    <col min="6918" max="6918" width="38.109375" style="1" customWidth="1"/>
    <col min="6919" max="6923" width="2.44140625" style="1" customWidth="1"/>
    <col min="6924" max="7168" width="8.88671875" style="1"/>
    <col min="7169" max="7169" width="4.44140625" style="1" customWidth="1"/>
    <col min="7170" max="7170" width="18.77734375" style="1" customWidth="1"/>
    <col min="7171" max="7171" width="58" style="1" customWidth="1"/>
    <col min="7172" max="7172" width="15.21875" style="1" customWidth="1"/>
    <col min="7173" max="7173" width="15.44140625" style="1" customWidth="1"/>
    <col min="7174" max="7174" width="38.109375" style="1" customWidth="1"/>
    <col min="7175" max="7179" width="2.44140625" style="1" customWidth="1"/>
    <col min="7180" max="7424" width="8.88671875" style="1"/>
    <col min="7425" max="7425" width="4.44140625" style="1" customWidth="1"/>
    <col min="7426" max="7426" width="18.77734375" style="1" customWidth="1"/>
    <col min="7427" max="7427" width="58" style="1" customWidth="1"/>
    <col min="7428" max="7428" width="15.21875" style="1" customWidth="1"/>
    <col min="7429" max="7429" width="15.44140625" style="1" customWidth="1"/>
    <col min="7430" max="7430" width="38.109375" style="1" customWidth="1"/>
    <col min="7431" max="7435" width="2.44140625" style="1" customWidth="1"/>
    <col min="7436" max="7680" width="8.88671875" style="1"/>
    <col min="7681" max="7681" width="4.44140625" style="1" customWidth="1"/>
    <col min="7682" max="7682" width="18.77734375" style="1" customWidth="1"/>
    <col min="7683" max="7683" width="58" style="1" customWidth="1"/>
    <col min="7684" max="7684" width="15.21875" style="1" customWidth="1"/>
    <col min="7685" max="7685" width="15.44140625" style="1" customWidth="1"/>
    <col min="7686" max="7686" width="38.109375" style="1" customWidth="1"/>
    <col min="7687" max="7691" width="2.44140625" style="1" customWidth="1"/>
    <col min="7692" max="7936" width="8.88671875" style="1"/>
    <col min="7937" max="7937" width="4.44140625" style="1" customWidth="1"/>
    <col min="7938" max="7938" width="18.77734375" style="1" customWidth="1"/>
    <col min="7939" max="7939" width="58" style="1" customWidth="1"/>
    <col min="7940" max="7940" width="15.21875" style="1" customWidth="1"/>
    <col min="7941" max="7941" width="15.44140625" style="1" customWidth="1"/>
    <col min="7942" max="7942" width="38.109375" style="1" customWidth="1"/>
    <col min="7943" max="7947" width="2.44140625" style="1" customWidth="1"/>
    <col min="7948" max="8192" width="8.88671875" style="1"/>
    <col min="8193" max="8193" width="4.44140625" style="1" customWidth="1"/>
    <col min="8194" max="8194" width="18.77734375" style="1" customWidth="1"/>
    <col min="8195" max="8195" width="58" style="1" customWidth="1"/>
    <col min="8196" max="8196" width="15.21875" style="1" customWidth="1"/>
    <col min="8197" max="8197" width="15.44140625" style="1" customWidth="1"/>
    <col min="8198" max="8198" width="38.109375" style="1" customWidth="1"/>
    <col min="8199" max="8203" width="2.44140625" style="1" customWidth="1"/>
    <col min="8204" max="8448" width="8.88671875" style="1"/>
    <col min="8449" max="8449" width="4.44140625" style="1" customWidth="1"/>
    <col min="8450" max="8450" width="18.77734375" style="1" customWidth="1"/>
    <col min="8451" max="8451" width="58" style="1" customWidth="1"/>
    <col min="8452" max="8452" width="15.21875" style="1" customWidth="1"/>
    <col min="8453" max="8453" width="15.44140625" style="1" customWidth="1"/>
    <col min="8454" max="8454" width="38.109375" style="1" customWidth="1"/>
    <col min="8455" max="8459" width="2.44140625" style="1" customWidth="1"/>
    <col min="8460" max="8704" width="8.88671875" style="1"/>
    <col min="8705" max="8705" width="4.44140625" style="1" customWidth="1"/>
    <col min="8706" max="8706" width="18.77734375" style="1" customWidth="1"/>
    <col min="8707" max="8707" width="58" style="1" customWidth="1"/>
    <col min="8708" max="8708" width="15.21875" style="1" customWidth="1"/>
    <col min="8709" max="8709" width="15.44140625" style="1" customWidth="1"/>
    <col min="8710" max="8710" width="38.109375" style="1" customWidth="1"/>
    <col min="8711" max="8715" width="2.44140625" style="1" customWidth="1"/>
    <col min="8716" max="8960" width="8.88671875" style="1"/>
    <col min="8961" max="8961" width="4.44140625" style="1" customWidth="1"/>
    <col min="8962" max="8962" width="18.77734375" style="1" customWidth="1"/>
    <col min="8963" max="8963" width="58" style="1" customWidth="1"/>
    <col min="8964" max="8964" width="15.21875" style="1" customWidth="1"/>
    <col min="8965" max="8965" width="15.44140625" style="1" customWidth="1"/>
    <col min="8966" max="8966" width="38.109375" style="1" customWidth="1"/>
    <col min="8967" max="8971" width="2.44140625" style="1" customWidth="1"/>
    <col min="8972" max="9216" width="8.88671875" style="1"/>
    <col min="9217" max="9217" width="4.44140625" style="1" customWidth="1"/>
    <col min="9218" max="9218" width="18.77734375" style="1" customWidth="1"/>
    <col min="9219" max="9219" width="58" style="1" customWidth="1"/>
    <col min="9220" max="9220" width="15.21875" style="1" customWidth="1"/>
    <col min="9221" max="9221" width="15.44140625" style="1" customWidth="1"/>
    <col min="9222" max="9222" width="38.109375" style="1" customWidth="1"/>
    <col min="9223" max="9227" width="2.44140625" style="1" customWidth="1"/>
    <col min="9228" max="9472" width="8.88671875" style="1"/>
    <col min="9473" max="9473" width="4.44140625" style="1" customWidth="1"/>
    <col min="9474" max="9474" width="18.77734375" style="1" customWidth="1"/>
    <col min="9475" max="9475" width="58" style="1" customWidth="1"/>
    <col min="9476" max="9476" width="15.21875" style="1" customWidth="1"/>
    <col min="9477" max="9477" width="15.44140625" style="1" customWidth="1"/>
    <col min="9478" max="9478" width="38.109375" style="1" customWidth="1"/>
    <col min="9479" max="9483" width="2.44140625" style="1" customWidth="1"/>
    <col min="9484" max="9728" width="8.88671875" style="1"/>
    <col min="9729" max="9729" width="4.44140625" style="1" customWidth="1"/>
    <col min="9730" max="9730" width="18.77734375" style="1" customWidth="1"/>
    <col min="9731" max="9731" width="58" style="1" customWidth="1"/>
    <col min="9732" max="9732" width="15.21875" style="1" customWidth="1"/>
    <col min="9733" max="9733" width="15.44140625" style="1" customWidth="1"/>
    <col min="9734" max="9734" width="38.109375" style="1" customWidth="1"/>
    <col min="9735" max="9739" width="2.44140625" style="1" customWidth="1"/>
    <col min="9740" max="9984" width="8.88671875" style="1"/>
    <col min="9985" max="9985" width="4.44140625" style="1" customWidth="1"/>
    <col min="9986" max="9986" width="18.77734375" style="1" customWidth="1"/>
    <col min="9987" max="9987" width="58" style="1" customWidth="1"/>
    <col min="9988" max="9988" width="15.21875" style="1" customWidth="1"/>
    <col min="9989" max="9989" width="15.44140625" style="1" customWidth="1"/>
    <col min="9990" max="9990" width="38.109375" style="1" customWidth="1"/>
    <col min="9991" max="9995" width="2.44140625" style="1" customWidth="1"/>
    <col min="9996" max="10240" width="8.88671875" style="1"/>
    <col min="10241" max="10241" width="4.44140625" style="1" customWidth="1"/>
    <col min="10242" max="10242" width="18.77734375" style="1" customWidth="1"/>
    <col min="10243" max="10243" width="58" style="1" customWidth="1"/>
    <col min="10244" max="10244" width="15.21875" style="1" customWidth="1"/>
    <col min="10245" max="10245" width="15.44140625" style="1" customWidth="1"/>
    <col min="10246" max="10246" width="38.109375" style="1" customWidth="1"/>
    <col min="10247" max="10251" width="2.44140625" style="1" customWidth="1"/>
    <col min="10252" max="10496" width="8.88671875" style="1"/>
    <col min="10497" max="10497" width="4.44140625" style="1" customWidth="1"/>
    <col min="10498" max="10498" width="18.77734375" style="1" customWidth="1"/>
    <col min="10499" max="10499" width="58" style="1" customWidth="1"/>
    <col min="10500" max="10500" width="15.21875" style="1" customWidth="1"/>
    <col min="10501" max="10501" width="15.44140625" style="1" customWidth="1"/>
    <col min="10502" max="10502" width="38.109375" style="1" customWidth="1"/>
    <col min="10503" max="10507" width="2.44140625" style="1" customWidth="1"/>
    <col min="10508" max="10752" width="8.88671875" style="1"/>
    <col min="10753" max="10753" width="4.44140625" style="1" customWidth="1"/>
    <col min="10754" max="10754" width="18.77734375" style="1" customWidth="1"/>
    <col min="10755" max="10755" width="58" style="1" customWidth="1"/>
    <col min="10756" max="10756" width="15.21875" style="1" customWidth="1"/>
    <col min="10757" max="10757" width="15.44140625" style="1" customWidth="1"/>
    <col min="10758" max="10758" width="38.109375" style="1" customWidth="1"/>
    <col min="10759" max="10763" width="2.44140625" style="1" customWidth="1"/>
    <col min="10764" max="11008" width="8.88671875" style="1"/>
    <col min="11009" max="11009" width="4.44140625" style="1" customWidth="1"/>
    <col min="11010" max="11010" width="18.77734375" style="1" customWidth="1"/>
    <col min="11011" max="11011" width="58" style="1" customWidth="1"/>
    <col min="11012" max="11012" width="15.21875" style="1" customWidth="1"/>
    <col min="11013" max="11013" width="15.44140625" style="1" customWidth="1"/>
    <col min="11014" max="11014" width="38.109375" style="1" customWidth="1"/>
    <col min="11015" max="11019" width="2.44140625" style="1" customWidth="1"/>
    <col min="11020" max="11264" width="8.88671875" style="1"/>
    <col min="11265" max="11265" width="4.44140625" style="1" customWidth="1"/>
    <col min="11266" max="11266" width="18.77734375" style="1" customWidth="1"/>
    <col min="11267" max="11267" width="58" style="1" customWidth="1"/>
    <col min="11268" max="11268" width="15.21875" style="1" customWidth="1"/>
    <col min="11269" max="11269" width="15.44140625" style="1" customWidth="1"/>
    <col min="11270" max="11270" width="38.109375" style="1" customWidth="1"/>
    <col min="11271" max="11275" width="2.44140625" style="1" customWidth="1"/>
    <col min="11276" max="11520" width="8.88671875" style="1"/>
    <col min="11521" max="11521" width="4.44140625" style="1" customWidth="1"/>
    <col min="11522" max="11522" width="18.77734375" style="1" customWidth="1"/>
    <col min="11523" max="11523" width="58" style="1" customWidth="1"/>
    <col min="11524" max="11524" width="15.21875" style="1" customWidth="1"/>
    <col min="11525" max="11525" width="15.44140625" style="1" customWidth="1"/>
    <col min="11526" max="11526" width="38.109375" style="1" customWidth="1"/>
    <col min="11527" max="11531" width="2.44140625" style="1" customWidth="1"/>
    <col min="11532" max="11776" width="8.88671875" style="1"/>
    <col min="11777" max="11777" width="4.44140625" style="1" customWidth="1"/>
    <col min="11778" max="11778" width="18.77734375" style="1" customWidth="1"/>
    <col min="11779" max="11779" width="58" style="1" customWidth="1"/>
    <col min="11780" max="11780" width="15.21875" style="1" customWidth="1"/>
    <col min="11781" max="11781" width="15.44140625" style="1" customWidth="1"/>
    <col min="11782" max="11782" width="38.109375" style="1" customWidth="1"/>
    <col min="11783" max="11787" width="2.44140625" style="1" customWidth="1"/>
    <col min="11788" max="12032" width="8.88671875" style="1"/>
    <col min="12033" max="12033" width="4.44140625" style="1" customWidth="1"/>
    <col min="12034" max="12034" width="18.77734375" style="1" customWidth="1"/>
    <col min="12035" max="12035" width="58" style="1" customWidth="1"/>
    <col min="12036" max="12036" width="15.21875" style="1" customWidth="1"/>
    <col min="12037" max="12037" width="15.44140625" style="1" customWidth="1"/>
    <col min="12038" max="12038" width="38.109375" style="1" customWidth="1"/>
    <col min="12039" max="12043" width="2.44140625" style="1" customWidth="1"/>
    <col min="12044" max="12288" width="8.88671875" style="1"/>
    <col min="12289" max="12289" width="4.44140625" style="1" customWidth="1"/>
    <col min="12290" max="12290" width="18.77734375" style="1" customWidth="1"/>
    <col min="12291" max="12291" width="58" style="1" customWidth="1"/>
    <col min="12292" max="12292" width="15.21875" style="1" customWidth="1"/>
    <col min="12293" max="12293" width="15.44140625" style="1" customWidth="1"/>
    <col min="12294" max="12294" width="38.109375" style="1" customWidth="1"/>
    <col min="12295" max="12299" width="2.44140625" style="1" customWidth="1"/>
    <col min="12300" max="12544" width="8.88671875" style="1"/>
    <col min="12545" max="12545" width="4.44140625" style="1" customWidth="1"/>
    <col min="12546" max="12546" width="18.77734375" style="1" customWidth="1"/>
    <col min="12547" max="12547" width="58" style="1" customWidth="1"/>
    <col min="12548" max="12548" width="15.21875" style="1" customWidth="1"/>
    <col min="12549" max="12549" width="15.44140625" style="1" customWidth="1"/>
    <col min="12550" max="12550" width="38.109375" style="1" customWidth="1"/>
    <col min="12551" max="12555" width="2.44140625" style="1" customWidth="1"/>
    <col min="12556" max="12800" width="8.88671875" style="1"/>
    <col min="12801" max="12801" width="4.44140625" style="1" customWidth="1"/>
    <col min="12802" max="12802" width="18.77734375" style="1" customWidth="1"/>
    <col min="12803" max="12803" width="58" style="1" customWidth="1"/>
    <col min="12804" max="12804" width="15.21875" style="1" customWidth="1"/>
    <col min="12805" max="12805" width="15.44140625" style="1" customWidth="1"/>
    <col min="12806" max="12806" width="38.109375" style="1" customWidth="1"/>
    <col min="12807" max="12811" width="2.44140625" style="1" customWidth="1"/>
    <col min="12812" max="13056" width="8.88671875" style="1"/>
    <col min="13057" max="13057" width="4.44140625" style="1" customWidth="1"/>
    <col min="13058" max="13058" width="18.77734375" style="1" customWidth="1"/>
    <col min="13059" max="13059" width="58" style="1" customWidth="1"/>
    <col min="13060" max="13060" width="15.21875" style="1" customWidth="1"/>
    <col min="13061" max="13061" width="15.44140625" style="1" customWidth="1"/>
    <col min="13062" max="13062" width="38.109375" style="1" customWidth="1"/>
    <col min="13063" max="13067" width="2.44140625" style="1" customWidth="1"/>
    <col min="13068" max="13312" width="8.88671875" style="1"/>
    <col min="13313" max="13313" width="4.44140625" style="1" customWidth="1"/>
    <col min="13314" max="13314" width="18.77734375" style="1" customWidth="1"/>
    <col min="13315" max="13315" width="58" style="1" customWidth="1"/>
    <col min="13316" max="13316" width="15.21875" style="1" customWidth="1"/>
    <col min="13317" max="13317" width="15.44140625" style="1" customWidth="1"/>
    <col min="13318" max="13318" width="38.109375" style="1" customWidth="1"/>
    <col min="13319" max="13323" width="2.44140625" style="1" customWidth="1"/>
    <col min="13324" max="13568" width="8.88671875" style="1"/>
    <col min="13569" max="13569" width="4.44140625" style="1" customWidth="1"/>
    <col min="13570" max="13570" width="18.77734375" style="1" customWidth="1"/>
    <col min="13571" max="13571" width="58" style="1" customWidth="1"/>
    <col min="13572" max="13572" width="15.21875" style="1" customWidth="1"/>
    <col min="13573" max="13573" width="15.44140625" style="1" customWidth="1"/>
    <col min="13574" max="13574" width="38.109375" style="1" customWidth="1"/>
    <col min="13575" max="13579" width="2.44140625" style="1" customWidth="1"/>
    <col min="13580" max="13824" width="8.88671875" style="1"/>
    <col min="13825" max="13825" width="4.44140625" style="1" customWidth="1"/>
    <col min="13826" max="13826" width="18.77734375" style="1" customWidth="1"/>
    <col min="13827" max="13827" width="58" style="1" customWidth="1"/>
    <col min="13828" max="13828" width="15.21875" style="1" customWidth="1"/>
    <col min="13829" max="13829" width="15.44140625" style="1" customWidth="1"/>
    <col min="13830" max="13830" width="38.109375" style="1" customWidth="1"/>
    <col min="13831" max="13835" width="2.44140625" style="1" customWidth="1"/>
    <col min="13836" max="14080" width="8.88671875" style="1"/>
    <col min="14081" max="14081" width="4.44140625" style="1" customWidth="1"/>
    <col min="14082" max="14082" width="18.77734375" style="1" customWidth="1"/>
    <col min="14083" max="14083" width="58" style="1" customWidth="1"/>
    <col min="14084" max="14084" width="15.21875" style="1" customWidth="1"/>
    <col min="14085" max="14085" width="15.44140625" style="1" customWidth="1"/>
    <col min="14086" max="14086" width="38.109375" style="1" customWidth="1"/>
    <col min="14087" max="14091" width="2.44140625" style="1" customWidth="1"/>
    <col min="14092" max="14336" width="8.88671875" style="1"/>
    <col min="14337" max="14337" width="4.44140625" style="1" customWidth="1"/>
    <col min="14338" max="14338" width="18.77734375" style="1" customWidth="1"/>
    <col min="14339" max="14339" width="58" style="1" customWidth="1"/>
    <col min="14340" max="14340" width="15.21875" style="1" customWidth="1"/>
    <col min="14341" max="14341" width="15.44140625" style="1" customWidth="1"/>
    <col min="14342" max="14342" width="38.109375" style="1" customWidth="1"/>
    <col min="14343" max="14347" width="2.44140625" style="1" customWidth="1"/>
    <col min="14348" max="14592" width="8.88671875" style="1"/>
    <col min="14593" max="14593" width="4.44140625" style="1" customWidth="1"/>
    <col min="14594" max="14594" width="18.77734375" style="1" customWidth="1"/>
    <col min="14595" max="14595" width="58" style="1" customWidth="1"/>
    <col min="14596" max="14596" width="15.21875" style="1" customWidth="1"/>
    <col min="14597" max="14597" width="15.44140625" style="1" customWidth="1"/>
    <col min="14598" max="14598" width="38.109375" style="1" customWidth="1"/>
    <col min="14599" max="14603" width="2.44140625" style="1" customWidth="1"/>
    <col min="14604" max="14848" width="8.88671875" style="1"/>
    <col min="14849" max="14849" width="4.44140625" style="1" customWidth="1"/>
    <col min="14850" max="14850" width="18.77734375" style="1" customWidth="1"/>
    <col min="14851" max="14851" width="58" style="1" customWidth="1"/>
    <col min="14852" max="14852" width="15.21875" style="1" customWidth="1"/>
    <col min="14853" max="14853" width="15.44140625" style="1" customWidth="1"/>
    <col min="14854" max="14854" width="38.109375" style="1" customWidth="1"/>
    <col min="14855" max="14859" width="2.44140625" style="1" customWidth="1"/>
    <col min="14860" max="15104" width="8.88671875" style="1"/>
    <col min="15105" max="15105" width="4.44140625" style="1" customWidth="1"/>
    <col min="15106" max="15106" width="18.77734375" style="1" customWidth="1"/>
    <col min="15107" max="15107" width="58" style="1" customWidth="1"/>
    <col min="15108" max="15108" width="15.21875" style="1" customWidth="1"/>
    <col min="15109" max="15109" width="15.44140625" style="1" customWidth="1"/>
    <col min="15110" max="15110" width="38.109375" style="1" customWidth="1"/>
    <col min="15111" max="15115" width="2.44140625" style="1" customWidth="1"/>
    <col min="15116" max="15360" width="8.88671875" style="1"/>
    <col min="15361" max="15361" width="4.44140625" style="1" customWidth="1"/>
    <col min="15362" max="15362" width="18.77734375" style="1" customWidth="1"/>
    <col min="15363" max="15363" width="58" style="1" customWidth="1"/>
    <col min="15364" max="15364" width="15.21875" style="1" customWidth="1"/>
    <col min="15365" max="15365" width="15.44140625" style="1" customWidth="1"/>
    <col min="15366" max="15366" width="38.109375" style="1" customWidth="1"/>
    <col min="15367" max="15371" width="2.44140625" style="1" customWidth="1"/>
    <col min="15372" max="15616" width="8.88671875" style="1"/>
    <col min="15617" max="15617" width="4.44140625" style="1" customWidth="1"/>
    <col min="15618" max="15618" width="18.77734375" style="1" customWidth="1"/>
    <col min="15619" max="15619" width="58" style="1" customWidth="1"/>
    <col min="15620" max="15620" width="15.21875" style="1" customWidth="1"/>
    <col min="15621" max="15621" width="15.44140625" style="1" customWidth="1"/>
    <col min="15622" max="15622" width="38.109375" style="1" customWidth="1"/>
    <col min="15623" max="15627" width="2.44140625" style="1" customWidth="1"/>
    <col min="15628" max="15872" width="8.88671875" style="1"/>
    <col min="15873" max="15873" width="4.44140625" style="1" customWidth="1"/>
    <col min="15874" max="15874" width="18.77734375" style="1" customWidth="1"/>
    <col min="15875" max="15875" width="58" style="1" customWidth="1"/>
    <col min="15876" max="15876" width="15.21875" style="1" customWidth="1"/>
    <col min="15877" max="15877" width="15.44140625" style="1" customWidth="1"/>
    <col min="15878" max="15878" width="38.109375" style="1" customWidth="1"/>
    <col min="15879" max="15883" width="2.44140625" style="1" customWidth="1"/>
    <col min="15884" max="16128" width="8.88671875" style="1"/>
    <col min="16129" max="16129" width="4.44140625" style="1" customWidth="1"/>
    <col min="16130" max="16130" width="18.77734375" style="1" customWidth="1"/>
    <col min="16131" max="16131" width="58" style="1" customWidth="1"/>
    <col min="16132" max="16132" width="15.21875" style="1" customWidth="1"/>
    <col min="16133" max="16133" width="15.44140625" style="1" customWidth="1"/>
    <col min="16134" max="16134" width="38.109375" style="1" customWidth="1"/>
    <col min="16135" max="16139" width="2.44140625" style="1" customWidth="1"/>
    <col min="16140" max="16384" width="8.88671875" style="1"/>
  </cols>
  <sheetData>
    <row r="1" spans="1:13" s="49" customFormat="1" ht="16.2" x14ac:dyDescent="0.2">
      <c r="A1" s="3"/>
      <c r="B1" s="91" t="s">
        <v>580</v>
      </c>
    </row>
    <row r="2" spans="1:13" s="49" customFormat="1" ht="16.2" x14ac:dyDescent="0.2">
      <c r="A2" s="3"/>
      <c r="B2" s="91" t="s">
        <v>125</v>
      </c>
      <c r="C2" s="53"/>
      <c r="D2" s="53"/>
      <c r="E2" s="53"/>
    </row>
    <row r="3" spans="1:13" x14ac:dyDescent="0.2">
      <c r="B3" s="14"/>
      <c r="C3" s="14"/>
      <c r="D3" s="14"/>
      <c r="E3" s="14"/>
    </row>
    <row r="4" spans="1:13" s="51" customFormat="1" ht="19.8" thickBot="1" x14ac:dyDescent="0.25">
      <c r="A4" s="737" t="s">
        <v>181</v>
      </c>
      <c r="B4" s="737"/>
      <c r="C4" s="737"/>
      <c r="D4" s="737"/>
      <c r="E4" s="737"/>
      <c r="F4" s="737"/>
    </row>
    <row r="5" spans="1:13" ht="16.2" x14ac:dyDescent="0.2">
      <c r="A5" s="738" t="s">
        <v>73</v>
      </c>
      <c r="B5" s="731" t="s">
        <v>126</v>
      </c>
      <c r="C5" s="733" t="s">
        <v>581</v>
      </c>
      <c r="D5" s="740" t="s">
        <v>582</v>
      </c>
      <c r="E5" s="741"/>
      <c r="F5" s="742"/>
    </row>
    <row r="6" spans="1:13" ht="33" thickBot="1" x14ac:dyDescent="0.25">
      <c r="A6" s="739"/>
      <c r="B6" s="732"/>
      <c r="C6" s="734"/>
      <c r="D6" s="335" t="s">
        <v>182</v>
      </c>
      <c r="E6" s="336" t="s">
        <v>183</v>
      </c>
      <c r="F6" s="371" t="s">
        <v>184</v>
      </c>
    </row>
    <row r="7" spans="1:13" ht="51.6" customHeight="1" thickTop="1" x14ac:dyDescent="0.2">
      <c r="A7" s="76">
        <v>1</v>
      </c>
      <c r="B7" s="75"/>
      <c r="C7" s="72"/>
      <c r="D7" s="73"/>
      <c r="E7" s="73"/>
      <c r="F7" s="96"/>
      <c r="M7" s="134" t="s">
        <v>155</v>
      </c>
    </row>
    <row r="8" spans="1:13" ht="51.6" customHeight="1" x14ac:dyDescent="0.2">
      <c r="A8" s="77">
        <v>2</v>
      </c>
      <c r="B8" s="48"/>
      <c r="C8" s="72"/>
      <c r="D8" s="118"/>
      <c r="E8" s="118"/>
      <c r="F8" s="97"/>
      <c r="M8" s="12"/>
    </row>
    <row r="9" spans="1:13" ht="51.6" customHeight="1" x14ac:dyDescent="0.2">
      <c r="A9" s="77">
        <v>3</v>
      </c>
      <c r="B9" s="48"/>
      <c r="C9" s="74"/>
      <c r="D9" s="73"/>
      <c r="E9" s="73"/>
      <c r="F9" s="97"/>
    </row>
    <row r="10" spans="1:13" ht="51.6" customHeight="1" x14ac:dyDescent="0.2">
      <c r="A10" s="77">
        <v>4</v>
      </c>
      <c r="B10" s="48"/>
      <c r="C10" s="74"/>
      <c r="D10" s="73"/>
      <c r="E10" s="73"/>
      <c r="F10" s="97"/>
    </row>
    <row r="11" spans="1:13" ht="51.6" customHeight="1" x14ac:dyDescent="0.2">
      <c r="A11" s="77">
        <v>5</v>
      </c>
      <c r="B11" s="48"/>
      <c r="C11" s="74"/>
      <c r="D11" s="73"/>
      <c r="E11" s="73"/>
      <c r="F11" s="97"/>
    </row>
    <row r="12" spans="1:13" ht="51.6" customHeight="1" x14ac:dyDescent="0.2">
      <c r="A12" s="77">
        <v>6</v>
      </c>
      <c r="B12" s="48"/>
      <c r="C12" s="74"/>
      <c r="D12" s="73"/>
      <c r="E12" s="73"/>
      <c r="F12" s="97"/>
    </row>
    <row r="13" spans="1:13" ht="51.6" customHeight="1" x14ac:dyDescent="0.2">
      <c r="A13" s="77">
        <v>7</v>
      </c>
      <c r="B13" s="48"/>
      <c r="C13" s="74"/>
      <c r="D13" s="73"/>
      <c r="E13" s="73"/>
      <c r="F13" s="97"/>
    </row>
    <row r="14" spans="1:13" ht="51.6" customHeight="1" x14ac:dyDescent="0.2">
      <c r="A14" s="77">
        <v>8</v>
      </c>
      <c r="B14" s="48"/>
      <c r="C14" s="74"/>
      <c r="D14" s="73"/>
      <c r="E14" s="73"/>
      <c r="F14" s="97"/>
    </row>
    <row r="15" spans="1:13" ht="51.6" customHeight="1" x14ac:dyDescent="0.2">
      <c r="A15" s="77">
        <v>9</v>
      </c>
      <c r="B15" s="48"/>
      <c r="C15" s="74"/>
      <c r="D15" s="73"/>
      <c r="E15" s="73"/>
      <c r="F15" s="97"/>
    </row>
    <row r="16" spans="1:13" ht="51.6" customHeight="1" thickBot="1" x14ac:dyDescent="0.25">
      <c r="A16" s="79">
        <v>10</v>
      </c>
      <c r="B16" s="80"/>
      <c r="C16" s="81"/>
      <c r="D16" s="372"/>
      <c r="E16" s="372"/>
      <c r="F16" s="98"/>
    </row>
    <row r="17" spans="2:6" ht="16.2" x14ac:dyDescent="0.2">
      <c r="B17" s="49"/>
      <c r="C17" s="49"/>
      <c r="D17" s="49"/>
      <c r="E17" s="49"/>
      <c r="F17" s="49"/>
    </row>
    <row r="18" spans="2:6" ht="16.2" x14ac:dyDescent="0.2">
      <c r="B18" s="49"/>
      <c r="C18" s="49"/>
      <c r="D18" s="49"/>
      <c r="E18" s="49"/>
      <c r="F18" s="49"/>
    </row>
    <row r="19" spans="2:6" ht="16.2" x14ac:dyDescent="0.2">
      <c r="B19" s="49"/>
      <c r="C19" s="49"/>
      <c r="D19" s="49"/>
      <c r="E19" s="49"/>
      <c r="F19" s="49"/>
    </row>
  </sheetData>
  <mergeCells count="5">
    <mergeCell ref="A4:F4"/>
    <mergeCell ref="A5:A6"/>
    <mergeCell ref="B5:B6"/>
    <mergeCell ref="C5:C6"/>
    <mergeCell ref="D5:F5"/>
  </mergeCells>
  <phoneticPr fontId="2"/>
  <dataValidations count="1">
    <dataValidation type="list" allowBlank="1" showInputMessage="1" showErrorMessage="1" sqref="D7:E16 IZ7:JA16 SV7:SW16 ACR7:ACS16 AMN7:AMO16 AWJ7:AWK16 BGF7:BGG16 BQB7:BQC16 BZX7:BZY16 CJT7:CJU16 CTP7:CTQ16 DDL7:DDM16 DNH7:DNI16 DXD7:DXE16 EGZ7:EHA16 EQV7:EQW16 FAR7:FAS16 FKN7:FKO16 FUJ7:FUK16 GEF7:GEG16 GOB7:GOC16 GXX7:GXY16 HHT7:HHU16 HRP7:HRQ16 IBL7:IBM16 ILH7:ILI16 IVD7:IVE16 JEZ7:JFA16 JOV7:JOW16 JYR7:JYS16 KIN7:KIO16 KSJ7:KSK16 LCF7:LCG16 LMB7:LMC16 LVX7:LVY16 MFT7:MFU16 MPP7:MPQ16 MZL7:MZM16 NJH7:NJI16 NTD7:NTE16 OCZ7:ODA16 OMV7:OMW16 OWR7:OWS16 PGN7:PGO16 PQJ7:PQK16 QAF7:QAG16 QKB7:QKC16 QTX7:QTY16 RDT7:RDU16 RNP7:RNQ16 RXL7:RXM16 SHH7:SHI16 SRD7:SRE16 TAZ7:TBA16 TKV7:TKW16 TUR7:TUS16 UEN7:UEO16 UOJ7:UOK16 UYF7:UYG16 VIB7:VIC16 VRX7:VRY16 WBT7:WBU16 WLP7:WLQ16 WVL7:WVM16 D65543:E65552 IZ65543:JA65552 SV65543:SW65552 ACR65543:ACS65552 AMN65543:AMO65552 AWJ65543:AWK65552 BGF65543:BGG65552 BQB65543:BQC65552 BZX65543:BZY65552 CJT65543:CJU65552 CTP65543:CTQ65552 DDL65543:DDM65552 DNH65543:DNI65552 DXD65543:DXE65552 EGZ65543:EHA65552 EQV65543:EQW65552 FAR65543:FAS65552 FKN65543:FKO65552 FUJ65543:FUK65552 GEF65543:GEG65552 GOB65543:GOC65552 GXX65543:GXY65552 HHT65543:HHU65552 HRP65543:HRQ65552 IBL65543:IBM65552 ILH65543:ILI65552 IVD65543:IVE65552 JEZ65543:JFA65552 JOV65543:JOW65552 JYR65543:JYS65552 KIN65543:KIO65552 KSJ65543:KSK65552 LCF65543:LCG65552 LMB65543:LMC65552 LVX65543:LVY65552 MFT65543:MFU65552 MPP65543:MPQ65552 MZL65543:MZM65552 NJH65543:NJI65552 NTD65543:NTE65552 OCZ65543:ODA65552 OMV65543:OMW65552 OWR65543:OWS65552 PGN65543:PGO65552 PQJ65543:PQK65552 QAF65543:QAG65552 QKB65543:QKC65552 QTX65543:QTY65552 RDT65543:RDU65552 RNP65543:RNQ65552 RXL65543:RXM65552 SHH65543:SHI65552 SRD65543:SRE65552 TAZ65543:TBA65552 TKV65543:TKW65552 TUR65543:TUS65552 UEN65543:UEO65552 UOJ65543:UOK65552 UYF65543:UYG65552 VIB65543:VIC65552 VRX65543:VRY65552 WBT65543:WBU65552 WLP65543:WLQ65552 WVL65543:WVM65552 D131079:E131088 IZ131079:JA131088 SV131079:SW131088 ACR131079:ACS131088 AMN131079:AMO131088 AWJ131079:AWK131088 BGF131079:BGG131088 BQB131079:BQC131088 BZX131079:BZY131088 CJT131079:CJU131088 CTP131079:CTQ131088 DDL131079:DDM131088 DNH131079:DNI131088 DXD131079:DXE131088 EGZ131079:EHA131088 EQV131079:EQW131088 FAR131079:FAS131088 FKN131079:FKO131088 FUJ131079:FUK131088 GEF131079:GEG131088 GOB131079:GOC131088 GXX131079:GXY131088 HHT131079:HHU131088 HRP131079:HRQ131088 IBL131079:IBM131088 ILH131079:ILI131088 IVD131079:IVE131088 JEZ131079:JFA131088 JOV131079:JOW131088 JYR131079:JYS131088 KIN131079:KIO131088 KSJ131079:KSK131088 LCF131079:LCG131088 LMB131079:LMC131088 LVX131079:LVY131088 MFT131079:MFU131088 MPP131079:MPQ131088 MZL131079:MZM131088 NJH131079:NJI131088 NTD131079:NTE131088 OCZ131079:ODA131088 OMV131079:OMW131088 OWR131079:OWS131088 PGN131079:PGO131088 PQJ131079:PQK131088 QAF131079:QAG131088 QKB131079:QKC131088 QTX131079:QTY131088 RDT131079:RDU131088 RNP131079:RNQ131088 RXL131079:RXM131088 SHH131079:SHI131088 SRD131079:SRE131088 TAZ131079:TBA131088 TKV131079:TKW131088 TUR131079:TUS131088 UEN131079:UEO131088 UOJ131079:UOK131088 UYF131079:UYG131088 VIB131079:VIC131088 VRX131079:VRY131088 WBT131079:WBU131088 WLP131079:WLQ131088 WVL131079:WVM131088 D196615:E196624 IZ196615:JA196624 SV196615:SW196624 ACR196615:ACS196624 AMN196615:AMO196624 AWJ196615:AWK196624 BGF196615:BGG196624 BQB196615:BQC196624 BZX196615:BZY196624 CJT196615:CJU196624 CTP196615:CTQ196624 DDL196615:DDM196624 DNH196615:DNI196624 DXD196615:DXE196624 EGZ196615:EHA196624 EQV196615:EQW196624 FAR196615:FAS196624 FKN196615:FKO196624 FUJ196615:FUK196624 GEF196615:GEG196624 GOB196615:GOC196624 GXX196615:GXY196624 HHT196615:HHU196624 HRP196615:HRQ196624 IBL196615:IBM196624 ILH196615:ILI196624 IVD196615:IVE196624 JEZ196615:JFA196624 JOV196615:JOW196624 JYR196615:JYS196624 KIN196615:KIO196624 KSJ196615:KSK196624 LCF196615:LCG196624 LMB196615:LMC196624 LVX196615:LVY196624 MFT196615:MFU196624 MPP196615:MPQ196624 MZL196615:MZM196624 NJH196615:NJI196624 NTD196615:NTE196624 OCZ196615:ODA196624 OMV196615:OMW196624 OWR196615:OWS196624 PGN196615:PGO196624 PQJ196615:PQK196624 QAF196615:QAG196624 QKB196615:QKC196624 QTX196615:QTY196624 RDT196615:RDU196624 RNP196615:RNQ196624 RXL196615:RXM196624 SHH196615:SHI196624 SRD196615:SRE196624 TAZ196615:TBA196624 TKV196615:TKW196624 TUR196615:TUS196624 UEN196615:UEO196624 UOJ196615:UOK196624 UYF196615:UYG196624 VIB196615:VIC196624 VRX196615:VRY196624 WBT196615:WBU196624 WLP196615:WLQ196624 WVL196615:WVM196624 D262151:E262160 IZ262151:JA262160 SV262151:SW262160 ACR262151:ACS262160 AMN262151:AMO262160 AWJ262151:AWK262160 BGF262151:BGG262160 BQB262151:BQC262160 BZX262151:BZY262160 CJT262151:CJU262160 CTP262151:CTQ262160 DDL262151:DDM262160 DNH262151:DNI262160 DXD262151:DXE262160 EGZ262151:EHA262160 EQV262151:EQW262160 FAR262151:FAS262160 FKN262151:FKO262160 FUJ262151:FUK262160 GEF262151:GEG262160 GOB262151:GOC262160 GXX262151:GXY262160 HHT262151:HHU262160 HRP262151:HRQ262160 IBL262151:IBM262160 ILH262151:ILI262160 IVD262151:IVE262160 JEZ262151:JFA262160 JOV262151:JOW262160 JYR262151:JYS262160 KIN262151:KIO262160 KSJ262151:KSK262160 LCF262151:LCG262160 LMB262151:LMC262160 LVX262151:LVY262160 MFT262151:MFU262160 MPP262151:MPQ262160 MZL262151:MZM262160 NJH262151:NJI262160 NTD262151:NTE262160 OCZ262151:ODA262160 OMV262151:OMW262160 OWR262151:OWS262160 PGN262151:PGO262160 PQJ262151:PQK262160 QAF262151:QAG262160 QKB262151:QKC262160 QTX262151:QTY262160 RDT262151:RDU262160 RNP262151:RNQ262160 RXL262151:RXM262160 SHH262151:SHI262160 SRD262151:SRE262160 TAZ262151:TBA262160 TKV262151:TKW262160 TUR262151:TUS262160 UEN262151:UEO262160 UOJ262151:UOK262160 UYF262151:UYG262160 VIB262151:VIC262160 VRX262151:VRY262160 WBT262151:WBU262160 WLP262151:WLQ262160 WVL262151:WVM262160 D327687:E327696 IZ327687:JA327696 SV327687:SW327696 ACR327687:ACS327696 AMN327687:AMO327696 AWJ327687:AWK327696 BGF327687:BGG327696 BQB327687:BQC327696 BZX327687:BZY327696 CJT327687:CJU327696 CTP327687:CTQ327696 DDL327687:DDM327696 DNH327687:DNI327696 DXD327687:DXE327696 EGZ327687:EHA327696 EQV327687:EQW327696 FAR327687:FAS327696 FKN327687:FKO327696 FUJ327687:FUK327696 GEF327687:GEG327696 GOB327687:GOC327696 GXX327687:GXY327696 HHT327687:HHU327696 HRP327687:HRQ327696 IBL327687:IBM327696 ILH327687:ILI327696 IVD327687:IVE327696 JEZ327687:JFA327696 JOV327687:JOW327696 JYR327687:JYS327696 KIN327687:KIO327696 KSJ327687:KSK327696 LCF327687:LCG327696 LMB327687:LMC327696 LVX327687:LVY327696 MFT327687:MFU327696 MPP327687:MPQ327696 MZL327687:MZM327696 NJH327687:NJI327696 NTD327687:NTE327696 OCZ327687:ODA327696 OMV327687:OMW327696 OWR327687:OWS327696 PGN327687:PGO327696 PQJ327687:PQK327696 QAF327687:QAG327696 QKB327687:QKC327696 QTX327687:QTY327696 RDT327687:RDU327696 RNP327687:RNQ327696 RXL327687:RXM327696 SHH327687:SHI327696 SRD327687:SRE327696 TAZ327687:TBA327696 TKV327687:TKW327696 TUR327687:TUS327696 UEN327687:UEO327696 UOJ327687:UOK327696 UYF327687:UYG327696 VIB327687:VIC327696 VRX327687:VRY327696 WBT327687:WBU327696 WLP327687:WLQ327696 WVL327687:WVM327696 D393223:E393232 IZ393223:JA393232 SV393223:SW393232 ACR393223:ACS393232 AMN393223:AMO393232 AWJ393223:AWK393232 BGF393223:BGG393232 BQB393223:BQC393232 BZX393223:BZY393232 CJT393223:CJU393232 CTP393223:CTQ393232 DDL393223:DDM393232 DNH393223:DNI393232 DXD393223:DXE393232 EGZ393223:EHA393232 EQV393223:EQW393232 FAR393223:FAS393232 FKN393223:FKO393232 FUJ393223:FUK393232 GEF393223:GEG393232 GOB393223:GOC393232 GXX393223:GXY393232 HHT393223:HHU393232 HRP393223:HRQ393232 IBL393223:IBM393232 ILH393223:ILI393232 IVD393223:IVE393232 JEZ393223:JFA393232 JOV393223:JOW393232 JYR393223:JYS393232 KIN393223:KIO393232 KSJ393223:KSK393232 LCF393223:LCG393232 LMB393223:LMC393232 LVX393223:LVY393232 MFT393223:MFU393232 MPP393223:MPQ393232 MZL393223:MZM393232 NJH393223:NJI393232 NTD393223:NTE393232 OCZ393223:ODA393232 OMV393223:OMW393232 OWR393223:OWS393232 PGN393223:PGO393232 PQJ393223:PQK393232 QAF393223:QAG393232 QKB393223:QKC393232 QTX393223:QTY393232 RDT393223:RDU393232 RNP393223:RNQ393232 RXL393223:RXM393232 SHH393223:SHI393232 SRD393223:SRE393232 TAZ393223:TBA393232 TKV393223:TKW393232 TUR393223:TUS393232 UEN393223:UEO393232 UOJ393223:UOK393232 UYF393223:UYG393232 VIB393223:VIC393232 VRX393223:VRY393232 WBT393223:WBU393232 WLP393223:WLQ393232 WVL393223:WVM393232 D458759:E458768 IZ458759:JA458768 SV458759:SW458768 ACR458759:ACS458768 AMN458759:AMO458768 AWJ458759:AWK458768 BGF458759:BGG458768 BQB458759:BQC458768 BZX458759:BZY458768 CJT458759:CJU458768 CTP458759:CTQ458768 DDL458759:DDM458768 DNH458759:DNI458768 DXD458759:DXE458768 EGZ458759:EHA458768 EQV458759:EQW458768 FAR458759:FAS458768 FKN458759:FKO458768 FUJ458759:FUK458768 GEF458759:GEG458768 GOB458759:GOC458768 GXX458759:GXY458768 HHT458759:HHU458768 HRP458759:HRQ458768 IBL458759:IBM458768 ILH458759:ILI458768 IVD458759:IVE458768 JEZ458759:JFA458768 JOV458759:JOW458768 JYR458759:JYS458768 KIN458759:KIO458768 KSJ458759:KSK458768 LCF458759:LCG458768 LMB458759:LMC458768 LVX458759:LVY458768 MFT458759:MFU458768 MPP458759:MPQ458768 MZL458759:MZM458768 NJH458759:NJI458768 NTD458759:NTE458768 OCZ458759:ODA458768 OMV458759:OMW458768 OWR458759:OWS458768 PGN458759:PGO458768 PQJ458759:PQK458768 QAF458759:QAG458768 QKB458759:QKC458768 QTX458759:QTY458768 RDT458759:RDU458768 RNP458759:RNQ458768 RXL458759:RXM458768 SHH458759:SHI458768 SRD458759:SRE458768 TAZ458759:TBA458768 TKV458759:TKW458768 TUR458759:TUS458768 UEN458759:UEO458768 UOJ458759:UOK458768 UYF458759:UYG458768 VIB458759:VIC458768 VRX458759:VRY458768 WBT458759:WBU458768 WLP458759:WLQ458768 WVL458759:WVM458768 D524295:E524304 IZ524295:JA524304 SV524295:SW524304 ACR524295:ACS524304 AMN524295:AMO524304 AWJ524295:AWK524304 BGF524295:BGG524304 BQB524295:BQC524304 BZX524295:BZY524304 CJT524295:CJU524304 CTP524295:CTQ524304 DDL524295:DDM524304 DNH524295:DNI524304 DXD524295:DXE524304 EGZ524295:EHA524304 EQV524295:EQW524304 FAR524295:FAS524304 FKN524295:FKO524304 FUJ524295:FUK524304 GEF524295:GEG524304 GOB524295:GOC524304 GXX524295:GXY524304 HHT524295:HHU524304 HRP524295:HRQ524304 IBL524295:IBM524304 ILH524295:ILI524304 IVD524295:IVE524304 JEZ524295:JFA524304 JOV524295:JOW524304 JYR524295:JYS524304 KIN524295:KIO524304 KSJ524295:KSK524304 LCF524295:LCG524304 LMB524295:LMC524304 LVX524295:LVY524304 MFT524295:MFU524304 MPP524295:MPQ524304 MZL524295:MZM524304 NJH524295:NJI524304 NTD524295:NTE524304 OCZ524295:ODA524304 OMV524295:OMW524304 OWR524295:OWS524304 PGN524295:PGO524304 PQJ524295:PQK524304 QAF524295:QAG524304 QKB524295:QKC524304 QTX524295:QTY524304 RDT524295:RDU524304 RNP524295:RNQ524304 RXL524295:RXM524304 SHH524295:SHI524304 SRD524295:SRE524304 TAZ524295:TBA524304 TKV524295:TKW524304 TUR524295:TUS524304 UEN524295:UEO524304 UOJ524295:UOK524304 UYF524295:UYG524304 VIB524295:VIC524304 VRX524295:VRY524304 WBT524295:WBU524304 WLP524295:WLQ524304 WVL524295:WVM524304 D589831:E589840 IZ589831:JA589840 SV589831:SW589840 ACR589831:ACS589840 AMN589831:AMO589840 AWJ589831:AWK589840 BGF589831:BGG589840 BQB589831:BQC589840 BZX589831:BZY589840 CJT589831:CJU589840 CTP589831:CTQ589840 DDL589831:DDM589840 DNH589831:DNI589840 DXD589831:DXE589840 EGZ589831:EHA589840 EQV589831:EQW589840 FAR589831:FAS589840 FKN589831:FKO589840 FUJ589831:FUK589840 GEF589831:GEG589840 GOB589831:GOC589840 GXX589831:GXY589840 HHT589831:HHU589840 HRP589831:HRQ589840 IBL589831:IBM589840 ILH589831:ILI589840 IVD589831:IVE589840 JEZ589831:JFA589840 JOV589831:JOW589840 JYR589831:JYS589840 KIN589831:KIO589840 KSJ589831:KSK589840 LCF589831:LCG589840 LMB589831:LMC589840 LVX589831:LVY589840 MFT589831:MFU589840 MPP589831:MPQ589840 MZL589831:MZM589840 NJH589831:NJI589840 NTD589831:NTE589840 OCZ589831:ODA589840 OMV589831:OMW589840 OWR589831:OWS589840 PGN589831:PGO589840 PQJ589831:PQK589840 QAF589831:QAG589840 QKB589831:QKC589840 QTX589831:QTY589840 RDT589831:RDU589840 RNP589831:RNQ589840 RXL589831:RXM589840 SHH589831:SHI589840 SRD589831:SRE589840 TAZ589831:TBA589840 TKV589831:TKW589840 TUR589831:TUS589840 UEN589831:UEO589840 UOJ589831:UOK589840 UYF589831:UYG589840 VIB589831:VIC589840 VRX589831:VRY589840 WBT589831:WBU589840 WLP589831:WLQ589840 WVL589831:WVM589840 D655367:E655376 IZ655367:JA655376 SV655367:SW655376 ACR655367:ACS655376 AMN655367:AMO655376 AWJ655367:AWK655376 BGF655367:BGG655376 BQB655367:BQC655376 BZX655367:BZY655376 CJT655367:CJU655376 CTP655367:CTQ655376 DDL655367:DDM655376 DNH655367:DNI655376 DXD655367:DXE655376 EGZ655367:EHA655376 EQV655367:EQW655376 FAR655367:FAS655376 FKN655367:FKO655376 FUJ655367:FUK655376 GEF655367:GEG655376 GOB655367:GOC655376 GXX655367:GXY655376 HHT655367:HHU655376 HRP655367:HRQ655376 IBL655367:IBM655376 ILH655367:ILI655376 IVD655367:IVE655376 JEZ655367:JFA655376 JOV655367:JOW655376 JYR655367:JYS655376 KIN655367:KIO655376 KSJ655367:KSK655376 LCF655367:LCG655376 LMB655367:LMC655376 LVX655367:LVY655376 MFT655367:MFU655376 MPP655367:MPQ655376 MZL655367:MZM655376 NJH655367:NJI655376 NTD655367:NTE655376 OCZ655367:ODA655376 OMV655367:OMW655376 OWR655367:OWS655376 PGN655367:PGO655376 PQJ655367:PQK655376 QAF655367:QAG655376 QKB655367:QKC655376 QTX655367:QTY655376 RDT655367:RDU655376 RNP655367:RNQ655376 RXL655367:RXM655376 SHH655367:SHI655376 SRD655367:SRE655376 TAZ655367:TBA655376 TKV655367:TKW655376 TUR655367:TUS655376 UEN655367:UEO655376 UOJ655367:UOK655376 UYF655367:UYG655376 VIB655367:VIC655376 VRX655367:VRY655376 WBT655367:WBU655376 WLP655367:WLQ655376 WVL655367:WVM655376 D720903:E720912 IZ720903:JA720912 SV720903:SW720912 ACR720903:ACS720912 AMN720903:AMO720912 AWJ720903:AWK720912 BGF720903:BGG720912 BQB720903:BQC720912 BZX720903:BZY720912 CJT720903:CJU720912 CTP720903:CTQ720912 DDL720903:DDM720912 DNH720903:DNI720912 DXD720903:DXE720912 EGZ720903:EHA720912 EQV720903:EQW720912 FAR720903:FAS720912 FKN720903:FKO720912 FUJ720903:FUK720912 GEF720903:GEG720912 GOB720903:GOC720912 GXX720903:GXY720912 HHT720903:HHU720912 HRP720903:HRQ720912 IBL720903:IBM720912 ILH720903:ILI720912 IVD720903:IVE720912 JEZ720903:JFA720912 JOV720903:JOW720912 JYR720903:JYS720912 KIN720903:KIO720912 KSJ720903:KSK720912 LCF720903:LCG720912 LMB720903:LMC720912 LVX720903:LVY720912 MFT720903:MFU720912 MPP720903:MPQ720912 MZL720903:MZM720912 NJH720903:NJI720912 NTD720903:NTE720912 OCZ720903:ODA720912 OMV720903:OMW720912 OWR720903:OWS720912 PGN720903:PGO720912 PQJ720903:PQK720912 QAF720903:QAG720912 QKB720903:QKC720912 QTX720903:QTY720912 RDT720903:RDU720912 RNP720903:RNQ720912 RXL720903:RXM720912 SHH720903:SHI720912 SRD720903:SRE720912 TAZ720903:TBA720912 TKV720903:TKW720912 TUR720903:TUS720912 UEN720903:UEO720912 UOJ720903:UOK720912 UYF720903:UYG720912 VIB720903:VIC720912 VRX720903:VRY720912 WBT720903:WBU720912 WLP720903:WLQ720912 WVL720903:WVM720912 D786439:E786448 IZ786439:JA786448 SV786439:SW786448 ACR786439:ACS786448 AMN786439:AMO786448 AWJ786439:AWK786448 BGF786439:BGG786448 BQB786439:BQC786448 BZX786439:BZY786448 CJT786439:CJU786448 CTP786439:CTQ786448 DDL786439:DDM786448 DNH786439:DNI786448 DXD786439:DXE786448 EGZ786439:EHA786448 EQV786439:EQW786448 FAR786439:FAS786448 FKN786439:FKO786448 FUJ786439:FUK786448 GEF786439:GEG786448 GOB786439:GOC786448 GXX786439:GXY786448 HHT786439:HHU786448 HRP786439:HRQ786448 IBL786439:IBM786448 ILH786439:ILI786448 IVD786439:IVE786448 JEZ786439:JFA786448 JOV786439:JOW786448 JYR786439:JYS786448 KIN786439:KIO786448 KSJ786439:KSK786448 LCF786439:LCG786448 LMB786439:LMC786448 LVX786439:LVY786448 MFT786439:MFU786448 MPP786439:MPQ786448 MZL786439:MZM786448 NJH786439:NJI786448 NTD786439:NTE786448 OCZ786439:ODA786448 OMV786439:OMW786448 OWR786439:OWS786448 PGN786439:PGO786448 PQJ786439:PQK786448 QAF786439:QAG786448 QKB786439:QKC786448 QTX786439:QTY786448 RDT786439:RDU786448 RNP786439:RNQ786448 RXL786439:RXM786448 SHH786439:SHI786448 SRD786439:SRE786448 TAZ786439:TBA786448 TKV786439:TKW786448 TUR786439:TUS786448 UEN786439:UEO786448 UOJ786439:UOK786448 UYF786439:UYG786448 VIB786439:VIC786448 VRX786439:VRY786448 WBT786439:WBU786448 WLP786439:WLQ786448 WVL786439:WVM786448 D851975:E851984 IZ851975:JA851984 SV851975:SW851984 ACR851975:ACS851984 AMN851975:AMO851984 AWJ851975:AWK851984 BGF851975:BGG851984 BQB851975:BQC851984 BZX851975:BZY851984 CJT851975:CJU851984 CTP851975:CTQ851984 DDL851975:DDM851984 DNH851975:DNI851984 DXD851975:DXE851984 EGZ851975:EHA851984 EQV851975:EQW851984 FAR851975:FAS851984 FKN851975:FKO851984 FUJ851975:FUK851984 GEF851975:GEG851984 GOB851975:GOC851984 GXX851975:GXY851984 HHT851975:HHU851984 HRP851975:HRQ851984 IBL851975:IBM851984 ILH851975:ILI851984 IVD851975:IVE851984 JEZ851975:JFA851984 JOV851975:JOW851984 JYR851975:JYS851984 KIN851975:KIO851984 KSJ851975:KSK851984 LCF851975:LCG851984 LMB851975:LMC851984 LVX851975:LVY851984 MFT851975:MFU851984 MPP851975:MPQ851984 MZL851975:MZM851984 NJH851975:NJI851984 NTD851975:NTE851984 OCZ851975:ODA851984 OMV851975:OMW851984 OWR851975:OWS851984 PGN851975:PGO851984 PQJ851975:PQK851984 QAF851975:QAG851984 QKB851975:QKC851984 QTX851975:QTY851984 RDT851975:RDU851984 RNP851975:RNQ851984 RXL851975:RXM851984 SHH851975:SHI851984 SRD851975:SRE851984 TAZ851975:TBA851984 TKV851975:TKW851984 TUR851975:TUS851984 UEN851975:UEO851984 UOJ851975:UOK851984 UYF851975:UYG851984 VIB851975:VIC851984 VRX851975:VRY851984 WBT851975:WBU851984 WLP851975:WLQ851984 WVL851975:WVM851984 D917511:E917520 IZ917511:JA917520 SV917511:SW917520 ACR917511:ACS917520 AMN917511:AMO917520 AWJ917511:AWK917520 BGF917511:BGG917520 BQB917511:BQC917520 BZX917511:BZY917520 CJT917511:CJU917520 CTP917511:CTQ917520 DDL917511:DDM917520 DNH917511:DNI917520 DXD917511:DXE917520 EGZ917511:EHA917520 EQV917511:EQW917520 FAR917511:FAS917520 FKN917511:FKO917520 FUJ917511:FUK917520 GEF917511:GEG917520 GOB917511:GOC917520 GXX917511:GXY917520 HHT917511:HHU917520 HRP917511:HRQ917520 IBL917511:IBM917520 ILH917511:ILI917520 IVD917511:IVE917520 JEZ917511:JFA917520 JOV917511:JOW917520 JYR917511:JYS917520 KIN917511:KIO917520 KSJ917511:KSK917520 LCF917511:LCG917520 LMB917511:LMC917520 LVX917511:LVY917520 MFT917511:MFU917520 MPP917511:MPQ917520 MZL917511:MZM917520 NJH917511:NJI917520 NTD917511:NTE917520 OCZ917511:ODA917520 OMV917511:OMW917520 OWR917511:OWS917520 PGN917511:PGO917520 PQJ917511:PQK917520 QAF917511:QAG917520 QKB917511:QKC917520 QTX917511:QTY917520 RDT917511:RDU917520 RNP917511:RNQ917520 RXL917511:RXM917520 SHH917511:SHI917520 SRD917511:SRE917520 TAZ917511:TBA917520 TKV917511:TKW917520 TUR917511:TUS917520 UEN917511:UEO917520 UOJ917511:UOK917520 UYF917511:UYG917520 VIB917511:VIC917520 VRX917511:VRY917520 WBT917511:WBU917520 WLP917511:WLQ917520 WVL917511:WVM917520 D983047:E983056 IZ983047:JA983056 SV983047:SW983056 ACR983047:ACS983056 AMN983047:AMO983056 AWJ983047:AWK983056 BGF983047:BGG983056 BQB983047:BQC983056 BZX983047:BZY983056 CJT983047:CJU983056 CTP983047:CTQ983056 DDL983047:DDM983056 DNH983047:DNI983056 DXD983047:DXE983056 EGZ983047:EHA983056 EQV983047:EQW983056 FAR983047:FAS983056 FKN983047:FKO983056 FUJ983047:FUK983056 GEF983047:GEG983056 GOB983047:GOC983056 GXX983047:GXY983056 HHT983047:HHU983056 HRP983047:HRQ983056 IBL983047:IBM983056 ILH983047:ILI983056 IVD983047:IVE983056 JEZ983047:JFA983056 JOV983047:JOW983056 JYR983047:JYS983056 KIN983047:KIO983056 KSJ983047:KSK983056 LCF983047:LCG983056 LMB983047:LMC983056 LVX983047:LVY983056 MFT983047:MFU983056 MPP983047:MPQ983056 MZL983047:MZM983056 NJH983047:NJI983056 NTD983047:NTE983056 OCZ983047:ODA983056 OMV983047:OMW983056 OWR983047:OWS983056 PGN983047:PGO983056 PQJ983047:PQK983056 QAF983047:QAG983056 QKB983047:QKC983056 QTX983047:QTY983056 RDT983047:RDU983056 RNP983047:RNQ983056 RXL983047:RXM983056 SHH983047:SHI983056 SRD983047:SRE983056 TAZ983047:TBA983056 TKV983047:TKW983056 TUR983047:TUS983056 UEN983047:UEO983056 UOJ983047:UOK983056 UYF983047:UYG983056 VIB983047:VIC983056 VRX983047:VRY983056 WBT983047:WBU983056 WLP983047:WLQ983056 WVL983047:WVM983056" xr:uid="{AA02E188-77CC-4C61-BE7A-959C843FCD25}">
      <formula1>$M$6:$M$7</formula1>
    </dataValidation>
  </dataValidations>
  <pageMargins left="0.7" right="0.7" top="0.75" bottom="0.75" header="0.3" footer="0.3"/>
  <pageSetup paperSize="9" scale="70" orientation="portrait" r:id="rId1"/>
  <colBreaks count="1" manualBreakCount="1">
    <brk id="6" max="1048575" man="1"/>
  </col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sheetPr>
  <dimension ref="B2:AH21"/>
  <sheetViews>
    <sheetView showGridLines="0" view="pageBreakPreview" topLeftCell="A7" zoomScaleNormal="100" zoomScaleSheetLayoutView="100" workbookViewId="0">
      <selection activeCell="X12" sqref="X12:AD12"/>
    </sheetView>
  </sheetViews>
  <sheetFormatPr defaultColWidth="9" defaultRowHeight="13.2" x14ac:dyDescent="0.2"/>
  <cols>
    <col min="1" max="28" width="2.44140625" style="141" customWidth="1"/>
    <col min="29" max="29" width="5" style="141" customWidth="1"/>
    <col min="30" max="32" width="2.44140625" style="141" customWidth="1"/>
    <col min="33" max="33" width="4.77734375" style="141" customWidth="1"/>
    <col min="34" max="34" width="2.44140625" style="141" customWidth="1"/>
    <col min="35" max="16384" width="9" style="141"/>
  </cols>
  <sheetData>
    <row r="2" spans="2:34" ht="7.2" customHeight="1" x14ac:dyDescent="0.2">
      <c r="E2" s="298"/>
    </row>
    <row r="3" spans="2:34" ht="6" customHeight="1" thickBot="1" x14ac:dyDescent="0.25"/>
    <row r="4" spans="2:34" ht="15" customHeight="1" x14ac:dyDescent="0.2">
      <c r="B4" s="558" t="s">
        <v>538</v>
      </c>
      <c r="C4" s="559"/>
      <c r="D4" s="559"/>
      <c r="E4" s="559"/>
      <c r="F4" s="559"/>
      <c r="G4" s="559"/>
      <c r="H4" s="559"/>
      <c r="I4" s="559"/>
      <c r="J4" s="559"/>
      <c r="K4" s="559"/>
      <c r="L4" s="559"/>
      <c r="M4" s="560"/>
      <c r="S4" s="330" t="s">
        <v>506</v>
      </c>
      <c r="T4" s="254"/>
      <c r="U4" s="254"/>
      <c r="V4" s="254"/>
      <c r="W4" s="254"/>
      <c r="X4" s="254"/>
      <c r="Y4" s="254"/>
      <c r="Z4" s="254"/>
      <c r="AA4" s="254"/>
      <c r="AB4" s="254"/>
      <c r="AC4" s="254"/>
      <c r="AD4" s="254"/>
      <c r="AE4" s="254"/>
      <c r="AF4" s="254"/>
      <c r="AG4" s="263"/>
    </row>
    <row r="5" spans="2:34" ht="15" customHeight="1" thickBot="1" x14ac:dyDescent="0.25">
      <c r="B5" s="561"/>
      <c r="C5" s="562"/>
      <c r="D5" s="562"/>
      <c r="E5" s="562"/>
      <c r="F5" s="562"/>
      <c r="G5" s="562"/>
      <c r="H5" s="562"/>
      <c r="I5" s="562"/>
      <c r="J5" s="562"/>
      <c r="K5" s="562"/>
      <c r="L5" s="562"/>
      <c r="M5" s="563"/>
      <c r="S5" s="294" t="s">
        <v>539</v>
      </c>
      <c r="AG5" s="295"/>
    </row>
    <row r="6" spans="2:34" ht="13.95" customHeight="1" thickBot="1" x14ac:dyDescent="0.25">
      <c r="B6" s="564"/>
      <c r="C6" s="565"/>
      <c r="D6" s="565"/>
      <c r="E6" s="565"/>
      <c r="F6" s="565"/>
      <c r="G6" s="565"/>
      <c r="H6" s="565"/>
      <c r="I6" s="565"/>
      <c r="J6" s="565"/>
      <c r="K6" s="565"/>
      <c r="L6" s="565"/>
      <c r="M6" s="566"/>
      <c r="S6" s="305"/>
      <c r="T6" s="254"/>
      <c r="U6" s="254"/>
      <c r="V6" s="254"/>
      <c r="W6" s="254"/>
      <c r="X6" s="254"/>
      <c r="Y6" s="254"/>
      <c r="Z6" s="254"/>
      <c r="AA6" s="254"/>
      <c r="AB6" s="254"/>
      <c r="AC6" s="254"/>
      <c r="AD6" s="254"/>
      <c r="AE6" s="254"/>
      <c r="AF6" s="254"/>
      <c r="AG6" s="254"/>
    </row>
    <row r="8" spans="2:34" x14ac:dyDescent="0.2">
      <c r="B8" s="567" t="s">
        <v>124</v>
      </c>
      <c r="C8" s="567"/>
      <c r="D8" s="567"/>
      <c r="E8" s="567"/>
      <c r="F8" s="567"/>
      <c r="G8" s="567"/>
      <c r="H8" s="567"/>
      <c r="I8" s="567"/>
      <c r="J8" s="567"/>
      <c r="K8" s="567"/>
      <c r="L8" s="567"/>
      <c r="M8" s="567"/>
      <c r="N8" s="567"/>
      <c r="O8" s="567"/>
      <c r="P8" s="567"/>
      <c r="Q8" s="567"/>
      <c r="R8" s="567"/>
      <c r="S8" s="567"/>
      <c r="T8" s="567"/>
      <c r="U8" s="567"/>
      <c r="V8" s="567"/>
      <c r="W8" s="567"/>
      <c r="X8" s="567"/>
      <c r="Y8" s="567"/>
      <c r="Z8" s="567"/>
      <c r="AA8" s="567"/>
      <c r="AB8" s="567"/>
      <c r="AC8" s="567"/>
      <c r="AD8" s="567"/>
      <c r="AE8" s="567"/>
      <c r="AF8" s="567"/>
      <c r="AG8" s="567"/>
    </row>
    <row r="9" spans="2:34" x14ac:dyDescent="0.2">
      <c r="B9" s="567"/>
      <c r="C9" s="567"/>
      <c r="D9" s="567"/>
      <c r="E9" s="567"/>
      <c r="F9" s="567"/>
      <c r="G9" s="567"/>
      <c r="H9" s="567"/>
      <c r="I9" s="567"/>
      <c r="J9" s="567"/>
      <c r="K9" s="567"/>
      <c r="L9" s="567"/>
      <c r="M9" s="567"/>
      <c r="N9" s="567"/>
      <c r="O9" s="567"/>
      <c r="P9" s="567"/>
      <c r="Q9" s="567"/>
      <c r="R9" s="567"/>
      <c r="S9" s="567"/>
      <c r="T9" s="567"/>
      <c r="U9" s="567"/>
      <c r="V9" s="567"/>
      <c r="W9" s="567"/>
      <c r="X9" s="567"/>
      <c r="Y9" s="567"/>
      <c r="Z9" s="567"/>
      <c r="AA9" s="567"/>
      <c r="AB9" s="567"/>
      <c r="AC9" s="567"/>
      <c r="AD9" s="567"/>
      <c r="AE9" s="567"/>
      <c r="AF9" s="567"/>
      <c r="AG9" s="567"/>
    </row>
    <row r="11" spans="2:34" ht="13.8" thickBot="1" x14ac:dyDescent="0.25">
      <c r="B11" s="141" t="s">
        <v>370</v>
      </c>
      <c r="AE11" s="260"/>
      <c r="AF11" s="260"/>
      <c r="AG11" s="260"/>
    </row>
    <row r="12" spans="2:34" ht="63" customHeight="1" thickTop="1" thickBot="1" x14ac:dyDescent="0.25">
      <c r="B12" s="610" t="s">
        <v>578</v>
      </c>
      <c r="C12" s="611"/>
      <c r="D12" s="611"/>
      <c r="E12" s="611"/>
      <c r="F12" s="611"/>
      <c r="G12" s="611"/>
      <c r="H12" s="611"/>
      <c r="I12" s="611"/>
      <c r="J12" s="611"/>
      <c r="K12" s="611"/>
      <c r="L12" s="611"/>
      <c r="M12" s="611"/>
      <c r="N12" s="611"/>
      <c r="O12" s="611"/>
      <c r="P12" s="611"/>
      <c r="Q12" s="611"/>
      <c r="R12" s="611"/>
      <c r="S12" s="611"/>
      <c r="T12" s="611"/>
      <c r="U12" s="611"/>
      <c r="V12" s="611"/>
      <c r="W12" s="612"/>
      <c r="X12" s="660"/>
      <c r="Y12" s="661"/>
      <c r="Z12" s="661"/>
      <c r="AA12" s="661"/>
      <c r="AB12" s="661"/>
      <c r="AC12" s="661"/>
      <c r="AD12" s="743"/>
      <c r="AE12" s="744" t="s">
        <v>3</v>
      </c>
      <c r="AF12" s="745"/>
      <c r="AG12" s="745"/>
      <c r="AH12" s="322"/>
    </row>
    <row r="13" spans="2:34" ht="40.5" customHeight="1" thickTop="1" x14ac:dyDescent="0.2">
      <c r="B13" s="549" t="s">
        <v>16</v>
      </c>
      <c r="C13" s="550"/>
      <c r="D13" s="550"/>
      <c r="E13" s="550"/>
      <c r="F13" s="550"/>
      <c r="G13" s="550"/>
      <c r="H13" s="550"/>
      <c r="I13" s="550"/>
      <c r="J13" s="550"/>
      <c r="K13" s="550"/>
      <c r="L13" s="550"/>
      <c r="M13" s="550"/>
      <c r="N13" s="550"/>
      <c r="O13" s="550"/>
      <c r="P13" s="550"/>
      <c r="Q13" s="550"/>
      <c r="R13" s="550"/>
      <c r="S13" s="550"/>
      <c r="T13" s="550"/>
      <c r="U13" s="550"/>
      <c r="V13" s="550"/>
      <c r="W13" s="550"/>
      <c r="X13" s="668" t="str">
        <f>IF(X12&gt;=7,"算定可","算定不可")</f>
        <v>算定不可</v>
      </c>
      <c r="Y13" s="668"/>
      <c r="Z13" s="668"/>
      <c r="AA13" s="668"/>
      <c r="AB13" s="668"/>
      <c r="AC13" s="668"/>
      <c r="AD13" s="668"/>
      <c r="AE13" s="539"/>
      <c r="AF13" s="539"/>
      <c r="AG13" s="540"/>
    </row>
    <row r="14" spans="2:34" ht="40.5" customHeight="1" thickBot="1" x14ac:dyDescent="0.25">
      <c r="B14" s="551" t="s">
        <v>17</v>
      </c>
      <c r="C14" s="552"/>
      <c r="D14" s="552"/>
      <c r="E14" s="552"/>
      <c r="F14" s="552"/>
      <c r="G14" s="552"/>
      <c r="H14" s="552"/>
      <c r="I14" s="552"/>
      <c r="J14" s="552"/>
      <c r="K14" s="552"/>
      <c r="L14" s="552"/>
      <c r="M14" s="552"/>
      <c r="N14" s="552"/>
      <c r="O14" s="552"/>
      <c r="P14" s="552"/>
      <c r="Q14" s="552"/>
      <c r="R14" s="552"/>
      <c r="S14" s="552"/>
      <c r="T14" s="552"/>
      <c r="U14" s="552"/>
      <c r="V14" s="552"/>
      <c r="W14" s="552"/>
      <c r="X14" s="543">
        <f>IF(X13="算定可",8,0)</f>
        <v>0</v>
      </c>
      <c r="Y14" s="544"/>
      <c r="Z14" s="544"/>
      <c r="AA14" s="544"/>
      <c r="AB14" s="544"/>
      <c r="AC14" s="544"/>
      <c r="AD14" s="544"/>
      <c r="AE14" s="544"/>
      <c r="AF14" s="544"/>
      <c r="AG14" s="545"/>
    </row>
    <row r="15" spans="2:34" ht="17.25" customHeight="1" x14ac:dyDescent="0.2">
      <c r="B15" s="281"/>
      <c r="C15" s="281"/>
      <c r="D15" s="281"/>
      <c r="E15" s="281"/>
      <c r="F15" s="281"/>
      <c r="G15" s="281"/>
      <c r="H15" s="281"/>
      <c r="I15" s="281"/>
      <c r="J15" s="281"/>
      <c r="K15" s="281"/>
      <c r="L15" s="281"/>
      <c r="M15" s="281"/>
      <c r="N15" s="281"/>
      <c r="O15" s="281"/>
      <c r="P15" s="281"/>
      <c r="Q15" s="281"/>
      <c r="R15" s="281"/>
      <c r="S15" s="281"/>
      <c r="T15" s="281"/>
      <c r="U15" s="281"/>
      <c r="V15" s="281"/>
      <c r="W15" s="281"/>
      <c r="X15" s="261"/>
      <c r="Y15" s="261"/>
      <c r="Z15" s="261"/>
      <c r="AA15" s="261"/>
      <c r="AB15" s="261"/>
      <c r="AC15" s="261"/>
      <c r="AD15" s="261"/>
      <c r="AE15" s="261"/>
      <c r="AF15" s="261"/>
      <c r="AG15" s="261"/>
    </row>
    <row r="16" spans="2:34" x14ac:dyDescent="0.2">
      <c r="B16" s="141" t="s">
        <v>30</v>
      </c>
    </row>
    <row r="17" spans="2:34" x14ac:dyDescent="0.2">
      <c r="C17" s="141" t="s">
        <v>0</v>
      </c>
      <c r="E17" s="141" t="s">
        <v>4</v>
      </c>
    </row>
    <row r="18" spans="2:34" x14ac:dyDescent="0.2">
      <c r="C18" s="141" t="s">
        <v>62</v>
      </c>
      <c r="E18" s="141" t="s">
        <v>343</v>
      </c>
    </row>
    <row r="19" spans="2:34" ht="13.8" thickBot="1" x14ac:dyDescent="0.25">
      <c r="D19" s="307"/>
    </row>
    <row r="20" spans="2:34" ht="30" customHeight="1" x14ac:dyDescent="0.2">
      <c r="B20" s="288" t="s">
        <v>215</v>
      </c>
      <c r="C20" s="289"/>
      <c r="D20" s="289"/>
      <c r="E20" s="289"/>
      <c r="F20" s="289"/>
      <c r="G20" s="289"/>
      <c r="H20" s="289"/>
      <c r="I20" s="289"/>
      <c r="J20" s="289"/>
      <c r="K20" s="289"/>
      <c r="L20" s="289"/>
      <c r="M20" s="289"/>
      <c r="N20" s="289"/>
      <c r="O20" s="289"/>
      <c r="P20" s="289"/>
      <c r="Q20" s="289"/>
      <c r="R20" s="289"/>
      <c r="S20" s="289"/>
      <c r="T20" s="289"/>
      <c r="U20" s="289"/>
      <c r="V20" s="290"/>
      <c r="W20" s="290"/>
      <c r="X20" s="290"/>
      <c r="Y20" s="290"/>
      <c r="Z20" s="290"/>
      <c r="AA20" s="290"/>
      <c r="AB20" s="290"/>
      <c r="AC20" s="290"/>
      <c r="AD20" s="290"/>
      <c r="AE20" s="290"/>
      <c r="AF20" s="290"/>
      <c r="AG20" s="291"/>
      <c r="AH20" s="252"/>
    </row>
    <row r="21" spans="2:34" ht="30" customHeight="1" thickBot="1" x14ac:dyDescent="0.25">
      <c r="B21" s="292"/>
      <c r="C21" s="293" t="s">
        <v>155</v>
      </c>
      <c r="D21" s="293"/>
      <c r="E21" s="293" t="s">
        <v>216</v>
      </c>
      <c r="F21" s="293"/>
      <c r="G21" s="293"/>
      <c r="H21" s="293"/>
      <c r="I21" s="293"/>
      <c r="J21" s="293"/>
      <c r="K21" s="293"/>
      <c r="L21" s="293"/>
      <c r="M21" s="293"/>
      <c r="N21" s="293"/>
      <c r="O21" s="293"/>
      <c r="P21" s="293"/>
      <c r="Q21" s="293"/>
      <c r="R21" s="293"/>
      <c r="S21" s="293"/>
      <c r="T21" s="293"/>
      <c r="U21" s="293"/>
      <c r="V21" s="303"/>
      <c r="W21" s="303"/>
      <c r="X21" s="303"/>
      <c r="Y21" s="303"/>
      <c r="Z21" s="303"/>
      <c r="AA21" s="303"/>
      <c r="AB21" s="303"/>
      <c r="AC21" s="303"/>
      <c r="AD21" s="303"/>
      <c r="AE21" s="303"/>
      <c r="AF21" s="303"/>
      <c r="AG21" s="304"/>
      <c r="AH21" s="252"/>
    </row>
  </sheetData>
  <sheetProtection algorithmName="SHA-512" hashValue="G1IuPzXgcCZM4lwJkvS52ZUEP5zDvmd+QMHzChnVh+6KwO6jgFqytMOu8kS0A+FNGuXMtXlIfCTJGh+juJjlOA==" saltValue="+o79Ej9v+wukPaSISgHdSA==" spinCount="100000" sheet="1" selectLockedCells="1"/>
  <mergeCells count="9">
    <mergeCell ref="B13:W13"/>
    <mergeCell ref="X13:AG13"/>
    <mergeCell ref="X12:AD12"/>
    <mergeCell ref="B4:M6"/>
    <mergeCell ref="B14:W14"/>
    <mergeCell ref="B8:AG9"/>
    <mergeCell ref="B12:W12"/>
    <mergeCell ref="AE12:AG12"/>
    <mergeCell ref="X14:AG14"/>
  </mergeCells>
  <phoneticPr fontId="2"/>
  <printOptions horizontalCentered="1"/>
  <pageMargins left="0.59055118110236227" right="0.59055118110236227" top="0.59055118110236227" bottom="0.39370078740157483" header="0.19685039370078741" footer="0.19685039370078741"/>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sheetPr>
  <dimension ref="A2:E33"/>
  <sheetViews>
    <sheetView view="pageBreakPreview" zoomScale="60" zoomScaleNormal="100" workbookViewId="0">
      <selection activeCell="B8" sqref="B8"/>
    </sheetView>
  </sheetViews>
  <sheetFormatPr defaultRowHeight="13.2" x14ac:dyDescent="0.2"/>
  <cols>
    <col min="1" max="1" width="4.44140625" customWidth="1"/>
    <col min="2" max="2" width="34.44140625" customWidth="1"/>
    <col min="3" max="3" width="27.33203125" customWidth="1"/>
    <col min="4" max="4" width="22.77734375" customWidth="1"/>
    <col min="5" max="5" width="23.21875" customWidth="1"/>
  </cols>
  <sheetData>
    <row r="2" spans="1:5" s="51" customFormat="1" ht="31.2" customHeight="1" x14ac:dyDescent="0.2">
      <c r="A2" s="57"/>
      <c r="B2" s="92" t="s">
        <v>344</v>
      </c>
    </row>
    <row r="3" spans="1:5" s="51" customFormat="1" ht="29.4" customHeight="1" x14ac:dyDescent="0.2">
      <c r="A3" s="57"/>
      <c r="B3" s="92" t="s">
        <v>125</v>
      </c>
      <c r="C3" s="58"/>
      <c r="E3" s="58"/>
    </row>
    <row r="4" spans="1:5" s="51" customFormat="1" ht="9" customHeight="1" x14ac:dyDescent="0.2">
      <c r="A4" s="57"/>
    </row>
    <row r="5" spans="1:5" s="51" customFormat="1" ht="52.2" customHeight="1" thickBot="1" x14ac:dyDescent="0.25">
      <c r="A5" s="747" t="s">
        <v>345</v>
      </c>
      <c r="B5" s="748"/>
      <c r="C5" s="748"/>
      <c r="D5" s="748"/>
      <c r="E5" s="748"/>
    </row>
    <row r="6" spans="1:5" s="56" customFormat="1" ht="24" customHeight="1" x14ac:dyDescent="0.2">
      <c r="A6" s="749" t="s">
        <v>73</v>
      </c>
      <c r="B6" s="735" t="s">
        <v>185</v>
      </c>
      <c r="C6" s="735" t="s">
        <v>186</v>
      </c>
      <c r="D6" s="733" t="s">
        <v>219</v>
      </c>
      <c r="E6" s="736" t="s">
        <v>187</v>
      </c>
    </row>
    <row r="7" spans="1:5" s="56" customFormat="1" ht="43.2" customHeight="1" thickBot="1" x14ac:dyDescent="0.25">
      <c r="A7" s="750"/>
      <c r="B7" s="751"/>
      <c r="C7" s="751"/>
      <c r="D7" s="752"/>
      <c r="E7" s="746"/>
    </row>
    <row r="8" spans="1:5" ht="120" customHeight="1" x14ac:dyDescent="0.2">
      <c r="A8" s="101">
        <v>1</v>
      </c>
      <c r="B8" s="102"/>
      <c r="C8" s="102"/>
      <c r="D8" s="102"/>
      <c r="E8" s="103"/>
    </row>
    <row r="9" spans="1:5" ht="120" customHeight="1" x14ac:dyDescent="0.2">
      <c r="A9" s="77">
        <v>2</v>
      </c>
      <c r="B9" s="74"/>
      <c r="C9" s="72"/>
      <c r="D9" s="74"/>
      <c r="E9" s="78"/>
    </row>
    <row r="10" spans="1:5" ht="120" customHeight="1" x14ac:dyDescent="0.2">
      <c r="A10" s="77">
        <v>3</v>
      </c>
      <c r="B10" s="74"/>
      <c r="C10" s="72"/>
      <c r="D10" s="74"/>
      <c r="E10" s="78"/>
    </row>
    <row r="11" spans="1:5" ht="120" customHeight="1" x14ac:dyDescent="0.2">
      <c r="A11" s="77">
        <v>4</v>
      </c>
      <c r="B11" s="74"/>
      <c r="C11" s="72"/>
      <c r="D11" s="74"/>
      <c r="E11" s="78"/>
    </row>
    <row r="12" spans="1:5" ht="120" customHeight="1" x14ac:dyDescent="0.2">
      <c r="A12" s="77">
        <v>5</v>
      </c>
      <c r="B12" s="74"/>
      <c r="C12" s="72"/>
      <c r="D12" s="74"/>
      <c r="E12" s="78"/>
    </row>
    <row r="13" spans="1:5" ht="120" customHeight="1" x14ac:dyDescent="0.2">
      <c r="A13" s="77">
        <v>6</v>
      </c>
      <c r="B13" s="74"/>
      <c r="C13" s="72"/>
      <c r="D13" s="74"/>
      <c r="E13" s="78"/>
    </row>
    <row r="14" spans="1:5" ht="120" customHeight="1" x14ac:dyDescent="0.2">
      <c r="A14" s="77">
        <v>7</v>
      </c>
      <c r="B14" s="74"/>
      <c r="C14" s="72"/>
      <c r="D14" s="74"/>
      <c r="E14" s="78"/>
    </row>
    <row r="15" spans="1:5" s="49" customFormat="1" ht="27" customHeight="1" x14ac:dyDescent="0.2">
      <c r="B15" s="49" t="s">
        <v>188</v>
      </c>
    </row>
    <row r="16" spans="1:5"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sheetData>
  <mergeCells count="6">
    <mergeCell ref="E6:E7"/>
    <mergeCell ref="A5:E5"/>
    <mergeCell ref="A6:A7"/>
    <mergeCell ref="B6:B7"/>
    <mergeCell ref="C6:C7"/>
    <mergeCell ref="D6:D7"/>
  </mergeCells>
  <phoneticPr fontId="2"/>
  <printOptions horizontalCentered="1"/>
  <pageMargins left="0.39370078740157483" right="0.39370078740157483" top="0.39370078740157483" bottom="0.39370078740157483" header="0.19685039370078741" footer="0.19685039370078741"/>
  <pageSetup paperSize="9" scale="7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0A021-33A7-4159-8CE9-33EBF310FC61}">
  <sheetPr>
    <tabColor theme="0"/>
  </sheetPr>
  <dimension ref="A2:E46"/>
  <sheetViews>
    <sheetView zoomScaleNormal="100" workbookViewId="0">
      <selection sqref="A1:XFD1048576"/>
    </sheetView>
  </sheetViews>
  <sheetFormatPr defaultRowHeight="13.2" x14ac:dyDescent="0.2"/>
  <cols>
    <col min="1" max="1" width="4.44140625" customWidth="1"/>
    <col min="2" max="2" width="34.44140625" customWidth="1"/>
    <col min="3" max="3" width="27.33203125" customWidth="1"/>
    <col min="4" max="4" width="22.77734375" customWidth="1"/>
    <col min="5" max="5" width="23.21875" customWidth="1"/>
    <col min="257" max="257" width="4.44140625" customWidth="1"/>
    <col min="258" max="258" width="34.44140625" customWidth="1"/>
    <col min="259" max="259" width="27.33203125" customWidth="1"/>
    <col min="260" max="260" width="22.77734375" customWidth="1"/>
    <col min="261" max="261" width="23.21875" customWidth="1"/>
    <col min="513" max="513" width="4.44140625" customWidth="1"/>
    <col min="514" max="514" width="34.44140625" customWidth="1"/>
    <col min="515" max="515" width="27.33203125" customWidth="1"/>
    <col min="516" max="516" width="22.77734375" customWidth="1"/>
    <col min="517" max="517" width="23.21875" customWidth="1"/>
    <col min="769" max="769" width="4.44140625" customWidth="1"/>
    <col min="770" max="770" width="34.44140625" customWidth="1"/>
    <col min="771" max="771" width="27.33203125" customWidth="1"/>
    <col min="772" max="772" width="22.77734375" customWidth="1"/>
    <col min="773" max="773" width="23.21875" customWidth="1"/>
    <col min="1025" max="1025" width="4.44140625" customWidth="1"/>
    <col min="1026" max="1026" width="34.44140625" customWidth="1"/>
    <col min="1027" max="1027" width="27.33203125" customWidth="1"/>
    <col min="1028" max="1028" width="22.77734375" customWidth="1"/>
    <col min="1029" max="1029" width="23.21875" customWidth="1"/>
    <col min="1281" max="1281" width="4.44140625" customWidth="1"/>
    <col min="1282" max="1282" width="34.44140625" customWidth="1"/>
    <col min="1283" max="1283" width="27.33203125" customWidth="1"/>
    <col min="1284" max="1284" width="22.77734375" customWidth="1"/>
    <col min="1285" max="1285" width="23.21875" customWidth="1"/>
    <col min="1537" max="1537" width="4.44140625" customWidth="1"/>
    <col min="1538" max="1538" width="34.44140625" customWidth="1"/>
    <col min="1539" max="1539" width="27.33203125" customWidth="1"/>
    <col min="1540" max="1540" width="22.77734375" customWidth="1"/>
    <col min="1541" max="1541" width="23.21875" customWidth="1"/>
    <col min="1793" max="1793" width="4.44140625" customWidth="1"/>
    <col min="1794" max="1794" width="34.44140625" customWidth="1"/>
    <col min="1795" max="1795" width="27.33203125" customWidth="1"/>
    <col min="1796" max="1796" width="22.77734375" customWidth="1"/>
    <col min="1797" max="1797" width="23.21875" customWidth="1"/>
    <col min="2049" max="2049" width="4.44140625" customWidth="1"/>
    <col min="2050" max="2050" width="34.44140625" customWidth="1"/>
    <col min="2051" max="2051" width="27.33203125" customWidth="1"/>
    <col min="2052" max="2052" width="22.77734375" customWidth="1"/>
    <col min="2053" max="2053" width="23.21875" customWidth="1"/>
    <col min="2305" max="2305" width="4.44140625" customWidth="1"/>
    <col min="2306" max="2306" width="34.44140625" customWidth="1"/>
    <col min="2307" max="2307" width="27.33203125" customWidth="1"/>
    <col min="2308" max="2308" width="22.77734375" customWidth="1"/>
    <col min="2309" max="2309" width="23.21875" customWidth="1"/>
    <col min="2561" max="2561" width="4.44140625" customWidth="1"/>
    <col min="2562" max="2562" width="34.44140625" customWidth="1"/>
    <col min="2563" max="2563" width="27.33203125" customWidth="1"/>
    <col min="2564" max="2564" width="22.77734375" customWidth="1"/>
    <col min="2565" max="2565" width="23.21875" customWidth="1"/>
    <col min="2817" max="2817" width="4.44140625" customWidth="1"/>
    <col min="2818" max="2818" width="34.44140625" customWidth="1"/>
    <col min="2819" max="2819" width="27.33203125" customWidth="1"/>
    <col min="2820" max="2820" width="22.77734375" customWidth="1"/>
    <col min="2821" max="2821" width="23.21875" customWidth="1"/>
    <col min="3073" max="3073" width="4.44140625" customWidth="1"/>
    <col min="3074" max="3074" width="34.44140625" customWidth="1"/>
    <col min="3075" max="3075" width="27.33203125" customWidth="1"/>
    <col min="3076" max="3076" width="22.77734375" customWidth="1"/>
    <col min="3077" max="3077" width="23.21875" customWidth="1"/>
    <col min="3329" max="3329" width="4.44140625" customWidth="1"/>
    <col min="3330" max="3330" width="34.44140625" customWidth="1"/>
    <col min="3331" max="3331" width="27.33203125" customWidth="1"/>
    <col min="3332" max="3332" width="22.77734375" customWidth="1"/>
    <col min="3333" max="3333" width="23.21875" customWidth="1"/>
    <col min="3585" max="3585" width="4.44140625" customWidth="1"/>
    <col min="3586" max="3586" width="34.44140625" customWidth="1"/>
    <col min="3587" max="3587" width="27.33203125" customWidth="1"/>
    <col min="3588" max="3588" width="22.77734375" customWidth="1"/>
    <col min="3589" max="3589" width="23.21875" customWidth="1"/>
    <col min="3841" max="3841" width="4.44140625" customWidth="1"/>
    <col min="3842" max="3842" width="34.44140625" customWidth="1"/>
    <col min="3843" max="3843" width="27.33203125" customWidth="1"/>
    <col min="3844" max="3844" width="22.77734375" customWidth="1"/>
    <col min="3845" max="3845" width="23.21875" customWidth="1"/>
    <col min="4097" max="4097" width="4.44140625" customWidth="1"/>
    <col min="4098" max="4098" width="34.44140625" customWidth="1"/>
    <col min="4099" max="4099" width="27.33203125" customWidth="1"/>
    <col min="4100" max="4100" width="22.77734375" customWidth="1"/>
    <col min="4101" max="4101" width="23.21875" customWidth="1"/>
    <col min="4353" max="4353" width="4.44140625" customWidth="1"/>
    <col min="4354" max="4354" width="34.44140625" customWidth="1"/>
    <col min="4355" max="4355" width="27.33203125" customWidth="1"/>
    <col min="4356" max="4356" width="22.77734375" customWidth="1"/>
    <col min="4357" max="4357" width="23.21875" customWidth="1"/>
    <col min="4609" max="4609" width="4.44140625" customWidth="1"/>
    <col min="4610" max="4610" width="34.44140625" customWidth="1"/>
    <col min="4611" max="4611" width="27.33203125" customWidth="1"/>
    <col min="4612" max="4612" width="22.77734375" customWidth="1"/>
    <col min="4613" max="4613" width="23.21875" customWidth="1"/>
    <col min="4865" max="4865" width="4.44140625" customWidth="1"/>
    <col min="4866" max="4866" width="34.44140625" customWidth="1"/>
    <col min="4867" max="4867" width="27.33203125" customWidth="1"/>
    <col min="4868" max="4868" width="22.77734375" customWidth="1"/>
    <col min="4869" max="4869" width="23.21875" customWidth="1"/>
    <col min="5121" max="5121" width="4.44140625" customWidth="1"/>
    <col min="5122" max="5122" width="34.44140625" customWidth="1"/>
    <col min="5123" max="5123" width="27.33203125" customWidth="1"/>
    <col min="5124" max="5124" width="22.77734375" customWidth="1"/>
    <col min="5125" max="5125" width="23.21875" customWidth="1"/>
    <col min="5377" max="5377" width="4.44140625" customWidth="1"/>
    <col min="5378" max="5378" width="34.44140625" customWidth="1"/>
    <col min="5379" max="5379" width="27.33203125" customWidth="1"/>
    <col min="5380" max="5380" width="22.77734375" customWidth="1"/>
    <col min="5381" max="5381" width="23.21875" customWidth="1"/>
    <col min="5633" max="5633" width="4.44140625" customWidth="1"/>
    <col min="5634" max="5634" width="34.44140625" customWidth="1"/>
    <col min="5635" max="5635" width="27.33203125" customWidth="1"/>
    <col min="5636" max="5636" width="22.77734375" customWidth="1"/>
    <col min="5637" max="5637" width="23.21875" customWidth="1"/>
    <col min="5889" max="5889" width="4.44140625" customWidth="1"/>
    <col min="5890" max="5890" width="34.44140625" customWidth="1"/>
    <col min="5891" max="5891" width="27.33203125" customWidth="1"/>
    <col min="5892" max="5892" width="22.77734375" customWidth="1"/>
    <col min="5893" max="5893" width="23.21875" customWidth="1"/>
    <col min="6145" max="6145" width="4.44140625" customWidth="1"/>
    <col min="6146" max="6146" width="34.44140625" customWidth="1"/>
    <col min="6147" max="6147" width="27.33203125" customWidth="1"/>
    <col min="6148" max="6148" width="22.77734375" customWidth="1"/>
    <col min="6149" max="6149" width="23.21875" customWidth="1"/>
    <col min="6401" max="6401" width="4.44140625" customWidth="1"/>
    <col min="6402" max="6402" width="34.44140625" customWidth="1"/>
    <col min="6403" max="6403" width="27.33203125" customWidth="1"/>
    <col min="6404" max="6404" width="22.77734375" customWidth="1"/>
    <col min="6405" max="6405" width="23.21875" customWidth="1"/>
    <col min="6657" max="6657" width="4.44140625" customWidth="1"/>
    <col min="6658" max="6658" width="34.44140625" customWidth="1"/>
    <col min="6659" max="6659" width="27.33203125" customWidth="1"/>
    <col min="6660" max="6660" width="22.77734375" customWidth="1"/>
    <col min="6661" max="6661" width="23.21875" customWidth="1"/>
    <col min="6913" max="6913" width="4.44140625" customWidth="1"/>
    <col min="6914" max="6914" width="34.44140625" customWidth="1"/>
    <col min="6915" max="6915" width="27.33203125" customWidth="1"/>
    <col min="6916" max="6916" width="22.77734375" customWidth="1"/>
    <col min="6917" max="6917" width="23.21875" customWidth="1"/>
    <col min="7169" max="7169" width="4.44140625" customWidth="1"/>
    <col min="7170" max="7170" width="34.44140625" customWidth="1"/>
    <col min="7171" max="7171" width="27.33203125" customWidth="1"/>
    <col min="7172" max="7172" width="22.77734375" customWidth="1"/>
    <col min="7173" max="7173" width="23.21875" customWidth="1"/>
    <col min="7425" max="7425" width="4.44140625" customWidth="1"/>
    <col min="7426" max="7426" width="34.44140625" customWidth="1"/>
    <col min="7427" max="7427" width="27.33203125" customWidth="1"/>
    <col min="7428" max="7428" width="22.77734375" customWidth="1"/>
    <col min="7429" max="7429" width="23.21875" customWidth="1"/>
    <col min="7681" max="7681" width="4.44140625" customWidth="1"/>
    <col min="7682" max="7682" width="34.44140625" customWidth="1"/>
    <col min="7683" max="7683" width="27.33203125" customWidth="1"/>
    <col min="7684" max="7684" width="22.77734375" customWidth="1"/>
    <col min="7685" max="7685" width="23.21875" customWidth="1"/>
    <col min="7937" max="7937" width="4.44140625" customWidth="1"/>
    <col min="7938" max="7938" width="34.44140625" customWidth="1"/>
    <col min="7939" max="7939" width="27.33203125" customWidth="1"/>
    <col min="7940" max="7940" width="22.77734375" customWidth="1"/>
    <col min="7941" max="7941" width="23.21875" customWidth="1"/>
    <col min="8193" max="8193" width="4.44140625" customWidth="1"/>
    <col min="8194" max="8194" width="34.44140625" customWidth="1"/>
    <col min="8195" max="8195" width="27.33203125" customWidth="1"/>
    <col min="8196" max="8196" width="22.77734375" customWidth="1"/>
    <col min="8197" max="8197" width="23.21875" customWidth="1"/>
    <col min="8449" max="8449" width="4.44140625" customWidth="1"/>
    <col min="8450" max="8450" width="34.44140625" customWidth="1"/>
    <col min="8451" max="8451" width="27.33203125" customWidth="1"/>
    <col min="8452" max="8452" width="22.77734375" customWidth="1"/>
    <col min="8453" max="8453" width="23.21875" customWidth="1"/>
    <col min="8705" max="8705" width="4.44140625" customWidth="1"/>
    <col min="8706" max="8706" width="34.44140625" customWidth="1"/>
    <col min="8707" max="8707" width="27.33203125" customWidth="1"/>
    <col min="8708" max="8708" width="22.77734375" customWidth="1"/>
    <col min="8709" max="8709" width="23.21875" customWidth="1"/>
    <col min="8961" max="8961" width="4.44140625" customWidth="1"/>
    <col min="8962" max="8962" width="34.44140625" customWidth="1"/>
    <col min="8963" max="8963" width="27.33203125" customWidth="1"/>
    <col min="8964" max="8964" width="22.77734375" customWidth="1"/>
    <col min="8965" max="8965" width="23.21875" customWidth="1"/>
    <col min="9217" max="9217" width="4.44140625" customWidth="1"/>
    <col min="9218" max="9218" width="34.44140625" customWidth="1"/>
    <col min="9219" max="9219" width="27.33203125" customWidth="1"/>
    <col min="9220" max="9220" width="22.77734375" customWidth="1"/>
    <col min="9221" max="9221" width="23.21875" customWidth="1"/>
    <col min="9473" max="9473" width="4.44140625" customWidth="1"/>
    <col min="9474" max="9474" width="34.44140625" customWidth="1"/>
    <col min="9475" max="9475" width="27.33203125" customWidth="1"/>
    <col min="9476" max="9476" width="22.77734375" customWidth="1"/>
    <col min="9477" max="9477" width="23.21875" customWidth="1"/>
    <col min="9729" max="9729" width="4.44140625" customWidth="1"/>
    <col min="9730" max="9730" width="34.44140625" customWidth="1"/>
    <col min="9731" max="9731" width="27.33203125" customWidth="1"/>
    <col min="9732" max="9732" width="22.77734375" customWidth="1"/>
    <col min="9733" max="9733" width="23.21875" customWidth="1"/>
    <col min="9985" max="9985" width="4.44140625" customWidth="1"/>
    <col min="9986" max="9986" width="34.44140625" customWidth="1"/>
    <col min="9987" max="9987" width="27.33203125" customWidth="1"/>
    <col min="9988" max="9988" width="22.77734375" customWidth="1"/>
    <col min="9989" max="9989" width="23.21875" customWidth="1"/>
    <col min="10241" max="10241" width="4.44140625" customWidth="1"/>
    <col min="10242" max="10242" width="34.44140625" customWidth="1"/>
    <col min="10243" max="10243" width="27.33203125" customWidth="1"/>
    <col min="10244" max="10244" width="22.77734375" customWidth="1"/>
    <col min="10245" max="10245" width="23.21875" customWidth="1"/>
    <col min="10497" max="10497" width="4.44140625" customWidth="1"/>
    <col min="10498" max="10498" width="34.44140625" customWidth="1"/>
    <col min="10499" max="10499" width="27.33203125" customWidth="1"/>
    <col min="10500" max="10500" width="22.77734375" customWidth="1"/>
    <col min="10501" max="10501" width="23.21875" customWidth="1"/>
    <col min="10753" max="10753" width="4.44140625" customWidth="1"/>
    <col min="10754" max="10754" width="34.44140625" customWidth="1"/>
    <col min="10755" max="10755" width="27.33203125" customWidth="1"/>
    <col min="10756" max="10756" width="22.77734375" customWidth="1"/>
    <col min="10757" max="10757" width="23.21875" customWidth="1"/>
    <col min="11009" max="11009" width="4.44140625" customWidth="1"/>
    <col min="11010" max="11010" width="34.44140625" customWidth="1"/>
    <col min="11011" max="11011" width="27.33203125" customWidth="1"/>
    <col min="11012" max="11012" width="22.77734375" customWidth="1"/>
    <col min="11013" max="11013" width="23.21875" customWidth="1"/>
    <col min="11265" max="11265" width="4.44140625" customWidth="1"/>
    <col min="11266" max="11266" width="34.44140625" customWidth="1"/>
    <col min="11267" max="11267" width="27.33203125" customWidth="1"/>
    <col min="11268" max="11268" width="22.77734375" customWidth="1"/>
    <col min="11269" max="11269" width="23.21875" customWidth="1"/>
    <col min="11521" max="11521" width="4.44140625" customWidth="1"/>
    <col min="11522" max="11522" width="34.44140625" customWidth="1"/>
    <col min="11523" max="11523" width="27.33203125" customWidth="1"/>
    <col min="11524" max="11524" width="22.77734375" customWidth="1"/>
    <col min="11525" max="11525" width="23.21875" customWidth="1"/>
    <col min="11777" max="11777" width="4.44140625" customWidth="1"/>
    <col min="11778" max="11778" width="34.44140625" customWidth="1"/>
    <col min="11779" max="11779" width="27.33203125" customWidth="1"/>
    <col min="11780" max="11780" width="22.77734375" customWidth="1"/>
    <col min="11781" max="11781" width="23.21875" customWidth="1"/>
    <col min="12033" max="12033" width="4.44140625" customWidth="1"/>
    <col min="12034" max="12034" width="34.44140625" customWidth="1"/>
    <col min="12035" max="12035" width="27.33203125" customWidth="1"/>
    <col min="12036" max="12036" width="22.77734375" customWidth="1"/>
    <col min="12037" max="12037" width="23.21875" customWidth="1"/>
    <col min="12289" max="12289" width="4.44140625" customWidth="1"/>
    <col min="12290" max="12290" width="34.44140625" customWidth="1"/>
    <col min="12291" max="12291" width="27.33203125" customWidth="1"/>
    <col min="12292" max="12292" width="22.77734375" customWidth="1"/>
    <col min="12293" max="12293" width="23.21875" customWidth="1"/>
    <col min="12545" max="12545" width="4.44140625" customWidth="1"/>
    <col min="12546" max="12546" width="34.44140625" customWidth="1"/>
    <col min="12547" max="12547" width="27.33203125" customWidth="1"/>
    <col min="12548" max="12548" width="22.77734375" customWidth="1"/>
    <col min="12549" max="12549" width="23.21875" customWidth="1"/>
    <col min="12801" max="12801" width="4.44140625" customWidth="1"/>
    <col min="12802" max="12802" width="34.44140625" customWidth="1"/>
    <col min="12803" max="12803" width="27.33203125" customWidth="1"/>
    <col min="12804" max="12804" width="22.77734375" customWidth="1"/>
    <col min="12805" max="12805" width="23.21875" customWidth="1"/>
    <col min="13057" max="13057" width="4.44140625" customWidth="1"/>
    <col min="13058" max="13058" width="34.44140625" customWidth="1"/>
    <col min="13059" max="13059" width="27.33203125" customWidth="1"/>
    <col min="13060" max="13060" width="22.77734375" customWidth="1"/>
    <col min="13061" max="13061" width="23.21875" customWidth="1"/>
    <col min="13313" max="13313" width="4.44140625" customWidth="1"/>
    <col min="13314" max="13314" width="34.44140625" customWidth="1"/>
    <col min="13315" max="13315" width="27.33203125" customWidth="1"/>
    <col min="13316" max="13316" width="22.77734375" customWidth="1"/>
    <col min="13317" max="13317" width="23.21875" customWidth="1"/>
    <col min="13569" max="13569" width="4.44140625" customWidth="1"/>
    <col min="13570" max="13570" width="34.44140625" customWidth="1"/>
    <col min="13571" max="13571" width="27.33203125" customWidth="1"/>
    <col min="13572" max="13572" width="22.77734375" customWidth="1"/>
    <col min="13573" max="13573" width="23.21875" customWidth="1"/>
    <col min="13825" max="13825" width="4.44140625" customWidth="1"/>
    <col min="13826" max="13826" width="34.44140625" customWidth="1"/>
    <col min="13827" max="13827" width="27.33203125" customWidth="1"/>
    <col min="13828" max="13828" width="22.77734375" customWidth="1"/>
    <col min="13829" max="13829" width="23.21875" customWidth="1"/>
    <col min="14081" max="14081" width="4.44140625" customWidth="1"/>
    <col min="14082" max="14082" width="34.44140625" customWidth="1"/>
    <col min="14083" max="14083" width="27.33203125" customWidth="1"/>
    <col min="14084" max="14084" width="22.77734375" customWidth="1"/>
    <col min="14085" max="14085" width="23.21875" customWidth="1"/>
    <col min="14337" max="14337" width="4.44140625" customWidth="1"/>
    <col min="14338" max="14338" width="34.44140625" customWidth="1"/>
    <col min="14339" max="14339" width="27.33203125" customWidth="1"/>
    <col min="14340" max="14340" width="22.77734375" customWidth="1"/>
    <col min="14341" max="14341" width="23.21875" customWidth="1"/>
    <col min="14593" max="14593" width="4.44140625" customWidth="1"/>
    <col min="14594" max="14594" width="34.44140625" customWidth="1"/>
    <col min="14595" max="14595" width="27.33203125" customWidth="1"/>
    <col min="14596" max="14596" width="22.77734375" customWidth="1"/>
    <col min="14597" max="14597" width="23.21875" customWidth="1"/>
    <col min="14849" max="14849" width="4.44140625" customWidth="1"/>
    <col min="14850" max="14850" width="34.44140625" customWidth="1"/>
    <col min="14851" max="14851" width="27.33203125" customWidth="1"/>
    <col min="14852" max="14852" width="22.77734375" customWidth="1"/>
    <col min="14853" max="14853" width="23.21875" customWidth="1"/>
    <col min="15105" max="15105" width="4.44140625" customWidth="1"/>
    <col min="15106" max="15106" width="34.44140625" customWidth="1"/>
    <col min="15107" max="15107" width="27.33203125" customWidth="1"/>
    <col min="15108" max="15108" width="22.77734375" customWidth="1"/>
    <col min="15109" max="15109" width="23.21875" customWidth="1"/>
    <col min="15361" max="15361" width="4.44140625" customWidth="1"/>
    <col min="15362" max="15362" width="34.44140625" customWidth="1"/>
    <col min="15363" max="15363" width="27.33203125" customWidth="1"/>
    <col min="15364" max="15364" width="22.77734375" customWidth="1"/>
    <col min="15365" max="15365" width="23.21875" customWidth="1"/>
    <col min="15617" max="15617" width="4.44140625" customWidth="1"/>
    <col min="15618" max="15618" width="34.44140625" customWidth="1"/>
    <col min="15619" max="15619" width="27.33203125" customWidth="1"/>
    <col min="15620" max="15620" width="22.77734375" customWidth="1"/>
    <col min="15621" max="15621" width="23.21875" customWidth="1"/>
    <col min="15873" max="15873" width="4.44140625" customWidth="1"/>
    <col min="15874" max="15874" width="34.44140625" customWidth="1"/>
    <col min="15875" max="15875" width="27.33203125" customWidth="1"/>
    <col min="15876" max="15876" width="22.77734375" customWidth="1"/>
    <col min="15877" max="15877" width="23.21875" customWidth="1"/>
    <col min="16129" max="16129" width="4.44140625" customWidth="1"/>
    <col min="16130" max="16130" width="34.44140625" customWidth="1"/>
    <col min="16131" max="16131" width="27.33203125" customWidth="1"/>
    <col min="16132" max="16132" width="22.77734375" customWidth="1"/>
    <col min="16133" max="16133" width="23.21875" customWidth="1"/>
  </cols>
  <sheetData>
    <row r="2" spans="1:5" s="51" customFormat="1" ht="19.2" x14ac:dyDescent="0.2">
      <c r="A2" s="57"/>
      <c r="B2" s="92" t="s">
        <v>577</v>
      </c>
    </row>
    <row r="3" spans="1:5" s="51" customFormat="1" ht="19.2" x14ac:dyDescent="0.2">
      <c r="A3" s="57"/>
      <c r="B3" s="92" t="s">
        <v>125</v>
      </c>
      <c r="C3" s="58"/>
      <c r="E3" s="58"/>
    </row>
    <row r="4" spans="1:5" s="51" customFormat="1" ht="13.2" customHeight="1" thickBot="1" x14ac:dyDescent="0.25">
      <c r="A4" s="369"/>
      <c r="B4" s="65"/>
      <c r="C4" s="65"/>
      <c r="D4" s="65"/>
      <c r="E4" s="65"/>
    </row>
    <row r="5" spans="1:5" s="56" customFormat="1" ht="19.2" x14ac:dyDescent="0.2">
      <c r="A5" s="749" t="s">
        <v>73</v>
      </c>
      <c r="B5" s="735" t="s">
        <v>185</v>
      </c>
      <c r="C5" s="735" t="s">
        <v>186</v>
      </c>
      <c r="D5" s="733" t="s">
        <v>219</v>
      </c>
      <c r="E5" s="736" t="s">
        <v>187</v>
      </c>
    </row>
    <row r="6" spans="1:5" s="56" customFormat="1" ht="19.8" thickBot="1" x14ac:dyDescent="0.25">
      <c r="A6" s="750"/>
      <c r="B6" s="751"/>
      <c r="C6" s="751"/>
      <c r="D6" s="752"/>
      <c r="E6" s="746"/>
    </row>
    <row r="7" spans="1:5" ht="34.799999999999997" customHeight="1" x14ac:dyDescent="0.2">
      <c r="A7" s="76">
        <v>1</v>
      </c>
      <c r="B7" s="72"/>
      <c r="C7" s="72"/>
      <c r="D7" s="72"/>
      <c r="E7" s="370"/>
    </row>
    <row r="8" spans="1:5" ht="34.799999999999997" customHeight="1" x14ac:dyDescent="0.2">
      <c r="A8" s="77">
        <v>2</v>
      </c>
      <c r="B8" s="74"/>
      <c r="C8" s="74"/>
      <c r="D8" s="74"/>
      <c r="E8" s="78"/>
    </row>
    <row r="9" spans="1:5" ht="34.799999999999997" customHeight="1" x14ac:dyDescent="0.2">
      <c r="A9" s="77">
        <v>3</v>
      </c>
      <c r="B9" s="74"/>
      <c r="C9" s="74"/>
      <c r="D9" s="74"/>
      <c r="E9" s="78"/>
    </row>
    <row r="10" spans="1:5" ht="34.799999999999997" customHeight="1" x14ac:dyDescent="0.2">
      <c r="A10" s="77">
        <v>4</v>
      </c>
      <c r="B10" s="74"/>
      <c r="C10" s="74"/>
      <c r="D10" s="74"/>
      <c r="E10" s="78"/>
    </row>
    <row r="11" spans="1:5" ht="34.799999999999997" customHeight="1" x14ac:dyDescent="0.2">
      <c r="A11" s="77">
        <v>5</v>
      </c>
      <c r="B11" s="74"/>
      <c r="C11" s="74"/>
      <c r="D11" s="74"/>
      <c r="E11" s="78"/>
    </row>
    <row r="12" spans="1:5" ht="34.799999999999997" customHeight="1" x14ac:dyDescent="0.2">
      <c r="A12" s="77">
        <v>6</v>
      </c>
      <c r="B12" s="74"/>
      <c r="C12" s="74"/>
      <c r="D12" s="74"/>
      <c r="E12" s="78"/>
    </row>
    <row r="13" spans="1:5" ht="34.799999999999997" customHeight="1" x14ac:dyDescent="0.2">
      <c r="A13" s="77">
        <v>7</v>
      </c>
      <c r="B13" s="74"/>
      <c r="C13" s="74"/>
      <c r="D13" s="74"/>
      <c r="E13" s="78"/>
    </row>
    <row r="14" spans="1:5" ht="34.799999999999997" customHeight="1" x14ac:dyDescent="0.2">
      <c r="A14" s="77">
        <v>8</v>
      </c>
      <c r="B14" s="74"/>
      <c r="C14" s="74"/>
      <c r="D14" s="74"/>
      <c r="E14" s="78"/>
    </row>
    <row r="15" spans="1:5" ht="34.799999999999997" customHeight="1" x14ac:dyDescent="0.2">
      <c r="A15" s="77">
        <v>9</v>
      </c>
      <c r="B15" s="74"/>
      <c r="C15" s="74"/>
      <c r="D15" s="74"/>
      <c r="E15" s="78"/>
    </row>
    <row r="16" spans="1:5" ht="34.799999999999997" customHeight="1" x14ac:dyDescent="0.2">
      <c r="A16" s="77">
        <v>10</v>
      </c>
      <c r="B16" s="74"/>
      <c r="C16" s="74"/>
      <c r="D16" s="74"/>
      <c r="E16" s="78"/>
    </row>
    <row r="17" spans="1:5" ht="34.799999999999997" customHeight="1" x14ac:dyDescent="0.2">
      <c r="A17" s="77">
        <v>11</v>
      </c>
      <c r="B17" s="74"/>
      <c r="C17" s="74"/>
      <c r="D17" s="74"/>
      <c r="E17" s="78"/>
    </row>
    <row r="18" spans="1:5" ht="34.799999999999997" customHeight="1" x14ac:dyDescent="0.2">
      <c r="A18" s="77">
        <v>12</v>
      </c>
      <c r="B18" s="74"/>
      <c r="C18" s="74"/>
      <c r="D18" s="74"/>
      <c r="E18" s="78"/>
    </row>
    <row r="19" spans="1:5" ht="34.799999999999997" customHeight="1" x14ac:dyDescent="0.2">
      <c r="A19" s="77">
        <v>13</v>
      </c>
      <c r="B19" s="74"/>
      <c r="C19" s="74"/>
      <c r="D19" s="74"/>
      <c r="E19" s="78"/>
    </row>
    <row r="20" spans="1:5" ht="34.799999999999997" customHeight="1" x14ac:dyDescent="0.2">
      <c r="A20" s="77">
        <v>14</v>
      </c>
      <c r="B20" s="74"/>
      <c r="C20" s="74"/>
      <c r="D20" s="74"/>
      <c r="E20" s="78"/>
    </row>
    <row r="21" spans="1:5" ht="34.799999999999997" customHeight="1" x14ac:dyDescent="0.2">
      <c r="A21" s="77">
        <v>15</v>
      </c>
      <c r="B21" s="74"/>
      <c r="C21" s="74"/>
      <c r="D21" s="74"/>
      <c r="E21" s="78"/>
    </row>
    <row r="22" spans="1:5" ht="34.799999999999997" customHeight="1" x14ac:dyDescent="0.2">
      <c r="A22" s="77">
        <v>16</v>
      </c>
      <c r="B22" s="74"/>
      <c r="C22" s="74"/>
      <c r="D22" s="74"/>
      <c r="E22" s="78"/>
    </row>
    <row r="23" spans="1:5" ht="34.799999999999997" customHeight="1" x14ac:dyDescent="0.2">
      <c r="A23" s="77">
        <v>17</v>
      </c>
      <c r="B23" s="74"/>
      <c r="C23" s="74"/>
      <c r="D23" s="74"/>
      <c r="E23" s="78"/>
    </row>
    <row r="24" spans="1:5" ht="34.799999999999997" customHeight="1" x14ac:dyDescent="0.2">
      <c r="A24" s="77">
        <v>18</v>
      </c>
      <c r="B24" s="74"/>
      <c r="C24" s="74"/>
      <c r="D24" s="74"/>
      <c r="E24" s="78"/>
    </row>
    <row r="25" spans="1:5" ht="34.799999999999997" customHeight="1" x14ac:dyDescent="0.2">
      <c r="A25" s="77">
        <v>19</v>
      </c>
      <c r="B25" s="74"/>
      <c r="C25" s="74"/>
      <c r="D25" s="74"/>
      <c r="E25" s="78"/>
    </row>
    <row r="26" spans="1:5" ht="34.799999999999997" customHeight="1" thickBot="1" x14ac:dyDescent="0.25">
      <c r="A26" s="79">
        <v>20</v>
      </c>
      <c r="B26" s="81"/>
      <c r="C26" s="81"/>
      <c r="D26" s="81"/>
      <c r="E26" s="368"/>
    </row>
    <row r="27" spans="1:5" s="49" customFormat="1" ht="16.2" x14ac:dyDescent="0.2">
      <c r="B27" s="49" t="s">
        <v>188</v>
      </c>
    </row>
    <row r="28" spans="1:5" s="49" customFormat="1" ht="16.2" x14ac:dyDescent="0.2"/>
    <row r="29" spans="1:5" s="1" customFormat="1" x14ac:dyDescent="0.2"/>
    <row r="30" spans="1:5" s="1" customFormat="1" x14ac:dyDescent="0.2"/>
    <row r="31" spans="1:5" s="1" customFormat="1" x14ac:dyDescent="0.2"/>
    <row r="32" spans="1:5"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sheetData>
  <mergeCells count="5">
    <mergeCell ref="A5:A6"/>
    <mergeCell ref="B5:B6"/>
    <mergeCell ref="C5:C6"/>
    <mergeCell ref="D5:D6"/>
    <mergeCell ref="E5:E6"/>
  </mergeCells>
  <phoneticPr fontId="2"/>
  <pageMargins left="0.7" right="0.7" top="0.75" bottom="0.75" header="0.3" footer="0.3"/>
  <pageSetup paperSize="9" scale="7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sheetPr>
  <dimension ref="B1:AI24"/>
  <sheetViews>
    <sheetView showGridLines="0" view="pageBreakPreview" zoomScaleNormal="100" workbookViewId="0">
      <selection activeCell="X16" sqref="X16"/>
    </sheetView>
  </sheetViews>
  <sheetFormatPr defaultColWidth="9" defaultRowHeight="13.2" x14ac:dyDescent="0.2"/>
  <cols>
    <col min="1" max="34" width="2.44140625" style="141" customWidth="1"/>
    <col min="35" max="35" width="2.33203125" style="141" customWidth="1"/>
    <col min="36" max="16384" width="9" style="141"/>
  </cols>
  <sheetData>
    <row r="1" spans="2:35" ht="13.8" thickBot="1" x14ac:dyDescent="0.25"/>
    <row r="2" spans="2:35" ht="15" customHeight="1" x14ac:dyDescent="0.2">
      <c r="B2" s="558" t="s">
        <v>540</v>
      </c>
      <c r="C2" s="559"/>
      <c r="D2" s="559"/>
      <c r="E2" s="559"/>
      <c r="F2" s="559"/>
      <c r="G2" s="559"/>
      <c r="H2" s="559"/>
      <c r="I2" s="559"/>
      <c r="J2" s="559"/>
      <c r="K2" s="559"/>
      <c r="L2" s="559"/>
      <c r="M2" s="560"/>
      <c r="Q2" s="330" t="s">
        <v>502</v>
      </c>
      <c r="R2" s="254"/>
      <c r="S2" s="254"/>
      <c r="T2" s="254"/>
      <c r="U2" s="254"/>
      <c r="V2" s="254"/>
      <c r="W2" s="254"/>
      <c r="X2" s="254"/>
      <c r="Y2" s="254"/>
      <c r="Z2" s="254"/>
      <c r="AA2" s="254"/>
      <c r="AB2" s="254"/>
      <c r="AC2" s="254"/>
      <c r="AD2" s="254"/>
      <c r="AE2" s="254"/>
      <c r="AF2" s="254"/>
      <c r="AG2" s="254"/>
      <c r="AH2" s="254"/>
      <c r="AI2" s="263"/>
    </row>
    <row r="3" spans="2:35" ht="15" customHeight="1" thickBot="1" x14ac:dyDescent="0.25">
      <c r="B3" s="561"/>
      <c r="C3" s="562"/>
      <c r="D3" s="562"/>
      <c r="E3" s="562"/>
      <c r="F3" s="562"/>
      <c r="G3" s="562"/>
      <c r="H3" s="562"/>
      <c r="I3" s="562"/>
      <c r="J3" s="562"/>
      <c r="K3" s="562"/>
      <c r="L3" s="562"/>
      <c r="M3" s="563"/>
      <c r="Q3" s="256" t="s">
        <v>541</v>
      </c>
      <c r="R3" s="257"/>
      <c r="S3" s="257"/>
      <c r="T3" s="257"/>
      <c r="U3" s="257"/>
      <c r="AC3" s="257"/>
      <c r="AD3" s="257"/>
      <c r="AE3" s="257"/>
      <c r="AF3" s="257"/>
      <c r="AG3" s="257"/>
      <c r="AH3" s="257"/>
      <c r="AI3" s="282"/>
    </row>
    <row r="4" spans="2:35" ht="13.5" customHeight="1" thickBot="1" x14ac:dyDescent="0.25">
      <c r="B4" s="564"/>
      <c r="C4" s="565"/>
      <c r="D4" s="565"/>
      <c r="E4" s="565"/>
      <c r="F4" s="565"/>
      <c r="G4" s="565"/>
      <c r="H4" s="565"/>
      <c r="I4" s="565"/>
      <c r="J4" s="565"/>
      <c r="K4" s="565"/>
      <c r="L4" s="565"/>
      <c r="M4" s="566"/>
      <c r="U4" s="264" t="s">
        <v>115</v>
      </c>
      <c r="V4" s="254"/>
      <c r="W4" s="254"/>
      <c r="X4" s="254"/>
      <c r="Y4" s="254"/>
      <c r="Z4" s="254"/>
      <c r="AA4" s="254"/>
      <c r="AB4" s="254"/>
    </row>
    <row r="6" spans="2:35" ht="13.5" customHeight="1" x14ac:dyDescent="0.2">
      <c r="B6" s="567" t="s">
        <v>43</v>
      </c>
      <c r="C6" s="567"/>
      <c r="D6" s="567"/>
      <c r="E6" s="567"/>
      <c r="F6" s="567"/>
      <c r="G6" s="567"/>
      <c r="H6" s="567"/>
      <c r="I6" s="567"/>
      <c r="J6" s="567"/>
      <c r="K6" s="567"/>
      <c r="L6" s="567"/>
      <c r="M6" s="567"/>
      <c r="N6" s="567"/>
      <c r="O6" s="567"/>
      <c r="P6" s="567"/>
      <c r="Q6" s="567"/>
      <c r="R6" s="567"/>
      <c r="S6" s="567"/>
      <c r="T6" s="567"/>
      <c r="U6" s="567"/>
      <c r="V6" s="567"/>
      <c r="W6" s="567"/>
      <c r="X6" s="567"/>
      <c r="Y6" s="567"/>
      <c r="Z6" s="567"/>
      <c r="AA6" s="567"/>
      <c r="AB6" s="567"/>
      <c r="AC6" s="567"/>
      <c r="AD6" s="567"/>
      <c r="AE6" s="567"/>
      <c r="AF6" s="567"/>
      <c r="AG6" s="567"/>
    </row>
    <row r="7" spans="2:35" ht="13.5" customHeight="1" x14ac:dyDescent="0.2">
      <c r="B7" s="567"/>
      <c r="C7" s="567"/>
      <c r="D7" s="567"/>
      <c r="E7" s="567"/>
      <c r="F7" s="567"/>
      <c r="G7" s="567"/>
      <c r="H7" s="567"/>
      <c r="I7" s="567"/>
      <c r="J7" s="567"/>
      <c r="K7" s="567"/>
      <c r="L7" s="567"/>
      <c r="M7" s="567"/>
      <c r="N7" s="567"/>
      <c r="O7" s="567"/>
      <c r="P7" s="567"/>
      <c r="Q7" s="567"/>
      <c r="R7" s="567"/>
      <c r="S7" s="567"/>
      <c r="T7" s="567"/>
      <c r="U7" s="567"/>
      <c r="V7" s="567"/>
      <c r="W7" s="567"/>
      <c r="X7" s="567"/>
      <c r="Y7" s="567"/>
      <c r="Z7" s="567"/>
      <c r="AA7" s="567"/>
      <c r="AB7" s="567"/>
      <c r="AC7" s="567"/>
      <c r="AD7" s="567"/>
      <c r="AE7" s="567"/>
      <c r="AF7" s="567"/>
      <c r="AG7" s="567"/>
    </row>
    <row r="9" spans="2:35" x14ac:dyDescent="0.2">
      <c r="B9" s="141" t="s">
        <v>33</v>
      </c>
    </row>
    <row r="10" spans="2:35" ht="13.8" thickBot="1" x14ac:dyDescent="0.25"/>
    <row r="11" spans="2:35" ht="40.5" customHeight="1" thickTop="1" thickBot="1" x14ac:dyDescent="0.25">
      <c r="B11" s="568" t="s">
        <v>32</v>
      </c>
      <c r="C11" s="569"/>
      <c r="D11" s="664" t="s">
        <v>363</v>
      </c>
      <c r="E11" s="664"/>
      <c r="F11" s="664"/>
      <c r="G11" s="664"/>
      <c r="H11" s="664"/>
      <c r="I11" s="664"/>
      <c r="J11" s="664"/>
      <c r="K11" s="664"/>
      <c r="L11" s="664"/>
      <c r="M11" s="664"/>
      <c r="N11" s="664"/>
      <c r="O11" s="664"/>
      <c r="P11" s="664"/>
      <c r="Q11" s="664"/>
      <c r="R11" s="664"/>
      <c r="S11" s="664"/>
      <c r="T11" s="664"/>
      <c r="U11" s="664"/>
      <c r="V11" s="664"/>
      <c r="W11" s="665"/>
      <c r="X11" s="660"/>
      <c r="Y11" s="661"/>
      <c r="Z11" s="661"/>
      <c r="AA11" s="661"/>
      <c r="AB11" s="661"/>
      <c r="AC11" s="661"/>
      <c r="AD11" s="661"/>
      <c r="AE11" s="760" t="s">
        <v>7</v>
      </c>
      <c r="AF11" s="709"/>
      <c r="AG11" s="710"/>
    </row>
    <row r="12" spans="2:35" ht="40.5" customHeight="1" thickTop="1" x14ac:dyDescent="0.2">
      <c r="B12" s="576" t="s">
        <v>31</v>
      </c>
      <c r="C12" s="577"/>
      <c r="D12" s="753" t="s">
        <v>247</v>
      </c>
      <c r="E12" s="753"/>
      <c r="F12" s="753"/>
      <c r="G12" s="753"/>
      <c r="H12" s="753"/>
      <c r="I12" s="753"/>
      <c r="J12" s="753"/>
      <c r="K12" s="753"/>
      <c r="L12" s="753"/>
      <c r="M12" s="753"/>
      <c r="N12" s="753"/>
      <c r="O12" s="753"/>
      <c r="P12" s="753"/>
      <c r="Q12" s="753"/>
      <c r="R12" s="753"/>
      <c r="S12" s="753"/>
      <c r="T12" s="753"/>
      <c r="U12" s="753"/>
      <c r="V12" s="753"/>
      <c r="W12" s="586"/>
      <c r="X12" s="758">
        <f>'2-15 別添1'!C85</f>
        <v>0</v>
      </c>
      <c r="Y12" s="759"/>
      <c r="Z12" s="759"/>
      <c r="AA12" s="759"/>
      <c r="AB12" s="759"/>
      <c r="AC12" s="759"/>
      <c r="AD12" s="759"/>
      <c r="AE12" s="761" t="s">
        <v>7</v>
      </c>
      <c r="AF12" s="761"/>
      <c r="AG12" s="761"/>
      <c r="AH12" s="322"/>
    </row>
    <row r="13" spans="2:35" ht="40.5" customHeight="1" x14ac:dyDescent="0.2">
      <c r="B13" s="576" t="s">
        <v>34</v>
      </c>
      <c r="C13" s="577"/>
      <c r="D13" s="753" t="s">
        <v>35</v>
      </c>
      <c r="E13" s="753"/>
      <c r="F13" s="753"/>
      <c r="G13" s="753"/>
      <c r="H13" s="753"/>
      <c r="I13" s="753"/>
      <c r="J13" s="753"/>
      <c r="K13" s="753"/>
      <c r="L13" s="753"/>
      <c r="M13" s="753"/>
      <c r="N13" s="753"/>
      <c r="O13" s="753"/>
      <c r="P13" s="753"/>
      <c r="Q13" s="753"/>
      <c r="R13" s="753"/>
      <c r="S13" s="753"/>
      <c r="T13" s="753"/>
      <c r="U13" s="753"/>
      <c r="V13" s="753"/>
      <c r="W13" s="586"/>
      <c r="X13" s="754">
        <f>IF(ISERROR(X12/X11),0,ROUNDDOWN((X12/X11)*100,1))</f>
        <v>0</v>
      </c>
      <c r="Y13" s="755"/>
      <c r="Z13" s="755"/>
      <c r="AA13" s="755"/>
      <c r="AB13" s="755"/>
      <c r="AC13" s="755"/>
      <c r="AD13" s="755"/>
      <c r="AE13" s="756" t="s">
        <v>9</v>
      </c>
      <c r="AF13" s="756"/>
      <c r="AG13" s="757"/>
    </row>
    <row r="14" spans="2:35" ht="40.5" customHeight="1" x14ac:dyDescent="0.2">
      <c r="B14" s="549" t="s">
        <v>16</v>
      </c>
      <c r="C14" s="550"/>
      <c r="D14" s="550"/>
      <c r="E14" s="550"/>
      <c r="F14" s="550"/>
      <c r="G14" s="550"/>
      <c r="H14" s="550"/>
      <c r="I14" s="550"/>
      <c r="J14" s="550"/>
      <c r="K14" s="550"/>
      <c r="L14" s="550"/>
      <c r="M14" s="550"/>
      <c r="N14" s="550"/>
      <c r="O14" s="550"/>
      <c r="P14" s="550"/>
      <c r="Q14" s="550"/>
      <c r="R14" s="550"/>
      <c r="S14" s="550"/>
      <c r="T14" s="550"/>
      <c r="U14" s="550"/>
      <c r="V14" s="550"/>
      <c r="W14" s="550"/>
      <c r="X14" s="714" t="str">
        <f>IF(X12&gt;X11,"エラー", IF(X13&gt;=5,"算定可","算定不可"))</f>
        <v>算定不可</v>
      </c>
      <c r="Y14" s="714"/>
      <c r="Z14" s="714"/>
      <c r="AA14" s="714"/>
      <c r="AB14" s="714"/>
      <c r="AC14" s="714"/>
      <c r="AD14" s="714"/>
      <c r="AE14" s="714"/>
      <c r="AF14" s="714"/>
      <c r="AG14" s="715"/>
    </row>
    <row r="15" spans="2:35" ht="40.5" customHeight="1" thickBot="1" x14ac:dyDescent="0.25">
      <c r="B15" s="551" t="s">
        <v>17</v>
      </c>
      <c r="C15" s="552"/>
      <c r="D15" s="552"/>
      <c r="E15" s="552"/>
      <c r="F15" s="552"/>
      <c r="G15" s="552"/>
      <c r="H15" s="552"/>
      <c r="I15" s="552"/>
      <c r="J15" s="552"/>
      <c r="K15" s="552"/>
      <c r="L15" s="552"/>
      <c r="M15" s="552"/>
      <c r="N15" s="552"/>
      <c r="O15" s="552"/>
      <c r="P15" s="552"/>
      <c r="Q15" s="552"/>
      <c r="R15" s="552"/>
      <c r="S15" s="552"/>
      <c r="T15" s="552"/>
      <c r="U15" s="552"/>
      <c r="V15" s="552"/>
      <c r="W15" s="552"/>
      <c r="X15" s="543">
        <f>IF(X14="算定可",5,0)</f>
        <v>0</v>
      </c>
      <c r="Y15" s="544"/>
      <c r="Z15" s="544"/>
      <c r="AA15" s="544"/>
      <c r="AB15" s="544"/>
      <c r="AC15" s="544"/>
      <c r="AD15" s="544"/>
      <c r="AE15" s="544"/>
      <c r="AF15" s="544"/>
      <c r="AG15" s="545"/>
    </row>
    <row r="17" spans="2:34" x14ac:dyDescent="0.2">
      <c r="B17" s="141" t="s">
        <v>29</v>
      </c>
    </row>
    <row r="18" spans="2:34" x14ac:dyDescent="0.2">
      <c r="C18" s="141" t="s">
        <v>67</v>
      </c>
      <c r="E18" s="141" t="s">
        <v>4</v>
      </c>
    </row>
    <row r="19" spans="2:34" x14ac:dyDescent="0.2">
      <c r="C19" s="141" t="s">
        <v>67</v>
      </c>
      <c r="E19" s="141" t="s">
        <v>68</v>
      </c>
    </row>
    <row r="20" spans="2:34" x14ac:dyDescent="0.2">
      <c r="D20" s="141" t="s">
        <v>69</v>
      </c>
    </row>
    <row r="21" spans="2:34" x14ac:dyDescent="0.2">
      <c r="C21" s="141" t="s">
        <v>70</v>
      </c>
      <c r="E21" s="141" t="s">
        <v>71</v>
      </c>
    </row>
    <row r="22" spans="2:34" ht="13.8" thickBot="1" x14ac:dyDescent="0.25"/>
    <row r="23" spans="2:34" ht="30" customHeight="1" x14ac:dyDescent="0.2">
      <c r="B23" s="288" t="s">
        <v>215</v>
      </c>
      <c r="C23" s="289"/>
      <c r="D23" s="289"/>
      <c r="E23" s="289"/>
      <c r="F23" s="289"/>
      <c r="G23" s="289"/>
      <c r="H23" s="289"/>
      <c r="I23" s="289"/>
      <c r="J23" s="289"/>
      <c r="K23" s="289"/>
      <c r="L23" s="289"/>
      <c r="M23" s="289"/>
      <c r="N23" s="289"/>
      <c r="O23" s="289"/>
      <c r="P23" s="289"/>
      <c r="Q23" s="289"/>
      <c r="R23" s="289"/>
      <c r="S23" s="289"/>
      <c r="T23" s="289"/>
      <c r="U23" s="289"/>
      <c r="V23" s="290"/>
      <c r="W23" s="290"/>
      <c r="X23" s="290"/>
      <c r="Y23" s="290"/>
      <c r="Z23" s="290"/>
      <c r="AA23" s="290"/>
      <c r="AB23" s="290"/>
      <c r="AC23" s="290"/>
      <c r="AD23" s="290"/>
      <c r="AE23" s="290"/>
      <c r="AF23" s="290"/>
      <c r="AG23" s="291"/>
      <c r="AH23" s="252"/>
    </row>
    <row r="24" spans="2:34" ht="30" customHeight="1" thickBot="1" x14ac:dyDescent="0.25">
      <c r="B24" s="292"/>
      <c r="C24" s="293" t="s">
        <v>155</v>
      </c>
      <c r="D24" s="293"/>
      <c r="E24" s="293" t="s">
        <v>220</v>
      </c>
      <c r="F24" s="293"/>
      <c r="G24" s="293"/>
      <c r="H24" s="293"/>
      <c r="I24" s="293"/>
      <c r="J24" s="293"/>
      <c r="K24" s="293"/>
      <c r="L24" s="293"/>
      <c r="M24" s="293"/>
      <c r="N24" s="293"/>
      <c r="O24" s="293"/>
      <c r="P24" s="293"/>
      <c r="Q24" s="293"/>
      <c r="R24" s="293"/>
      <c r="S24" s="293"/>
      <c r="T24" s="293"/>
      <c r="U24" s="293"/>
      <c r="V24" s="303"/>
      <c r="W24" s="303"/>
      <c r="X24" s="303"/>
      <c r="Y24" s="303"/>
      <c r="Z24" s="303"/>
      <c r="AA24" s="303"/>
      <c r="AB24" s="303"/>
      <c r="AC24" s="303"/>
      <c r="AD24" s="303"/>
      <c r="AE24" s="303"/>
      <c r="AF24" s="303"/>
      <c r="AG24" s="304"/>
      <c r="AH24" s="252"/>
    </row>
  </sheetData>
  <sheetProtection algorithmName="SHA-512" hashValue="1uOJZySYwy7KLfrvdI5NNQR0LAAiJ1u99hTEUUuIV5fBXdgAZrLU7E4AR9CrmizMgDLMKzBDW/WgKE8IDw9DVA==" saltValue="TTFd/7MDkERxPrB2kQ+Msw==" spinCount="100000" sheet="1" selectLockedCells="1"/>
  <mergeCells count="18">
    <mergeCell ref="B2:M4"/>
    <mergeCell ref="X12:AD12"/>
    <mergeCell ref="AE11:AG11"/>
    <mergeCell ref="AE12:AG12"/>
    <mergeCell ref="B11:C11"/>
    <mergeCell ref="B12:C12"/>
    <mergeCell ref="D11:W11"/>
    <mergeCell ref="D12:W12"/>
    <mergeCell ref="B6:AG7"/>
    <mergeCell ref="X11:AD11"/>
    <mergeCell ref="B15:W15"/>
    <mergeCell ref="B13:C13"/>
    <mergeCell ref="D13:W13"/>
    <mergeCell ref="X13:AD13"/>
    <mergeCell ref="AE13:AG13"/>
    <mergeCell ref="B14:W14"/>
    <mergeCell ref="X14:AG14"/>
    <mergeCell ref="X15:AG15"/>
  </mergeCells>
  <phoneticPr fontId="2"/>
  <printOptions horizontalCentered="1"/>
  <pageMargins left="0.59055118110236227" right="0.59055118110236227" top="0.59055118110236227" bottom="0.39370078740157483" header="0.19685039370078741" footer="0.19685039370078741"/>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sheetPr>
  <dimension ref="A1:U107"/>
  <sheetViews>
    <sheetView view="pageBreakPreview" zoomScaleNormal="100" zoomScaleSheetLayoutView="100" workbookViewId="0">
      <selection activeCell="A5" sqref="A5"/>
    </sheetView>
  </sheetViews>
  <sheetFormatPr defaultColWidth="8.88671875" defaultRowHeight="13.2" x14ac:dyDescent="0.2"/>
  <cols>
    <col min="1" max="1" width="4.44140625" style="12" customWidth="1"/>
    <col min="2" max="2" width="44.88671875" style="1" customWidth="1"/>
    <col min="3" max="3" width="40.21875" style="1" customWidth="1"/>
    <col min="4" max="8" width="2.44140625" style="1" hidden="1" customWidth="1"/>
    <col min="9" max="10" width="0" style="1" hidden="1" customWidth="1"/>
    <col min="11" max="20" width="8.88671875" style="1"/>
    <col min="21" max="21" width="0" style="1" hidden="1" customWidth="1"/>
    <col min="22" max="16384" width="8.88671875" style="1"/>
  </cols>
  <sheetData>
    <row r="1" spans="1:21" s="49" customFormat="1" ht="16.2" x14ac:dyDescent="0.2">
      <c r="A1" s="3"/>
      <c r="B1" s="91" t="s">
        <v>542</v>
      </c>
    </row>
    <row r="2" spans="1:21" s="49" customFormat="1" ht="17.399999999999999" customHeight="1" x14ac:dyDescent="0.2">
      <c r="A2" s="3"/>
      <c r="B2" s="91" t="s">
        <v>118</v>
      </c>
      <c r="C2" s="53"/>
    </row>
    <row r="3" spans="1:21" s="49" customFormat="1" ht="17.399999999999999" customHeight="1" thickBot="1" x14ac:dyDescent="0.25">
      <c r="A3" s="3"/>
      <c r="B3" s="91"/>
      <c r="C3" s="53"/>
    </row>
    <row r="4" spans="1:21" s="49" customFormat="1" ht="30.6" customHeight="1" thickBot="1" x14ac:dyDescent="0.25">
      <c r="A4" s="59" t="s">
        <v>73</v>
      </c>
      <c r="B4" s="60" t="s">
        <v>180</v>
      </c>
      <c r="C4" s="61" t="s">
        <v>119</v>
      </c>
    </row>
    <row r="5" spans="1:21" ht="30" customHeight="1" thickTop="1" x14ac:dyDescent="0.2">
      <c r="A5" s="66">
        <v>1</v>
      </c>
      <c r="B5" s="67"/>
      <c r="C5" s="187"/>
    </row>
    <row r="6" spans="1:21" ht="30" customHeight="1" x14ac:dyDescent="0.2">
      <c r="A6" s="188">
        <v>2</v>
      </c>
      <c r="B6" s="112"/>
      <c r="C6" s="189"/>
    </row>
    <row r="7" spans="1:21" ht="30" customHeight="1" x14ac:dyDescent="0.2">
      <c r="A7" s="188">
        <v>3</v>
      </c>
      <c r="B7" s="112"/>
      <c r="C7" s="189"/>
    </row>
    <row r="8" spans="1:21" ht="30" customHeight="1" x14ac:dyDescent="0.2">
      <c r="A8" s="188">
        <v>4</v>
      </c>
      <c r="B8" s="112"/>
      <c r="C8" s="189"/>
    </row>
    <row r="9" spans="1:21" ht="30" customHeight="1" x14ac:dyDescent="0.2">
      <c r="A9" s="188">
        <v>5</v>
      </c>
      <c r="B9" s="112"/>
      <c r="C9" s="189"/>
    </row>
    <row r="10" spans="1:21" ht="30" customHeight="1" x14ac:dyDescent="0.2">
      <c r="A10" s="188">
        <v>6</v>
      </c>
      <c r="B10" s="112"/>
      <c r="C10" s="189"/>
    </row>
    <row r="11" spans="1:21" ht="30" customHeight="1" x14ac:dyDescent="0.2">
      <c r="A11" s="188">
        <v>7</v>
      </c>
      <c r="B11" s="112"/>
      <c r="C11" s="189"/>
    </row>
    <row r="12" spans="1:21" ht="30" customHeight="1" x14ac:dyDescent="0.2">
      <c r="A12" s="188">
        <v>8</v>
      </c>
      <c r="B12" s="112"/>
      <c r="C12" s="189"/>
      <c r="U12" s="1">
        <f>IF(N12="週1日以上3日未満配置している",200000,IF(N12="週3日以上7日未満配置している",400000,IF(N12="週7日配置している",600000,0)))</f>
        <v>0</v>
      </c>
    </row>
    <row r="13" spans="1:21" ht="30" customHeight="1" x14ac:dyDescent="0.2">
      <c r="A13" s="188">
        <v>9</v>
      </c>
      <c r="B13" s="112"/>
      <c r="C13" s="189"/>
    </row>
    <row r="14" spans="1:21" ht="30" customHeight="1" x14ac:dyDescent="0.2">
      <c r="A14" s="188">
        <v>10</v>
      </c>
      <c r="B14" s="112"/>
      <c r="C14" s="189"/>
    </row>
    <row r="15" spans="1:21" ht="30" customHeight="1" x14ac:dyDescent="0.2">
      <c r="A15" s="188">
        <v>11</v>
      </c>
      <c r="B15" s="112"/>
      <c r="C15" s="189"/>
    </row>
    <row r="16" spans="1:21" ht="30" customHeight="1" x14ac:dyDescent="0.2">
      <c r="A16" s="188">
        <v>12</v>
      </c>
      <c r="B16" s="112"/>
      <c r="C16" s="189"/>
    </row>
    <row r="17" spans="1:3" ht="30" customHeight="1" x14ac:dyDescent="0.2">
      <c r="A17" s="188">
        <v>13</v>
      </c>
      <c r="B17" s="112"/>
      <c r="C17" s="189"/>
    </row>
    <row r="18" spans="1:3" ht="30" customHeight="1" x14ac:dyDescent="0.2">
      <c r="A18" s="188">
        <v>14</v>
      </c>
      <c r="B18" s="112"/>
      <c r="C18" s="189"/>
    </row>
    <row r="19" spans="1:3" ht="30" customHeight="1" x14ac:dyDescent="0.2">
      <c r="A19" s="188">
        <v>15</v>
      </c>
      <c r="B19" s="112"/>
      <c r="C19" s="189"/>
    </row>
    <row r="20" spans="1:3" ht="30" customHeight="1" x14ac:dyDescent="0.2">
      <c r="A20" s="188">
        <v>16</v>
      </c>
      <c r="B20" s="112"/>
      <c r="C20" s="189"/>
    </row>
    <row r="21" spans="1:3" ht="30" customHeight="1" x14ac:dyDescent="0.2">
      <c r="A21" s="188">
        <v>17</v>
      </c>
      <c r="B21" s="112"/>
      <c r="C21" s="189"/>
    </row>
    <row r="22" spans="1:3" ht="30" customHeight="1" x14ac:dyDescent="0.2">
      <c r="A22" s="188">
        <v>18</v>
      </c>
      <c r="B22" s="112"/>
      <c r="C22" s="189"/>
    </row>
    <row r="23" spans="1:3" ht="30" customHeight="1" x14ac:dyDescent="0.2">
      <c r="A23" s="188">
        <v>19</v>
      </c>
      <c r="B23" s="112"/>
      <c r="C23" s="189"/>
    </row>
    <row r="24" spans="1:3" ht="30" customHeight="1" x14ac:dyDescent="0.2">
      <c r="A24" s="188">
        <v>20</v>
      </c>
      <c r="B24" s="112"/>
      <c r="C24" s="189"/>
    </row>
    <row r="25" spans="1:3" ht="30" customHeight="1" x14ac:dyDescent="0.2">
      <c r="A25" s="188">
        <v>21</v>
      </c>
      <c r="B25" s="112"/>
      <c r="C25" s="189"/>
    </row>
    <row r="26" spans="1:3" ht="30" customHeight="1" x14ac:dyDescent="0.2">
      <c r="A26" s="188">
        <v>22</v>
      </c>
      <c r="B26" s="112"/>
      <c r="C26" s="189"/>
    </row>
    <row r="27" spans="1:3" ht="30" customHeight="1" x14ac:dyDescent="0.2">
      <c r="A27" s="188">
        <v>23</v>
      </c>
      <c r="B27" s="112"/>
      <c r="C27" s="189"/>
    </row>
    <row r="28" spans="1:3" ht="30" customHeight="1" x14ac:dyDescent="0.2">
      <c r="A28" s="188">
        <v>24</v>
      </c>
      <c r="B28" s="112"/>
      <c r="C28" s="189"/>
    </row>
    <row r="29" spans="1:3" ht="30" customHeight="1" x14ac:dyDescent="0.2">
      <c r="A29" s="188">
        <v>25</v>
      </c>
      <c r="B29" s="112"/>
      <c r="C29" s="189"/>
    </row>
    <row r="30" spans="1:3" ht="30" customHeight="1" x14ac:dyDescent="0.2">
      <c r="A30" s="188">
        <v>26</v>
      </c>
      <c r="B30" s="112"/>
      <c r="C30" s="189"/>
    </row>
    <row r="31" spans="1:3" ht="30" customHeight="1" x14ac:dyDescent="0.2">
      <c r="A31" s="188">
        <v>27</v>
      </c>
      <c r="B31" s="112"/>
      <c r="C31" s="189"/>
    </row>
    <row r="32" spans="1:3" ht="30" customHeight="1" x14ac:dyDescent="0.2">
      <c r="A32" s="188">
        <v>28</v>
      </c>
      <c r="B32" s="112"/>
      <c r="C32" s="189"/>
    </row>
    <row r="33" spans="1:3" ht="30" customHeight="1" x14ac:dyDescent="0.2">
      <c r="A33" s="188">
        <v>29</v>
      </c>
      <c r="B33" s="112"/>
      <c r="C33" s="189"/>
    </row>
    <row r="34" spans="1:3" ht="30" customHeight="1" x14ac:dyDescent="0.2">
      <c r="A34" s="188">
        <v>30</v>
      </c>
      <c r="B34" s="112"/>
      <c r="C34" s="189"/>
    </row>
    <row r="35" spans="1:3" ht="30" customHeight="1" x14ac:dyDescent="0.2">
      <c r="A35" s="188">
        <v>31</v>
      </c>
      <c r="B35" s="112"/>
      <c r="C35" s="189"/>
    </row>
    <row r="36" spans="1:3" ht="30" customHeight="1" x14ac:dyDescent="0.2">
      <c r="A36" s="188">
        <v>32</v>
      </c>
      <c r="B36" s="112"/>
      <c r="C36" s="189"/>
    </row>
    <row r="37" spans="1:3" ht="30" customHeight="1" x14ac:dyDescent="0.2">
      <c r="A37" s="188">
        <v>33</v>
      </c>
      <c r="B37" s="112"/>
      <c r="C37" s="189"/>
    </row>
    <row r="38" spans="1:3" ht="30" customHeight="1" x14ac:dyDescent="0.2">
      <c r="A38" s="188">
        <v>34</v>
      </c>
      <c r="B38" s="112"/>
      <c r="C38" s="189"/>
    </row>
    <row r="39" spans="1:3" ht="30" customHeight="1" x14ac:dyDescent="0.2">
      <c r="A39" s="188">
        <v>35</v>
      </c>
      <c r="B39" s="112"/>
      <c r="C39" s="189"/>
    </row>
    <row r="40" spans="1:3" ht="30" customHeight="1" x14ac:dyDescent="0.2">
      <c r="A40" s="188">
        <v>36</v>
      </c>
      <c r="B40" s="112"/>
      <c r="C40" s="189"/>
    </row>
    <row r="41" spans="1:3" ht="30" customHeight="1" x14ac:dyDescent="0.2">
      <c r="A41" s="188">
        <v>37</v>
      </c>
      <c r="B41" s="112"/>
      <c r="C41" s="189"/>
    </row>
    <row r="42" spans="1:3" ht="30" customHeight="1" x14ac:dyDescent="0.2">
      <c r="A42" s="188">
        <v>38</v>
      </c>
      <c r="B42" s="112"/>
      <c r="C42" s="189"/>
    </row>
    <row r="43" spans="1:3" ht="30" customHeight="1" x14ac:dyDescent="0.2">
      <c r="A43" s="188">
        <v>39</v>
      </c>
      <c r="B43" s="112"/>
      <c r="C43" s="189"/>
    </row>
    <row r="44" spans="1:3" ht="30" customHeight="1" x14ac:dyDescent="0.2">
      <c r="A44" s="188">
        <v>40</v>
      </c>
      <c r="B44" s="112"/>
      <c r="C44" s="189"/>
    </row>
    <row r="45" spans="1:3" ht="30" customHeight="1" x14ac:dyDescent="0.2">
      <c r="A45" s="188">
        <v>41</v>
      </c>
      <c r="B45" s="112"/>
      <c r="C45" s="189"/>
    </row>
    <row r="46" spans="1:3" ht="30" customHeight="1" x14ac:dyDescent="0.2">
      <c r="A46" s="188">
        <v>42</v>
      </c>
      <c r="B46" s="112"/>
      <c r="C46" s="189"/>
    </row>
    <row r="47" spans="1:3" ht="30" customHeight="1" x14ac:dyDescent="0.2">
      <c r="A47" s="188">
        <v>43</v>
      </c>
      <c r="B47" s="112"/>
      <c r="C47" s="189"/>
    </row>
    <row r="48" spans="1:3" ht="30" customHeight="1" x14ac:dyDescent="0.2">
      <c r="A48" s="188">
        <v>44</v>
      </c>
      <c r="B48" s="112"/>
      <c r="C48" s="189"/>
    </row>
    <row r="49" spans="1:3" ht="30" customHeight="1" x14ac:dyDescent="0.2">
      <c r="A49" s="188">
        <v>45</v>
      </c>
      <c r="B49" s="112"/>
      <c r="C49" s="189"/>
    </row>
    <row r="50" spans="1:3" ht="30" customHeight="1" x14ac:dyDescent="0.2">
      <c r="A50" s="188">
        <v>46</v>
      </c>
      <c r="B50" s="112"/>
      <c r="C50" s="189"/>
    </row>
    <row r="51" spans="1:3" ht="30" customHeight="1" x14ac:dyDescent="0.2">
      <c r="A51" s="188">
        <v>47</v>
      </c>
      <c r="B51" s="112"/>
      <c r="C51" s="189"/>
    </row>
    <row r="52" spans="1:3" ht="30" customHeight="1" x14ac:dyDescent="0.2">
      <c r="A52" s="188">
        <v>48</v>
      </c>
      <c r="B52" s="112"/>
      <c r="C52" s="189"/>
    </row>
    <row r="53" spans="1:3" ht="30" customHeight="1" x14ac:dyDescent="0.2">
      <c r="A53" s="188">
        <v>49</v>
      </c>
      <c r="B53" s="112"/>
      <c r="C53" s="189"/>
    </row>
    <row r="54" spans="1:3" ht="30" customHeight="1" x14ac:dyDescent="0.2">
      <c r="A54" s="188">
        <v>50</v>
      </c>
      <c r="B54" s="112"/>
      <c r="C54" s="189"/>
    </row>
    <row r="55" spans="1:3" ht="30" customHeight="1" x14ac:dyDescent="0.2">
      <c r="A55" s="188">
        <v>51</v>
      </c>
      <c r="B55" s="112"/>
      <c r="C55" s="189"/>
    </row>
    <row r="56" spans="1:3" ht="30" customHeight="1" x14ac:dyDescent="0.2">
      <c r="A56" s="188">
        <v>52</v>
      </c>
      <c r="B56" s="112"/>
      <c r="C56" s="189"/>
    </row>
    <row r="57" spans="1:3" ht="30" customHeight="1" x14ac:dyDescent="0.2">
      <c r="A57" s="188">
        <v>53</v>
      </c>
      <c r="B57" s="112"/>
      <c r="C57" s="189"/>
    </row>
    <row r="58" spans="1:3" ht="30" customHeight="1" x14ac:dyDescent="0.2">
      <c r="A58" s="188">
        <v>54</v>
      </c>
      <c r="B58" s="112"/>
      <c r="C58" s="189"/>
    </row>
    <row r="59" spans="1:3" ht="30" customHeight="1" x14ac:dyDescent="0.2">
      <c r="A59" s="188">
        <v>55</v>
      </c>
      <c r="B59" s="112"/>
      <c r="C59" s="189"/>
    </row>
    <row r="60" spans="1:3" ht="30" customHeight="1" x14ac:dyDescent="0.2">
      <c r="A60" s="188">
        <v>56</v>
      </c>
      <c r="B60" s="112"/>
      <c r="C60" s="189"/>
    </row>
    <row r="61" spans="1:3" ht="30" customHeight="1" x14ac:dyDescent="0.2">
      <c r="A61" s="188">
        <v>57</v>
      </c>
      <c r="B61" s="112"/>
      <c r="C61" s="189"/>
    </row>
    <row r="62" spans="1:3" ht="30" customHeight="1" x14ac:dyDescent="0.2">
      <c r="A62" s="188">
        <v>58</v>
      </c>
      <c r="B62" s="112"/>
      <c r="C62" s="189"/>
    </row>
    <row r="63" spans="1:3" ht="30" customHeight="1" x14ac:dyDescent="0.2">
      <c r="A63" s="188">
        <v>59</v>
      </c>
      <c r="B63" s="112"/>
      <c r="C63" s="189"/>
    </row>
    <row r="64" spans="1:3" ht="30" customHeight="1" x14ac:dyDescent="0.2">
      <c r="A64" s="188">
        <v>60</v>
      </c>
      <c r="B64" s="112"/>
      <c r="C64" s="189"/>
    </row>
    <row r="65" spans="1:3" ht="30" customHeight="1" x14ac:dyDescent="0.2">
      <c r="A65" s="188">
        <v>61</v>
      </c>
      <c r="B65" s="112"/>
      <c r="C65" s="189"/>
    </row>
    <row r="66" spans="1:3" ht="30" customHeight="1" x14ac:dyDescent="0.2">
      <c r="A66" s="188">
        <v>62</v>
      </c>
      <c r="B66" s="112"/>
      <c r="C66" s="189"/>
    </row>
    <row r="67" spans="1:3" ht="30" customHeight="1" x14ac:dyDescent="0.2">
      <c r="A67" s="188">
        <v>63</v>
      </c>
      <c r="B67" s="112"/>
      <c r="C67" s="189"/>
    </row>
    <row r="68" spans="1:3" ht="30" customHeight="1" x14ac:dyDescent="0.2">
      <c r="A68" s="188">
        <v>64</v>
      </c>
      <c r="B68" s="112"/>
      <c r="C68" s="189"/>
    </row>
    <row r="69" spans="1:3" ht="30" customHeight="1" x14ac:dyDescent="0.2">
      <c r="A69" s="188">
        <v>65</v>
      </c>
      <c r="B69" s="112"/>
      <c r="C69" s="189"/>
    </row>
    <row r="70" spans="1:3" ht="30" customHeight="1" x14ac:dyDescent="0.2">
      <c r="A70" s="188">
        <v>66</v>
      </c>
      <c r="B70" s="112"/>
      <c r="C70" s="189"/>
    </row>
    <row r="71" spans="1:3" ht="30" customHeight="1" x14ac:dyDescent="0.2">
      <c r="A71" s="188">
        <v>67</v>
      </c>
      <c r="B71" s="112"/>
      <c r="C71" s="189"/>
    </row>
    <row r="72" spans="1:3" ht="30" customHeight="1" x14ac:dyDescent="0.2">
      <c r="A72" s="188">
        <v>68</v>
      </c>
      <c r="B72" s="112"/>
      <c r="C72" s="189"/>
    </row>
    <row r="73" spans="1:3" ht="30" customHeight="1" x14ac:dyDescent="0.2">
      <c r="A73" s="188">
        <v>69</v>
      </c>
      <c r="B73" s="112"/>
      <c r="C73" s="189"/>
    </row>
    <row r="74" spans="1:3" ht="30" customHeight="1" x14ac:dyDescent="0.2">
      <c r="A74" s="188">
        <v>70</v>
      </c>
      <c r="B74" s="112"/>
      <c r="C74" s="189"/>
    </row>
    <row r="75" spans="1:3" ht="30" customHeight="1" x14ac:dyDescent="0.2">
      <c r="A75" s="188">
        <v>71</v>
      </c>
      <c r="B75" s="112"/>
      <c r="C75" s="189"/>
    </row>
    <row r="76" spans="1:3" ht="30" customHeight="1" x14ac:dyDescent="0.2">
      <c r="A76" s="188">
        <v>72</v>
      </c>
      <c r="B76" s="112"/>
      <c r="C76" s="189"/>
    </row>
    <row r="77" spans="1:3" ht="30" customHeight="1" x14ac:dyDescent="0.2">
      <c r="A77" s="188">
        <v>73</v>
      </c>
      <c r="B77" s="112"/>
      <c r="C77" s="189"/>
    </row>
    <row r="78" spans="1:3" ht="30" customHeight="1" x14ac:dyDescent="0.2">
      <c r="A78" s="188">
        <v>74</v>
      </c>
      <c r="B78" s="112"/>
      <c r="C78" s="189"/>
    </row>
    <row r="79" spans="1:3" ht="30" customHeight="1" x14ac:dyDescent="0.2">
      <c r="A79" s="188">
        <v>75</v>
      </c>
      <c r="B79" s="112"/>
      <c r="C79" s="189"/>
    </row>
    <row r="80" spans="1:3" ht="30" customHeight="1" x14ac:dyDescent="0.2">
      <c r="A80" s="188">
        <v>76</v>
      </c>
      <c r="B80" s="112"/>
      <c r="C80" s="189"/>
    </row>
    <row r="81" spans="1:3" ht="30" customHeight="1" x14ac:dyDescent="0.2">
      <c r="A81" s="188">
        <v>77</v>
      </c>
      <c r="B81" s="112"/>
      <c r="C81" s="189"/>
    </row>
    <row r="82" spans="1:3" ht="30" customHeight="1" x14ac:dyDescent="0.2">
      <c r="A82" s="188">
        <v>78</v>
      </c>
      <c r="B82" s="112"/>
      <c r="C82" s="189"/>
    </row>
    <row r="83" spans="1:3" ht="30" customHeight="1" x14ac:dyDescent="0.2">
      <c r="A83" s="188">
        <v>79</v>
      </c>
      <c r="B83" s="112"/>
      <c r="C83" s="189"/>
    </row>
    <row r="84" spans="1:3" ht="30" customHeight="1" x14ac:dyDescent="0.2">
      <c r="A84" s="188">
        <v>80</v>
      </c>
      <c r="B84" s="112"/>
      <c r="C84" s="189"/>
    </row>
    <row r="85" spans="1:3" ht="25.2" hidden="1" customHeight="1" x14ac:dyDescent="0.2">
      <c r="C85" s="1">
        <f>COUNTIF(C5:C84,"&lt;&gt;")</f>
        <v>0</v>
      </c>
    </row>
    <row r="86" spans="1:3" ht="51.6" hidden="1" customHeight="1" x14ac:dyDescent="0.2">
      <c r="B86" s="762"/>
      <c r="C86" s="762"/>
    </row>
    <row r="106" spans="9:9" x14ac:dyDescent="0.2">
      <c r="I106" s="1" t="s">
        <v>120</v>
      </c>
    </row>
    <row r="107" spans="9:9" x14ac:dyDescent="0.2">
      <c r="I107" s="1" t="s">
        <v>121</v>
      </c>
    </row>
  </sheetData>
  <mergeCells count="1">
    <mergeCell ref="B86:C86"/>
  </mergeCells>
  <phoneticPr fontId="2"/>
  <dataValidations count="1">
    <dataValidation type="list" allowBlank="1" showInputMessage="1" showErrorMessage="1" sqref="C5:C84" xr:uid="{00000000-0002-0000-1E00-000000000000}">
      <formula1>$I$106:$I$107</formula1>
    </dataValidation>
  </dataValidations>
  <printOptions horizontalCentered="1"/>
  <pageMargins left="0.59055118110236227" right="0.59055118110236227" top="0.59055118110236227" bottom="0.39370078740157483" header="0.19685039370078741" footer="0.19685039370078741"/>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0"/>
  </sheetPr>
  <dimension ref="B1:AH31"/>
  <sheetViews>
    <sheetView showGridLines="0" view="pageBreakPreview" zoomScaleNormal="100" workbookViewId="0">
      <selection activeCell="B6" sqref="B6:AG7"/>
    </sheetView>
  </sheetViews>
  <sheetFormatPr defaultColWidth="9" defaultRowHeight="13.2" x14ac:dyDescent="0.2"/>
  <cols>
    <col min="1" max="34" width="2.44140625" style="141" customWidth="1"/>
    <col min="35" max="16384" width="9" style="141"/>
  </cols>
  <sheetData>
    <row r="1" spans="2:33" ht="13.8" thickBot="1" x14ac:dyDescent="0.25"/>
    <row r="2" spans="2:33" ht="15" customHeight="1" x14ac:dyDescent="0.2">
      <c r="B2" s="558" t="s">
        <v>543</v>
      </c>
      <c r="C2" s="559"/>
      <c r="D2" s="559"/>
      <c r="E2" s="559"/>
      <c r="F2" s="559"/>
      <c r="G2" s="559"/>
      <c r="H2" s="559"/>
      <c r="I2" s="559"/>
      <c r="J2" s="559"/>
      <c r="K2" s="559"/>
      <c r="L2" s="559"/>
      <c r="M2" s="560"/>
      <c r="Q2" s="295"/>
      <c r="R2" s="330" t="s">
        <v>502</v>
      </c>
      <c r="S2" s="254"/>
      <c r="T2" s="254"/>
      <c r="U2" s="254"/>
      <c r="V2" s="254"/>
      <c r="W2" s="254"/>
      <c r="X2" s="254"/>
      <c r="Y2" s="254"/>
      <c r="Z2" s="254"/>
      <c r="AA2" s="254"/>
      <c r="AB2" s="254"/>
      <c r="AC2" s="254"/>
      <c r="AD2" s="254"/>
      <c r="AE2" s="254"/>
      <c r="AF2" s="254"/>
      <c r="AG2" s="263"/>
    </row>
    <row r="3" spans="2:33" ht="15" customHeight="1" thickBot="1" x14ac:dyDescent="0.25">
      <c r="B3" s="561"/>
      <c r="C3" s="562"/>
      <c r="D3" s="562"/>
      <c r="E3" s="562"/>
      <c r="F3" s="562"/>
      <c r="G3" s="562"/>
      <c r="H3" s="562"/>
      <c r="I3" s="562"/>
      <c r="J3" s="562"/>
      <c r="K3" s="562"/>
      <c r="L3" s="562"/>
      <c r="M3" s="563"/>
      <c r="Q3" s="295"/>
      <c r="R3" s="320" t="s">
        <v>544</v>
      </c>
      <c r="AG3" s="295"/>
    </row>
    <row r="4" spans="2:33" ht="13.5" customHeight="1" thickBot="1" x14ac:dyDescent="0.25">
      <c r="B4" s="564"/>
      <c r="C4" s="565"/>
      <c r="D4" s="565"/>
      <c r="E4" s="565"/>
      <c r="F4" s="565"/>
      <c r="G4" s="565"/>
      <c r="H4" s="565"/>
      <c r="I4" s="565"/>
      <c r="J4" s="565"/>
      <c r="K4" s="565"/>
      <c r="L4" s="565"/>
      <c r="M4" s="566"/>
      <c r="O4" s="321"/>
      <c r="R4" s="254"/>
      <c r="S4" s="254"/>
      <c r="T4" s="254"/>
      <c r="U4" s="254"/>
      <c r="V4" s="254"/>
      <c r="W4" s="254"/>
      <c r="X4" s="254"/>
      <c r="Y4" s="254"/>
      <c r="Z4" s="254"/>
      <c r="AA4" s="254"/>
      <c r="AB4" s="254"/>
      <c r="AC4" s="254"/>
      <c r="AD4" s="254"/>
      <c r="AE4" s="254"/>
      <c r="AF4" s="254"/>
      <c r="AG4" s="254"/>
    </row>
    <row r="6" spans="2:33" ht="13.5" customHeight="1" x14ac:dyDescent="0.2">
      <c r="B6" s="567" t="s">
        <v>412</v>
      </c>
      <c r="C6" s="567"/>
      <c r="D6" s="567"/>
      <c r="E6" s="567"/>
      <c r="F6" s="567"/>
      <c r="G6" s="567"/>
      <c r="H6" s="567"/>
      <c r="I6" s="567"/>
      <c r="J6" s="567"/>
      <c r="K6" s="567"/>
      <c r="L6" s="567"/>
      <c r="M6" s="567"/>
      <c r="N6" s="567"/>
      <c r="O6" s="567"/>
      <c r="P6" s="567"/>
      <c r="Q6" s="567"/>
      <c r="R6" s="567"/>
      <c r="S6" s="567"/>
      <c r="T6" s="567"/>
      <c r="U6" s="567"/>
      <c r="V6" s="567"/>
      <c r="W6" s="567"/>
      <c r="X6" s="567"/>
      <c r="Y6" s="567"/>
      <c r="Z6" s="567"/>
      <c r="AA6" s="567"/>
      <c r="AB6" s="567"/>
      <c r="AC6" s="567"/>
      <c r="AD6" s="567"/>
      <c r="AE6" s="567"/>
      <c r="AF6" s="567"/>
      <c r="AG6" s="567"/>
    </row>
    <row r="7" spans="2:33" ht="13.5" customHeight="1" x14ac:dyDescent="0.2">
      <c r="B7" s="567"/>
      <c r="C7" s="567"/>
      <c r="D7" s="567"/>
      <c r="E7" s="567"/>
      <c r="F7" s="567"/>
      <c r="G7" s="567"/>
      <c r="H7" s="567"/>
      <c r="I7" s="567"/>
      <c r="J7" s="567"/>
      <c r="K7" s="567"/>
      <c r="L7" s="567"/>
      <c r="M7" s="567"/>
      <c r="N7" s="567"/>
      <c r="O7" s="567"/>
      <c r="P7" s="567"/>
      <c r="Q7" s="567"/>
      <c r="R7" s="567"/>
      <c r="S7" s="567"/>
      <c r="T7" s="567"/>
      <c r="U7" s="567"/>
      <c r="V7" s="567"/>
      <c r="W7" s="567"/>
      <c r="X7" s="567"/>
      <c r="Y7" s="567"/>
      <c r="Z7" s="567"/>
      <c r="AA7" s="567"/>
      <c r="AB7" s="567"/>
      <c r="AC7" s="567"/>
      <c r="AD7" s="567"/>
      <c r="AE7" s="567"/>
      <c r="AF7" s="567"/>
      <c r="AG7" s="567"/>
    </row>
    <row r="9" spans="2:33" ht="13.8" thickBot="1" x14ac:dyDescent="0.25">
      <c r="B9" s="141" t="s">
        <v>414</v>
      </c>
      <c r="X9" s="325"/>
      <c r="Y9" s="325"/>
      <c r="Z9" s="325"/>
      <c r="AA9" s="325"/>
      <c r="AB9" s="325"/>
      <c r="AC9" s="325"/>
      <c r="AD9" s="325"/>
      <c r="AE9" s="325"/>
      <c r="AF9" s="325"/>
      <c r="AG9" s="325"/>
    </row>
    <row r="10" spans="2:33" ht="45" customHeight="1" thickTop="1" thickBot="1" x14ac:dyDescent="0.25">
      <c r="B10" s="703" t="s">
        <v>413</v>
      </c>
      <c r="C10" s="704"/>
      <c r="D10" s="704"/>
      <c r="E10" s="704"/>
      <c r="F10" s="704"/>
      <c r="G10" s="704"/>
      <c r="H10" s="704"/>
      <c r="I10" s="704"/>
      <c r="J10" s="704"/>
      <c r="K10" s="704"/>
      <c r="L10" s="704"/>
      <c r="M10" s="704"/>
      <c r="N10" s="704"/>
      <c r="O10" s="704"/>
      <c r="P10" s="704"/>
      <c r="Q10" s="704"/>
      <c r="R10" s="704"/>
      <c r="S10" s="704"/>
      <c r="T10" s="704"/>
      <c r="U10" s="704"/>
      <c r="V10" s="704"/>
      <c r="W10" s="705"/>
      <c r="X10" s="763"/>
      <c r="Y10" s="764"/>
      <c r="Z10" s="764"/>
      <c r="AA10" s="764"/>
      <c r="AB10" s="764"/>
      <c r="AC10" s="764"/>
      <c r="AD10" s="764"/>
      <c r="AE10" s="764"/>
      <c r="AF10" s="764"/>
      <c r="AG10" s="765"/>
    </row>
    <row r="11" spans="2:33" ht="45" customHeight="1" thickTop="1" x14ac:dyDescent="0.2">
      <c r="B11" s="711" t="s">
        <v>16</v>
      </c>
      <c r="C11" s="712"/>
      <c r="D11" s="712"/>
      <c r="E11" s="712"/>
      <c r="F11" s="712"/>
      <c r="G11" s="712"/>
      <c r="H11" s="712"/>
      <c r="I11" s="712"/>
      <c r="J11" s="712"/>
      <c r="K11" s="712"/>
      <c r="L11" s="712"/>
      <c r="M11" s="712"/>
      <c r="N11" s="712"/>
      <c r="O11" s="712"/>
      <c r="P11" s="712"/>
      <c r="Q11" s="712"/>
      <c r="R11" s="712"/>
      <c r="S11" s="712"/>
      <c r="T11" s="712"/>
      <c r="U11" s="712"/>
      <c r="V11" s="712"/>
      <c r="W11" s="713"/>
      <c r="X11" s="766" t="str">
        <f>IF(X10="行っている","算定可","算定不可")</f>
        <v>算定不可</v>
      </c>
      <c r="Y11" s="766"/>
      <c r="Z11" s="766"/>
      <c r="AA11" s="766"/>
      <c r="AB11" s="766"/>
      <c r="AC11" s="766"/>
      <c r="AD11" s="766"/>
      <c r="AE11" s="766"/>
      <c r="AF11" s="766"/>
      <c r="AG11" s="767"/>
    </row>
    <row r="12" spans="2:33" ht="45" customHeight="1" thickBot="1" x14ac:dyDescent="0.25">
      <c r="B12" s="551" t="s">
        <v>17</v>
      </c>
      <c r="C12" s="552"/>
      <c r="D12" s="552"/>
      <c r="E12" s="552"/>
      <c r="F12" s="552"/>
      <c r="G12" s="552"/>
      <c r="H12" s="552"/>
      <c r="I12" s="552"/>
      <c r="J12" s="552"/>
      <c r="K12" s="552"/>
      <c r="L12" s="552"/>
      <c r="M12" s="552"/>
      <c r="N12" s="552"/>
      <c r="O12" s="552"/>
      <c r="P12" s="552"/>
      <c r="Q12" s="552"/>
      <c r="R12" s="552"/>
      <c r="S12" s="552"/>
      <c r="T12" s="552"/>
      <c r="U12" s="552"/>
      <c r="V12" s="552"/>
      <c r="W12" s="552"/>
      <c r="X12" s="543">
        <f>IF(施設区分!Q13&gt;=70,IF(X11="算定可",3,0),IF(X11="算定可",6,0))</f>
        <v>0</v>
      </c>
      <c r="Y12" s="544"/>
      <c r="Z12" s="544"/>
      <c r="AA12" s="544"/>
      <c r="AB12" s="544"/>
      <c r="AC12" s="544"/>
      <c r="AD12" s="544"/>
      <c r="AE12" s="544"/>
      <c r="AF12" s="544"/>
      <c r="AG12" s="545"/>
    </row>
    <row r="14" spans="2:33" x14ac:dyDescent="0.2">
      <c r="B14" s="141" t="s">
        <v>29</v>
      </c>
    </row>
    <row r="15" spans="2:33" x14ac:dyDescent="0.2">
      <c r="C15" s="141" t="s">
        <v>0</v>
      </c>
      <c r="E15" s="141" t="s">
        <v>415</v>
      </c>
    </row>
    <row r="18" spans="2:34" ht="13.8" thickBot="1" x14ac:dyDescent="0.25"/>
    <row r="19" spans="2:34" ht="30" customHeight="1" x14ac:dyDescent="0.2">
      <c r="B19" s="288" t="s">
        <v>215</v>
      </c>
      <c r="C19" s="289"/>
      <c r="D19" s="289"/>
      <c r="E19" s="289"/>
      <c r="F19" s="289"/>
      <c r="G19" s="289"/>
      <c r="H19" s="289"/>
      <c r="I19" s="289"/>
      <c r="J19" s="289"/>
      <c r="K19" s="289"/>
      <c r="L19" s="289"/>
      <c r="M19" s="289"/>
      <c r="N19" s="289"/>
      <c r="O19" s="289"/>
      <c r="P19" s="289"/>
      <c r="Q19" s="289"/>
      <c r="R19" s="289"/>
      <c r="S19" s="289"/>
      <c r="T19" s="289"/>
      <c r="U19" s="289"/>
      <c r="V19" s="290"/>
      <c r="W19" s="290"/>
      <c r="X19" s="290"/>
      <c r="Y19" s="290"/>
      <c r="Z19" s="290"/>
      <c r="AA19" s="290"/>
      <c r="AB19" s="290"/>
      <c r="AC19" s="290"/>
      <c r="AD19" s="290"/>
      <c r="AE19" s="290"/>
      <c r="AF19" s="290"/>
      <c r="AG19" s="291"/>
      <c r="AH19" s="252"/>
    </row>
    <row r="20" spans="2:34" ht="30" customHeight="1" x14ac:dyDescent="0.2">
      <c r="B20" s="323"/>
      <c r="C20" s="701" t="s">
        <v>571</v>
      </c>
      <c r="D20" s="701"/>
      <c r="E20" s="701"/>
      <c r="F20" s="701"/>
      <c r="G20" s="701"/>
      <c r="H20" s="701"/>
      <c r="I20" s="701"/>
      <c r="J20" s="701"/>
      <c r="K20" s="701"/>
      <c r="L20" s="701"/>
      <c r="M20" s="701"/>
      <c r="N20" s="701"/>
      <c r="O20" s="701"/>
      <c r="P20" s="701"/>
      <c r="Q20" s="701"/>
      <c r="R20" s="701"/>
      <c r="S20" s="701"/>
      <c r="T20" s="701"/>
      <c r="U20" s="701"/>
      <c r="V20" s="701"/>
      <c r="W20" s="701"/>
      <c r="X20" s="701"/>
      <c r="Y20" s="701"/>
      <c r="Z20" s="701"/>
      <c r="AA20" s="701"/>
      <c r="AB20" s="701"/>
      <c r="AC20" s="701"/>
      <c r="AD20" s="701"/>
      <c r="AE20" s="701"/>
      <c r="AF20" s="701"/>
      <c r="AG20" s="702"/>
      <c r="AH20" s="252"/>
    </row>
    <row r="21" spans="2:34" ht="13.2" customHeight="1" x14ac:dyDescent="0.2">
      <c r="B21" s="322"/>
      <c r="C21" s="701"/>
      <c r="D21" s="701"/>
      <c r="E21" s="701"/>
      <c r="F21" s="701"/>
      <c r="G21" s="701"/>
      <c r="H21" s="701"/>
      <c r="I21" s="701"/>
      <c r="J21" s="701"/>
      <c r="K21" s="701"/>
      <c r="L21" s="701"/>
      <c r="M21" s="701"/>
      <c r="N21" s="701"/>
      <c r="O21" s="701"/>
      <c r="P21" s="701"/>
      <c r="Q21" s="701"/>
      <c r="R21" s="701"/>
      <c r="S21" s="701"/>
      <c r="T21" s="701"/>
      <c r="U21" s="701"/>
      <c r="V21" s="701"/>
      <c r="W21" s="701"/>
      <c r="X21" s="701"/>
      <c r="Y21" s="701"/>
      <c r="Z21" s="701"/>
      <c r="AA21" s="701"/>
      <c r="AB21" s="701"/>
      <c r="AC21" s="701"/>
      <c r="AD21" s="701"/>
      <c r="AE21" s="701"/>
      <c r="AF21" s="701"/>
      <c r="AG21" s="702"/>
    </row>
    <row r="22" spans="2:34" ht="13.8" customHeight="1" thickBot="1" x14ac:dyDescent="0.25">
      <c r="B22" s="324"/>
      <c r="C22" s="599"/>
      <c r="D22" s="599"/>
      <c r="E22" s="599"/>
      <c r="F22" s="599"/>
      <c r="G22" s="599"/>
      <c r="H22" s="599"/>
      <c r="I22" s="599"/>
      <c r="J22" s="599"/>
      <c r="K22" s="599"/>
      <c r="L22" s="599"/>
      <c r="M22" s="599"/>
      <c r="N22" s="599"/>
      <c r="O22" s="599"/>
      <c r="P22" s="599"/>
      <c r="Q22" s="599"/>
      <c r="R22" s="599"/>
      <c r="S22" s="599"/>
      <c r="T22" s="599"/>
      <c r="U22" s="599"/>
      <c r="V22" s="599"/>
      <c r="W22" s="599"/>
      <c r="X22" s="599"/>
      <c r="Y22" s="599"/>
      <c r="Z22" s="599"/>
      <c r="AA22" s="599"/>
      <c r="AB22" s="599"/>
      <c r="AC22" s="599"/>
      <c r="AD22" s="599"/>
      <c r="AE22" s="599"/>
      <c r="AF22" s="599"/>
      <c r="AG22" s="600"/>
    </row>
    <row r="27" spans="2:34" x14ac:dyDescent="0.2">
      <c r="V27" s="262"/>
      <c r="W27" s="262"/>
      <c r="X27" s="262"/>
      <c r="Y27" s="262"/>
      <c r="Z27" s="262"/>
      <c r="AA27" s="262"/>
      <c r="AB27" s="262"/>
      <c r="AC27" s="262"/>
      <c r="AD27" s="262"/>
      <c r="AE27" s="262"/>
      <c r="AF27" s="262"/>
    </row>
    <row r="28" spans="2:34" x14ac:dyDescent="0.2">
      <c r="V28" s="262"/>
      <c r="W28" s="262"/>
      <c r="X28" s="262"/>
      <c r="Y28" s="262"/>
      <c r="Z28" s="262"/>
      <c r="AA28" s="262"/>
      <c r="AB28" s="262"/>
      <c r="AC28" s="262"/>
      <c r="AD28" s="262"/>
      <c r="AE28" s="262"/>
      <c r="AF28" s="262"/>
    </row>
    <row r="29" spans="2:34" x14ac:dyDescent="0.2">
      <c r="V29" s="262"/>
      <c r="W29" s="262"/>
      <c r="X29" s="262"/>
      <c r="Y29" s="262"/>
      <c r="Z29" s="262"/>
      <c r="AA29" s="262"/>
      <c r="AB29" s="262"/>
      <c r="AC29" s="262"/>
      <c r="AD29" s="262"/>
      <c r="AE29" s="262"/>
      <c r="AF29" s="262"/>
    </row>
    <row r="30" spans="2:34" x14ac:dyDescent="0.2">
      <c r="V30" s="262"/>
      <c r="W30" s="262"/>
      <c r="X30" s="262"/>
      <c r="Y30" s="262" t="s">
        <v>36</v>
      </c>
      <c r="Z30" s="262" t="s">
        <v>37</v>
      </c>
      <c r="AA30" s="262"/>
      <c r="AB30" s="262"/>
      <c r="AC30" s="262"/>
      <c r="AD30" s="262"/>
      <c r="AE30" s="262"/>
      <c r="AF30" s="262"/>
    </row>
    <row r="31" spans="2:34" x14ac:dyDescent="0.2">
      <c r="V31" s="262"/>
      <c r="W31" s="262"/>
      <c r="X31" s="262"/>
      <c r="Y31" s="262"/>
      <c r="Z31" s="262"/>
      <c r="AA31" s="262"/>
      <c r="AB31" s="262"/>
      <c r="AC31" s="262"/>
      <c r="AD31" s="262"/>
      <c r="AE31" s="262"/>
      <c r="AF31" s="262"/>
    </row>
  </sheetData>
  <sheetProtection algorithmName="SHA-512" hashValue="AWJsP6mzS/3Mv+oNy4HzPYFqXY5Fc5imUbP16wehn5XuWuNf3Mzk+yZ/Y9oxRG9AjdFzePeBi6ZpCQf3z7f76w==" saltValue="wKokY1UB1zK5SfiXZyWWQg==" spinCount="100000" sheet="1" selectLockedCells="1"/>
  <mergeCells count="9">
    <mergeCell ref="B12:W12"/>
    <mergeCell ref="X12:AG12"/>
    <mergeCell ref="C20:AG22"/>
    <mergeCell ref="X10:AG10"/>
    <mergeCell ref="B2:M4"/>
    <mergeCell ref="B6:AG7"/>
    <mergeCell ref="B10:W10"/>
    <mergeCell ref="B11:W11"/>
    <mergeCell ref="X11:AG11"/>
  </mergeCells>
  <phoneticPr fontId="2"/>
  <dataValidations count="1">
    <dataValidation type="list" allowBlank="1" showInputMessage="1" showErrorMessage="1" sqref="X10:AG10" xr:uid="{00000000-0002-0000-1F00-000000000000}">
      <formula1>"行っている,行っていない"</formula1>
    </dataValidation>
  </dataValidations>
  <printOptions horizontalCentered="1"/>
  <pageMargins left="0.59055118110236227" right="0.59055118110236227" top="0.59055118110236227" bottom="0.39370078740157483" header="0.19685039370078741" footer="0.19685039370078741"/>
  <pageSetup paperSize="9" scale="10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L480"/>
  <sheetViews>
    <sheetView showGridLines="0" view="pageBreakPreview" zoomScaleNormal="100" zoomScaleSheetLayoutView="100" workbookViewId="0">
      <selection activeCell="E15" sqref="E15"/>
    </sheetView>
  </sheetViews>
  <sheetFormatPr defaultColWidth="8.88671875" defaultRowHeight="13.2" x14ac:dyDescent="0.2"/>
  <cols>
    <col min="1" max="1" width="5.21875" style="236" customWidth="1"/>
    <col min="2" max="2" width="40.44140625" style="141" customWidth="1"/>
    <col min="3" max="3" width="16.109375" style="141" customWidth="1"/>
    <col min="4" max="4" width="28.77734375" style="141" customWidth="1"/>
    <col min="5" max="5" width="27.109375" style="141" customWidth="1"/>
    <col min="6" max="9" width="2.44140625" style="141" customWidth="1"/>
    <col min="10" max="10" width="0" style="141" hidden="1" customWidth="1"/>
    <col min="11" max="16384" width="8.88671875" style="141"/>
  </cols>
  <sheetData>
    <row r="1" spans="1:5" ht="14.4" x14ac:dyDescent="0.2">
      <c r="B1" s="237" t="s">
        <v>503</v>
      </c>
      <c r="C1" s="238"/>
    </row>
    <row r="2" spans="1:5" ht="17.399999999999999" customHeight="1" x14ac:dyDescent="0.2">
      <c r="B2" s="239" t="s">
        <v>102</v>
      </c>
      <c r="C2" s="239"/>
    </row>
    <row r="3" spans="1:5" ht="17.399999999999999" customHeight="1" thickBot="1" x14ac:dyDescent="0.25">
      <c r="B3" s="239"/>
      <c r="C3" s="239"/>
    </row>
    <row r="4" spans="1:5" ht="17.399999999999999" customHeight="1" thickBot="1" x14ac:dyDescent="0.25">
      <c r="B4" s="518" t="s">
        <v>423</v>
      </c>
      <c r="C4" s="240" t="s">
        <v>15</v>
      </c>
      <c r="D4" s="241" t="s">
        <v>434</v>
      </c>
      <c r="E4" s="146">
        <f>E8+E9</f>
        <v>0</v>
      </c>
    </row>
    <row r="5" spans="1:5" ht="17.399999999999999" customHeight="1" thickBot="1" x14ac:dyDescent="0.25">
      <c r="B5" s="519"/>
      <c r="C5" s="146">
        <f>E214+E320</f>
        <v>0</v>
      </c>
      <c r="D5" s="241" t="s">
        <v>435</v>
      </c>
      <c r="E5" s="193" t="e">
        <f>E4/C6</f>
        <v>#DIV/0!</v>
      </c>
    </row>
    <row r="6" spans="1:5" ht="17.399999999999999" customHeight="1" thickBot="1" x14ac:dyDescent="0.25">
      <c r="B6" s="242" t="s">
        <v>428</v>
      </c>
      <c r="C6" s="146">
        <f>C8+C9</f>
        <v>0</v>
      </c>
    </row>
    <row r="7" spans="1:5" ht="17.399999999999999" customHeight="1" x14ac:dyDescent="0.2">
      <c r="B7" s="236"/>
      <c r="C7" s="243"/>
    </row>
    <row r="8" spans="1:5" ht="17.399999999999999" hidden="1" customHeight="1" x14ac:dyDescent="0.2">
      <c r="B8" s="12" t="s">
        <v>429</v>
      </c>
      <c r="C8" s="191">
        <f>COUNTIF(B14:B213,"*")</f>
        <v>0</v>
      </c>
      <c r="D8" s="1" t="s">
        <v>432</v>
      </c>
      <c r="E8" s="1">
        <f>COUNTIF(D14:D213,"○")</f>
        <v>0</v>
      </c>
    </row>
    <row r="9" spans="1:5" ht="17.399999999999999" hidden="1" customHeight="1" x14ac:dyDescent="0.2">
      <c r="B9" s="12" t="s">
        <v>430</v>
      </c>
      <c r="C9" s="191">
        <f>COUNTIF(B220:B319,"*")</f>
        <v>0</v>
      </c>
      <c r="D9" s="1" t="s">
        <v>433</v>
      </c>
      <c r="E9" s="1">
        <f>COUNTIF(D220:D319,"○")</f>
        <v>0</v>
      </c>
    </row>
    <row r="10" spans="1:5" ht="17.399999999999999" customHeight="1" x14ac:dyDescent="0.2">
      <c r="B10" s="239"/>
      <c r="C10" s="239"/>
    </row>
    <row r="11" spans="1:5" ht="17.399999999999999" customHeight="1" x14ac:dyDescent="0.2">
      <c r="B11" s="239"/>
      <c r="C11" s="239"/>
    </row>
    <row r="12" spans="1:5" ht="17.399999999999999" customHeight="1" thickBot="1" x14ac:dyDescent="0.25">
      <c r="A12" s="244" t="s">
        <v>425</v>
      </c>
      <c r="B12" s="239"/>
      <c r="C12" s="239"/>
    </row>
    <row r="13" spans="1:5" ht="31.8" customHeight="1" thickBot="1" x14ac:dyDescent="0.25">
      <c r="A13" s="245" t="s">
        <v>73</v>
      </c>
      <c r="B13" s="246" t="s">
        <v>54</v>
      </c>
      <c r="C13" s="246" t="s">
        <v>74</v>
      </c>
      <c r="D13" s="247" t="s">
        <v>436</v>
      </c>
      <c r="E13" s="248" t="s">
        <v>270</v>
      </c>
    </row>
    <row r="14" spans="1:5" ht="17.399999999999999" customHeight="1" thickTop="1" x14ac:dyDescent="0.2">
      <c r="A14" s="249">
        <v>1</v>
      </c>
      <c r="B14" s="75"/>
      <c r="C14" s="100"/>
      <c r="D14" s="192"/>
      <c r="E14" s="83"/>
    </row>
    <row r="15" spans="1:5" ht="17.399999999999999" customHeight="1" x14ac:dyDescent="0.2">
      <c r="A15" s="249">
        <v>2</v>
      </c>
      <c r="B15" s="75"/>
      <c r="C15" s="100"/>
      <c r="D15" s="192"/>
      <c r="E15" s="83"/>
    </row>
    <row r="16" spans="1:5" ht="17.399999999999999" customHeight="1" x14ac:dyDescent="0.2">
      <c r="A16" s="249">
        <v>3</v>
      </c>
      <c r="B16" s="75"/>
      <c r="C16" s="100"/>
      <c r="D16" s="192"/>
      <c r="E16" s="83"/>
    </row>
    <row r="17" spans="1:5" ht="17.399999999999999" customHeight="1" x14ac:dyDescent="0.2">
      <c r="A17" s="249">
        <v>4</v>
      </c>
      <c r="B17" s="75"/>
      <c r="C17" s="100"/>
      <c r="D17" s="192"/>
      <c r="E17" s="83"/>
    </row>
    <row r="18" spans="1:5" ht="17.399999999999999" customHeight="1" x14ac:dyDescent="0.2">
      <c r="A18" s="249">
        <v>5</v>
      </c>
      <c r="B18" s="75"/>
      <c r="C18" s="100"/>
      <c r="D18" s="192"/>
      <c r="E18" s="83"/>
    </row>
    <row r="19" spans="1:5" ht="17.399999999999999" customHeight="1" x14ac:dyDescent="0.2">
      <c r="A19" s="249">
        <v>6</v>
      </c>
      <c r="B19" s="75"/>
      <c r="C19" s="100"/>
      <c r="D19" s="192"/>
      <c r="E19" s="83"/>
    </row>
    <row r="20" spans="1:5" ht="17.399999999999999" customHeight="1" x14ac:dyDescent="0.2">
      <c r="A20" s="249">
        <v>7</v>
      </c>
      <c r="B20" s="75"/>
      <c r="C20" s="100"/>
      <c r="D20" s="192"/>
      <c r="E20" s="83"/>
    </row>
    <row r="21" spans="1:5" ht="17.399999999999999" customHeight="1" x14ac:dyDescent="0.2">
      <c r="A21" s="249">
        <v>8</v>
      </c>
      <c r="B21" s="75"/>
      <c r="C21" s="100"/>
      <c r="D21" s="192"/>
      <c r="E21" s="83"/>
    </row>
    <row r="22" spans="1:5" ht="17.399999999999999" customHeight="1" x14ac:dyDescent="0.2">
      <c r="A22" s="249">
        <v>9</v>
      </c>
      <c r="B22" s="75"/>
      <c r="C22" s="100"/>
      <c r="D22" s="192"/>
      <c r="E22" s="83"/>
    </row>
    <row r="23" spans="1:5" ht="17.399999999999999" customHeight="1" x14ac:dyDescent="0.2">
      <c r="A23" s="249">
        <v>10</v>
      </c>
      <c r="B23" s="75"/>
      <c r="C23" s="100"/>
      <c r="D23" s="192"/>
      <c r="E23" s="83"/>
    </row>
    <row r="24" spans="1:5" ht="17.399999999999999" customHeight="1" x14ac:dyDescent="0.2">
      <c r="A24" s="249">
        <v>11</v>
      </c>
      <c r="B24" s="75"/>
      <c r="C24" s="100"/>
      <c r="D24" s="192"/>
      <c r="E24" s="83"/>
    </row>
    <row r="25" spans="1:5" ht="17.399999999999999" customHeight="1" x14ac:dyDescent="0.2">
      <c r="A25" s="249">
        <v>12</v>
      </c>
      <c r="B25" s="75"/>
      <c r="C25" s="100"/>
      <c r="D25" s="192"/>
      <c r="E25" s="83"/>
    </row>
    <row r="26" spans="1:5" ht="17.399999999999999" customHeight="1" x14ac:dyDescent="0.2">
      <c r="A26" s="249">
        <v>13</v>
      </c>
      <c r="B26" s="75"/>
      <c r="C26" s="100"/>
      <c r="D26" s="192"/>
      <c r="E26" s="83"/>
    </row>
    <row r="27" spans="1:5" ht="17.399999999999999" customHeight="1" x14ac:dyDescent="0.2">
      <c r="A27" s="249">
        <v>14</v>
      </c>
      <c r="B27" s="75"/>
      <c r="C27" s="100"/>
      <c r="D27" s="192"/>
      <c r="E27" s="83"/>
    </row>
    <row r="28" spans="1:5" ht="17.399999999999999" customHeight="1" x14ac:dyDescent="0.2">
      <c r="A28" s="249">
        <v>15</v>
      </c>
      <c r="B28" s="75"/>
      <c r="C28" s="100"/>
      <c r="D28" s="192"/>
      <c r="E28" s="83"/>
    </row>
    <row r="29" spans="1:5" ht="17.399999999999999" customHeight="1" x14ac:dyDescent="0.2">
      <c r="A29" s="249">
        <v>16</v>
      </c>
      <c r="B29" s="75"/>
      <c r="C29" s="100"/>
      <c r="D29" s="192"/>
      <c r="E29" s="83"/>
    </row>
    <row r="30" spans="1:5" ht="17.399999999999999" customHeight="1" x14ac:dyDescent="0.2">
      <c r="A30" s="249">
        <v>17</v>
      </c>
      <c r="B30" s="75"/>
      <c r="C30" s="100"/>
      <c r="D30" s="192"/>
      <c r="E30" s="83"/>
    </row>
    <row r="31" spans="1:5" ht="17.399999999999999" customHeight="1" x14ac:dyDescent="0.2">
      <c r="A31" s="249">
        <v>18</v>
      </c>
      <c r="B31" s="75"/>
      <c r="C31" s="100"/>
      <c r="D31" s="192"/>
      <c r="E31" s="83"/>
    </row>
    <row r="32" spans="1:5" ht="17.399999999999999" customHeight="1" x14ac:dyDescent="0.2">
      <c r="A32" s="249">
        <v>19</v>
      </c>
      <c r="B32" s="75"/>
      <c r="C32" s="100"/>
      <c r="D32" s="192"/>
      <c r="E32" s="83"/>
    </row>
    <row r="33" spans="1:5" ht="17.399999999999999" customHeight="1" x14ac:dyDescent="0.2">
      <c r="A33" s="249">
        <v>20</v>
      </c>
      <c r="B33" s="75"/>
      <c r="C33" s="100"/>
      <c r="D33" s="192"/>
      <c r="E33" s="83"/>
    </row>
    <row r="34" spans="1:5" ht="17.399999999999999" customHeight="1" x14ac:dyDescent="0.2">
      <c r="A34" s="249">
        <v>21</v>
      </c>
      <c r="B34" s="75"/>
      <c r="C34" s="100"/>
      <c r="D34" s="192"/>
      <c r="E34" s="83"/>
    </row>
    <row r="35" spans="1:5" ht="17.399999999999999" customHeight="1" x14ac:dyDescent="0.2">
      <c r="A35" s="249">
        <v>22</v>
      </c>
      <c r="B35" s="75"/>
      <c r="C35" s="100"/>
      <c r="D35" s="192"/>
      <c r="E35" s="83"/>
    </row>
    <row r="36" spans="1:5" ht="17.399999999999999" customHeight="1" x14ac:dyDescent="0.2">
      <c r="A36" s="249">
        <v>23</v>
      </c>
      <c r="B36" s="75"/>
      <c r="C36" s="100"/>
      <c r="D36" s="192"/>
      <c r="E36" s="83"/>
    </row>
    <row r="37" spans="1:5" ht="17.399999999999999" customHeight="1" x14ac:dyDescent="0.2">
      <c r="A37" s="249">
        <v>24</v>
      </c>
      <c r="B37" s="75"/>
      <c r="C37" s="100"/>
      <c r="D37" s="192"/>
      <c r="E37" s="83"/>
    </row>
    <row r="38" spans="1:5" ht="17.399999999999999" customHeight="1" x14ac:dyDescent="0.2">
      <c r="A38" s="249">
        <v>25</v>
      </c>
      <c r="B38" s="75"/>
      <c r="C38" s="100"/>
      <c r="D38" s="192"/>
      <c r="E38" s="83"/>
    </row>
    <row r="39" spans="1:5" ht="17.399999999999999" customHeight="1" x14ac:dyDescent="0.2">
      <c r="A39" s="249">
        <v>26</v>
      </c>
      <c r="B39" s="75"/>
      <c r="C39" s="100"/>
      <c r="D39" s="192"/>
      <c r="E39" s="83"/>
    </row>
    <row r="40" spans="1:5" ht="17.399999999999999" customHeight="1" x14ac:dyDescent="0.2">
      <c r="A40" s="249">
        <v>27</v>
      </c>
      <c r="B40" s="75"/>
      <c r="C40" s="100"/>
      <c r="D40" s="192"/>
      <c r="E40" s="83"/>
    </row>
    <row r="41" spans="1:5" ht="17.399999999999999" customHeight="1" x14ac:dyDescent="0.2">
      <c r="A41" s="249">
        <v>28</v>
      </c>
      <c r="B41" s="75"/>
      <c r="C41" s="100"/>
      <c r="D41" s="192"/>
      <c r="E41" s="83"/>
    </row>
    <row r="42" spans="1:5" ht="17.399999999999999" customHeight="1" x14ac:dyDescent="0.2">
      <c r="A42" s="249">
        <v>29</v>
      </c>
      <c r="B42" s="75"/>
      <c r="C42" s="100"/>
      <c r="D42" s="192"/>
      <c r="E42" s="83"/>
    </row>
    <row r="43" spans="1:5" ht="17.399999999999999" customHeight="1" x14ac:dyDescent="0.2">
      <c r="A43" s="249">
        <v>30</v>
      </c>
      <c r="B43" s="75"/>
      <c r="C43" s="100"/>
      <c r="D43" s="192"/>
      <c r="E43" s="83"/>
    </row>
    <row r="44" spans="1:5" ht="17.399999999999999" customHeight="1" x14ac:dyDescent="0.2">
      <c r="A44" s="249">
        <v>31</v>
      </c>
      <c r="B44" s="75"/>
      <c r="C44" s="100"/>
      <c r="D44" s="192"/>
      <c r="E44" s="83"/>
    </row>
    <row r="45" spans="1:5" ht="17.399999999999999" customHeight="1" x14ac:dyDescent="0.2">
      <c r="A45" s="249">
        <v>32</v>
      </c>
      <c r="B45" s="75"/>
      <c r="C45" s="100"/>
      <c r="D45" s="192"/>
      <c r="E45" s="83"/>
    </row>
    <row r="46" spans="1:5" ht="17.399999999999999" customHeight="1" x14ac:dyDescent="0.2">
      <c r="A46" s="249">
        <v>33</v>
      </c>
      <c r="B46" s="75"/>
      <c r="C46" s="100"/>
      <c r="D46" s="192"/>
      <c r="E46" s="83"/>
    </row>
    <row r="47" spans="1:5" ht="17.399999999999999" customHeight="1" x14ac:dyDescent="0.2">
      <c r="A47" s="249">
        <v>34</v>
      </c>
      <c r="B47" s="75"/>
      <c r="C47" s="100"/>
      <c r="D47" s="192"/>
      <c r="E47" s="83"/>
    </row>
    <row r="48" spans="1:5" ht="17.399999999999999" customHeight="1" x14ac:dyDescent="0.2">
      <c r="A48" s="249">
        <v>35</v>
      </c>
      <c r="B48" s="75"/>
      <c r="C48" s="100"/>
      <c r="D48" s="192"/>
      <c r="E48" s="83"/>
    </row>
    <row r="49" spans="1:5" ht="17.399999999999999" customHeight="1" x14ac:dyDescent="0.2">
      <c r="A49" s="249">
        <v>36</v>
      </c>
      <c r="B49" s="75"/>
      <c r="C49" s="100"/>
      <c r="D49" s="192"/>
      <c r="E49" s="83"/>
    </row>
    <row r="50" spans="1:5" ht="17.399999999999999" customHeight="1" x14ac:dyDescent="0.2">
      <c r="A50" s="249">
        <v>37</v>
      </c>
      <c r="B50" s="75"/>
      <c r="C50" s="100"/>
      <c r="D50" s="192"/>
      <c r="E50" s="83"/>
    </row>
    <row r="51" spans="1:5" ht="17.399999999999999" customHeight="1" x14ac:dyDescent="0.2">
      <c r="A51" s="249">
        <v>38</v>
      </c>
      <c r="B51" s="75"/>
      <c r="C51" s="100"/>
      <c r="D51" s="192"/>
      <c r="E51" s="83"/>
    </row>
    <row r="52" spans="1:5" ht="17.399999999999999" customHeight="1" x14ac:dyDescent="0.2">
      <c r="A52" s="249">
        <v>39</v>
      </c>
      <c r="B52" s="75"/>
      <c r="C52" s="100"/>
      <c r="D52" s="192"/>
      <c r="E52" s="83"/>
    </row>
    <row r="53" spans="1:5" ht="17.399999999999999" customHeight="1" x14ac:dyDescent="0.2">
      <c r="A53" s="249">
        <v>40</v>
      </c>
      <c r="B53" s="75"/>
      <c r="C53" s="100"/>
      <c r="D53" s="192"/>
      <c r="E53" s="83"/>
    </row>
    <row r="54" spans="1:5" ht="17.399999999999999" customHeight="1" x14ac:dyDescent="0.2">
      <c r="A54" s="249">
        <v>41</v>
      </c>
      <c r="B54" s="75"/>
      <c r="C54" s="100"/>
      <c r="D54" s="192"/>
      <c r="E54" s="83"/>
    </row>
    <row r="55" spans="1:5" ht="17.399999999999999" customHeight="1" x14ac:dyDescent="0.2">
      <c r="A55" s="249">
        <v>42</v>
      </c>
      <c r="B55" s="75"/>
      <c r="C55" s="100"/>
      <c r="D55" s="192"/>
      <c r="E55" s="83"/>
    </row>
    <row r="56" spans="1:5" ht="17.399999999999999" customHeight="1" x14ac:dyDescent="0.2">
      <c r="A56" s="249">
        <v>43</v>
      </c>
      <c r="B56" s="75"/>
      <c r="C56" s="100"/>
      <c r="D56" s="192"/>
      <c r="E56" s="83"/>
    </row>
    <row r="57" spans="1:5" ht="17.399999999999999" customHeight="1" x14ac:dyDescent="0.2">
      <c r="A57" s="249">
        <v>44</v>
      </c>
      <c r="B57" s="75"/>
      <c r="C57" s="100"/>
      <c r="D57" s="192"/>
      <c r="E57" s="83"/>
    </row>
    <row r="58" spans="1:5" ht="17.399999999999999" customHeight="1" x14ac:dyDescent="0.2">
      <c r="A58" s="249">
        <v>45</v>
      </c>
      <c r="B58" s="75"/>
      <c r="C58" s="100"/>
      <c r="D58" s="192"/>
      <c r="E58" s="83"/>
    </row>
    <row r="59" spans="1:5" ht="17.399999999999999" customHeight="1" x14ac:dyDescent="0.2">
      <c r="A59" s="249">
        <v>46</v>
      </c>
      <c r="B59" s="75"/>
      <c r="C59" s="100"/>
      <c r="D59" s="192"/>
      <c r="E59" s="83"/>
    </row>
    <row r="60" spans="1:5" ht="17.399999999999999" customHeight="1" x14ac:dyDescent="0.2">
      <c r="A60" s="249">
        <v>47</v>
      </c>
      <c r="B60" s="75"/>
      <c r="C60" s="100"/>
      <c r="D60" s="192"/>
      <c r="E60" s="83"/>
    </row>
    <row r="61" spans="1:5" ht="17.399999999999999" customHeight="1" x14ac:dyDescent="0.2">
      <c r="A61" s="249">
        <v>48</v>
      </c>
      <c r="B61" s="75"/>
      <c r="C61" s="100"/>
      <c r="D61" s="192"/>
      <c r="E61" s="83"/>
    </row>
    <row r="62" spans="1:5" ht="17.399999999999999" customHeight="1" x14ac:dyDescent="0.2">
      <c r="A62" s="249">
        <v>49</v>
      </c>
      <c r="B62" s="75"/>
      <c r="C62" s="100"/>
      <c r="D62" s="192"/>
      <c r="E62" s="83"/>
    </row>
    <row r="63" spans="1:5" ht="17.399999999999999" customHeight="1" x14ac:dyDescent="0.2">
      <c r="A63" s="249">
        <v>50</v>
      </c>
      <c r="B63" s="75"/>
      <c r="C63" s="100"/>
      <c r="D63" s="192"/>
      <c r="E63" s="83"/>
    </row>
    <row r="64" spans="1:5" ht="17.399999999999999" customHeight="1" x14ac:dyDescent="0.2">
      <c r="A64" s="249">
        <v>51</v>
      </c>
      <c r="B64" s="75"/>
      <c r="C64" s="100"/>
      <c r="D64" s="192"/>
      <c r="E64" s="83"/>
    </row>
    <row r="65" spans="1:5" ht="17.399999999999999" customHeight="1" x14ac:dyDescent="0.2">
      <c r="A65" s="249">
        <v>52</v>
      </c>
      <c r="B65" s="75"/>
      <c r="C65" s="100"/>
      <c r="D65" s="192"/>
      <c r="E65" s="83"/>
    </row>
    <row r="66" spans="1:5" ht="17.399999999999999" customHeight="1" x14ac:dyDescent="0.2">
      <c r="A66" s="249">
        <v>53</v>
      </c>
      <c r="B66" s="75"/>
      <c r="C66" s="100"/>
      <c r="D66" s="192"/>
      <c r="E66" s="83"/>
    </row>
    <row r="67" spans="1:5" ht="17.399999999999999" customHeight="1" x14ac:dyDescent="0.2">
      <c r="A67" s="249">
        <v>54</v>
      </c>
      <c r="B67" s="75"/>
      <c r="C67" s="100"/>
      <c r="D67" s="192"/>
      <c r="E67" s="83"/>
    </row>
    <row r="68" spans="1:5" ht="17.399999999999999" customHeight="1" x14ac:dyDescent="0.2">
      <c r="A68" s="249">
        <v>55</v>
      </c>
      <c r="B68" s="75"/>
      <c r="C68" s="100"/>
      <c r="D68" s="192"/>
      <c r="E68" s="83"/>
    </row>
    <row r="69" spans="1:5" ht="17.399999999999999" customHeight="1" x14ac:dyDescent="0.2">
      <c r="A69" s="249">
        <v>56</v>
      </c>
      <c r="B69" s="75"/>
      <c r="C69" s="100"/>
      <c r="D69" s="192"/>
      <c r="E69" s="83"/>
    </row>
    <row r="70" spans="1:5" ht="17.399999999999999" customHeight="1" x14ac:dyDescent="0.2">
      <c r="A70" s="249">
        <v>57</v>
      </c>
      <c r="B70" s="75"/>
      <c r="C70" s="100"/>
      <c r="D70" s="192"/>
      <c r="E70" s="83"/>
    </row>
    <row r="71" spans="1:5" ht="17.399999999999999" customHeight="1" x14ac:dyDescent="0.2">
      <c r="A71" s="249">
        <v>58</v>
      </c>
      <c r="B71" s="75"/>
      <c r="C71" s="100"/>
      <c r="D71" s="192"/>
      <c r="E71" s="83"/>
    </row>
    <row r="72" spans="1:5" ht="17.399999999999999" customHeight="1" x14ac:dyDescent="0.2">
      <c r="A72" s="249">
        <v>59</v>
      </c>
      <c r="B72" s="75"/>
      <c r="C72" s="100"/>
      <c r="D72" s="192"/>
      <c r="E72" s="83"/>
    </row>
    <row r="73" spans="1:5" ht="17.399999999999999" customHeight="1" x14ac:dyDescent="0.2">
      <c r="A73" s="249">
        <v>60</v>
      </c>
      <c r="B73" s="75"/>
      <c r="C73" s="100"/>
      <c r="D73" s="192"/>
      <c r="E73" s="83"/>
    </row>
    <row r="74" spans="1:5" ht="17.399999999999999" customHeight="1" x14ac:dyDescent="0.2">
      <c r="A74" s="249">
        <v>61</v>
      </c>
      <c r="B74" s="75"/>
      <c r="C74" s="100"/>
      <c r="D74" s="192"/>
      <c r="E74" s="83"/>
    </row>
    <row r="75" spans="1:5" ht="17.399999999999999" customHeight="1" x14ac:dyDescent="0.2">
      <c r="A75" s="249">
        <v>62</v>
      </c>
      <c r="B75" s="75"/>
      <c r="C75" s="100"/>
      <c r="D75" s="192"/>
      <c r="E75" s="83"/>
    </row>
    <row r="76" spans="1:5" ht="17.399999999999999" customHeight="1" x14ac:dyDescent="0.2">
      <c r="A76" s="249">
        <v>63</v>
      </c>
      <c r="B76" s="75"/>
      <c r="C76" s="100"/>
      <c r="D76" s="192"/>
      <c r="E76" s="83"/>
    </row>
    <row r="77" spans="1:5" ht="17.399999999999999" customHeight="1" x14ac:dyDescent="0.2">
      <c r="A77" s="249">
        <v>64</v>
      </c>
      <c r="B77" s="75"/>
      <c r="C77" s="100"/>
      <c r="D77" s="192"/>
      <c r="E77" s="83"/>
    </row>
    <row r="78" spans="1:5" ht="17.399999999999999" customHeight="1" x14ac:dyDescent="0.2">
      <c r="A78" s="249">
        <v>65</v>
      </c>
      <c r="B78" s="75"/>
      <c r="C78" s="100"/>
      <c r="D78" s="192"/>
      <c r="E78" s="83"/>
    </row>
    <row r="79" spans="1:5" ht="17.399999999999999" customHeight="1" x14ac:dyDescent="0.2">
      <c r="A79" s="249">
        <v>66</v>
      </c>
      <c r="B79" s="75"/>
      <c r="C79" s="100"/>
      <c r="D79" s="192"/>
      <c r="E79" s="83"/>
    </row>
    <row r="80" spans="1:5" ht="17.399999999999999" customHeight="1" x14ac:dyDescent="0.2">
      <c r="A80" s="249">
        <v>67</v>
      </c>
      <c r="B80" s="75"/>
      <c r="C80" s="100"/>
      <c r="D80" s="192"/>
      <c r="E80" s="83"/>
    </row>
    <row r="81" spans="1:5" ht="17.399999999999999" customHeight="1" x14ac:dyDescent="0.2">
      <c r="A81" s="249">
        <v>68</v>
      </c>
      <c r="B81" s="75"/>
      <c r="C81" s="100"/>
      <c r="D81" s="192"/>
      <c r="E81" s="83"/>
    </row>
    <row r="82" spans="1:5" ht="17.399999999999999" customHeight="1" x14ac:dyDescent="0.2">
      <c r="A82" s="249">
        <v>69</v>
      </c>
      <c r="B82" s="75"/>
      <c r="C82" s="100"/>
      <c r="D82" s="192"/>
      <c r="E82" s="83"/>
    </row>
    <row r="83" spans="1:5" ht="17.399999999999999" customHeight="1" x14ac:dyDescent="0.2">
      <c r="A83" s="249">
        <v>70</v>
      </c>
      <c r="B83" s="75"/>
      <c r="C83" s="100"/>
      <c r="D83" s="192"/>
      <c r="E83" s="83"/>
    </row>
    <row r="84" spans="1:5" ht="17.399999999999999" customHeight="1" x14ac:dyDescent="0.2">
      <c r="A84" s="249">
        <v>71</v>
      </c>
      <c r="B84" s="75"/>
      <c r="C84" s="100"/>
      <c r="D84" s="192"/>
      <c r="E84" s="83"/>
    </row>
    <row r="85" spans="1:5" ht="17.399999999999999" customHeight="1" x14ac:dyDescent="0.2">
      <c r="A85" s="249">
        <v>72</v>
      </c>
      <c r="B85" s="75"/>
      <c r="C85" s="100"/>
      <c r="D85" s="192"/>
      <c r="E85" s="83"/>
    </row>
    <row r="86" spans="1:5" ht="17.399999999999999" customHeight="1" x14ac:dyDescent="0.2">
      <c r="A86" s="249">
        <v>73</v>
      </c>
      <c r="B86" s="75"/>
      <c r="C86" s="100"/>
      <c r="D86" s="192"/>
      <c r="E86" s="83"/>
    </row>
    <row r="87" spans="1:5" ht="17.399999999999999" customHeight="1" x14ac:dyDescent="0.2">
      <c r="A87" s="249">
        <v>74</v>
      </c>
      <c r="B87" s="75"/>
      <c r="C87" s="100"/>
      <c r="D87" s="192"/>
      <c r="E87" s="83"/>
    </row>
    <row r="88" spans="1:5" ht="17.399999999999999" customHeight="1" x14ac:dyDescent="0.2">
      <c r="A88" s="249">
        <v>75</v>
      </c>
      <c r="B88" s="75"/>
      <c r="C88" s="100"/>
      <c r="D88" s="192"/>
      <c r="E88" s="83"/>
    </row>
    <row r="89" spans="1:5" ht="17.399999999999999" customHeight="1" x14ac:dyDescent="0.2">
      <c r="A89" s="249">
        <v>76</v>
      </c>
      <c r="B89" s="75"/>
      <c r="C89" s="100"/>
      <c r="D89" s="192"/>
      <c r="E89" s="83"/>
    </row>
    <row r="90" spans="1:5" ht="17.399999999999999" customHeight="1" x14ac:dyDescent="0.2">
      <c r="A90" s="249">
        <v>77</v>
      </c>
      <c r="B90" s="75"/>
      <c r="C90" s="100"/>
      <c r="D90" s="192"/>
      <c r="E90" s="83"/>
    </row>
    <row r="91" spans="1:5" ht="17.399999999999999" customHeight="1" x14ac:dyDescent="0.2">
      <c r="A91" s="249">
        <v>78</v>
      </c>
      <c r="B91" s="75"/>
      <c r="C91" s="100"/>
      <c r="D91" s="192"/>
      <c r="E91" s="83"/>
    </row>
    <row r="92" spans="1:5" ht="17.399999999999999" customHeight="1" x14ac:dyDescent="0.2">
      <c r="A92" s="249">
        <v>79</v>
      </c>
      <c r="B92" s="75"/>
      <c r="C92" s="100"/>
      <c r="D92" s="192"/>
      <c r="E92" s="83"/>
    </row>
    <row r="93" spans="1:5" ht="17.399999999999999" customHeight="1" x14ac:dyDescent="0.2">
      <c r="A93" s="249">
        <v>80</v>
      </c>
      <c r="B93" s="75"/>
      <c r="C93" s="100"/>
      <c r="D93" s="192"/>
      <c r="E93" s="83"/>
    </row>
    <row r="94" spans="1:5" ht="17.399999999999999" customHeight="1" x14ac:dyDescent="0.2">
      <c r="A94" s="249">
        <v>81</v>
      </c>
      <c r="B94" s="75"/>
      <c r="C94" s="100"/>
      <c r="D94" s="192"/>
      <c r="E94" s="83"/>
    </row>
    <row r="95" spans="1:5" ht="17.399999999999999" customHeight="1" x14ac:dyDescent="0.2">
      <c r="A95" s="249">
        <v>82</v>
      </c>
      <c r="B95" s="75"/>
      <c r="C95" s="100"/>
      <c r="D95" s="192"/>
      <c r="E95" s="83"/>
    </row>
    <row r="96" spans="1:5" ht="17.399999999999999" customHeight="1" x14ac:dyDescent="0.2">
      <c r="A96" s="249">
        <v>83</v>
      </c>
      <c r="B96" s="75"/>
      <c r="C96" s="100"/>
      <c r="D96" s="192"/>
      <c r="E96" s="83"/>
    </row>
    <row r="97" spans="1:5" ht="17.399999999999999" customHeight="1" x14ac:dyDescent="0.2">
      <c r="A97" s="249">
        <v>84</v>
      </c>
      <c r="B97" s="75"/>
      <c r="C97" s="100"/>
      <c r="D97" s="192"/>
      <c r="E97" s="83"/>
    </row>
    <row r="98" spans="1:5" ht="17.399999999999999" customHeight="1" x14ac:dyDescent="0.2">
      <c r="A98" s="249">
        <v>85</v>
      </c>
      <c r="B98" s="75"/>
      <c r="C98" s="100"/>
      <c r="D98" s="192"/>
      <c r="E98" s="83"/>
    </row>
    <row r="99" spans="1:5" ht="17.399999999999999" customHeight="1" x14ac:dyDescent="0.2">
      <c r="A99" s="249">
        <v>86</v>
      </c>
      <c r="B99" s="75"/>
      <c r="C99" s="100"/>
      <c r="D99" s="192"/>
      <c r="E99" s="83"/>
    </row>
    <row r="100" spans="1:5" ht="17.399999999999999" customHeight="1" x14ac:dyDescent="0.2">
      <c r="A100" s="249">
        <v>87</v>
      </c>
      <c r="B100" s="75"/>
      <c r="C100" s="100"/>
      <c r="D100" s="192"/>
      <c r="E100" s="83"/>
    </row>
    <row r="101" spans="1:5" ht="17.399999999999999" customHeight="1" x14ac:dyDescent="0.2">
      <c r="A101" s="249">
        <v>88</v>
      </c>
      <c r="B101" s="75"/>
      <c r="C101" s="100"/>
      <c r="D101" s="192"/>
      <c r="E101" s="83"/>
    </row>
    <row r="102" spans="1:5" ht="17.399999999999999" customHeight="1" x14ac:dyDescent="0.2">
      <c r="A102" s="249">
        <v>89</v>
      </c>
      <c r="B102" s="75"/>
      <c r="C102" s="100"/>
      <c r="D102" s="192"/>
      <c r="E102" s="83"/>
    </row>
    <row r="103" spans="1:5" ht="17.399999999999999" customHeight="1" x14ac:dyDescent="0.2">
      <c r="A103" s="249">
        <v>90</v>
      </c>
      <c r="B103" s="75"/>
      <c r="C103" s="100"/>
      <c r="D103" s="192"/>
      <c r="E103" s="83"/>
    </row>
    <row r="104" spans="1:5" ht="17.399999999999999" customHeight="1" x14ac:dyDescent="0.2">
      <c r="A104" s="249">
        <v>91</v>
      </c>
      <c r="B104" s="75"/>
      <c r="C104" s="100"/>
      <c r="D104" s="192"/>
      <c r="E104" s="83"/>
    </row>
    <row r="105" spans="1:5" ht="17.399999999999999" customHeight="1" x14ac:dyDescent="0.2">
      <c r="A105" s="249">
        <v>92</v>
      </c>
      <c r="B105" s="75"/>
      <c r="C105" s="100"/>
      <c r="D105" s="192"/>
      <c r="E105" s="83"/>
    </row>
    <row r="106" spans="1:5" ht="17.399999999999999" customHeight="1" x14ac:dyDescent="0.2">
      <c r="A106" s="249">
        <v>93</v>
      </c>
      <c r="B106" s="75"/>
      <c r="C106" s="100"/>
      <c r="D106" s="192"/>
      <c r="E106" s="83"/>
    </row>
    <row r="107" spans="1:5" ht="17.399999999999999" customHeight="1" x14ac:dyDescent="0.2">
      <c r="A107" s="249">
        <v>94</v>
      </c>
      <c r="B107" s="75"/>
      <c r="C107" s="100"/>
      <c r="D107" s="192"/>
      <c r="E107" s="83"/>
    </row>
    <row r="108" spans="1:5" ht="17.399999999999999" customHeight="1" x14ac:dyDescent="0.2">
      <c r="A108" s="249">
        <v>95</v>
      </c>
      <c r="B108" s="75"/>
      <c r="C108" s="100"/>
      <c r="D108" s="192"/>
      <c r="E108" s="83"/>
    </row>
    <row r="109" spans="1:5" ht="17.399999999999999" customHeight="1" x14ac:dyDescent="0.2">
      <c r="A109" s="249">
        <v>96</v>
      </c>
      <c r="B109" s="75"/>
      <c r="C109" s="100"/>
      <c r="D109" s="192"/>
      <c r="E109" s="83"/>
    </row>
    <row r="110" spans="1:5" ht="17.399999999999999" customHeight="1" x14ac:dyDescent="0.2">
      <c r="A110" s="249">
        <v>97</v>
      </c>
      <c r="B110" s="75"/>
      <c r="C110" s="100"/>
      <c r="D110" s="192"/>
      <c r="E110" s="83"/>
    </row>
    <row r="111" spans="1:5" ht="17.399999999999999" customHeight="1" x14ac:dyDescent="0.2">
      <c r="A111" s="249">
        <v>98</v>
      </c>
      <c r="B111" s="75"/>
      <c r="C111" s="100"/>
      <c r="D111" s="192"/>
      <c r="E111" s="83"/>
    </row>
    <row r="112" spans="1:5" ht="17.399999999999999" customHeight="1" x14ac:dyDescent="0.2">
      <c r="A112" s="249">
        <v>99</v>
      </c>
      <c r="B112" s="75"/>
      <c r="C112" s="100"/>
      <c r="D112" s="192"/>
      <c r="E112" s="83"/>
    </row>
    <row r="113" spans="1:5" ht="17.399999999999999" customHeight="1" x14ac:dyDescent="0.2">
      <c r="A113" s="249">
        <v>100</v>
      </c>
      <c r="B113" s="75"/>
      <c r="C113" s="100"/>
      <c r="D113" s="192"/>
      <c r="E113" s="83"/>
    </row>
    <row r="114" spans="1:5" ht="17.399999999999999" customHeight="1" x14ac:dyDescent="0.2">
      <c r="A114" s="249">
        <v>101</v>
      </c>
      <c r="B114" s="75"/>
      <c r="C114" s="100"/>
      <c r="D114" s="192"/>
      <c r="E114" s="83"/>
    </row>
    <row r="115" spans="1:5" ht="17.399999999999999" customHeight="1" x14ac:dyDescent="0.2">
      <c r="A115" s="249">
        <v>102</v>
      </c>
      <c r="B115" s="75"/>
      <c r="C115" s="100"/>
      <c r="D115" s="192"/>
      <c r="E115" s="83"/>
    </row>
    <row r="116" spans="1:5" ht="17.399999999999999" customHeight="1" x14ac:dyDescent="0.2">
      <c r="A116" s="249">
        <v>103</v>
      </c>
      <c r="B116" s="75"/>
      <c r="C116" s="100"/>
      <c r="D116" s="192"/>
      <c r="E116" s="83"/>
    </row>
    <row r="117" spans="1:5" ht="17.399999999999999" customHeight="1" x14ac:dyDescent="0.2">
      <c r="A117" s="249">
        <v>104</v>
      </c>
      <c r="B117" s="75"/>
      <c r="C117" s="100"/>
      <c r="D117" s="192"/>
      <c r="E117" s="83"/>
    </row>
    <row r="118" spans="1:5" ht="17.399999999999999" customHeight="1" x14ac:dyDescent="0.2">
      <c r="A118" s="249">
        <v>105</v>
      </c>
      <c r="B118" s="75"/>
      <c r="C118" s="100"/>
      <c r="D118" s="192"/>
      <c r="E118" s="83"/>
    </row>
    <row r="119" spans="1:5" ht="17.399999999999999" customHeight="1" x14ac:dyDescent="0.2">
      <c r="A119" s="249">
        <v>106</v>
      </c>
      <c r="B119" s="75"/>
      <c r="C119" s="100"/>
      <c r="D119" s="192"/>
      <c r="E119" s="83"/>
    </row>
    <row r="120" spans="1:5" ht="17.399999999999999" customHeight="1" x14ac:dyDescent="0.2">
      <c r="A120" s="249">
        <v>107</v>
      </c>
      <c r="B120" s="75"/>
      <c r="C120" s="100"/>
      <c r="D120" s="192"/>
      <c r="E120" s="83"/>
    </row>
    <row r="121" spans="1:5" ht="17.399999999999999" customHeight="1" x14ac:dyDescent="0.2">
      <c r="A121" s="249">
        <v>108</v>
      </c>
      <c r="B121" s="75"/>
      <c r="C121" s="100"/>
      <c r="D121" s="192"/>
      <c r="E121" s="83"/>
    </row>
    <row r="122" spans="1:5" ht="17.399999999999999" customHeight="1" x14ac:dyDescent="0.2">
      <c r="A122" s="249">
        <v>109</v>
      </c>
      <c r="B122" s="75"/>
      <c r="C122" s="100"/>
      <c r="D122" s="192"/>
      <c r="E122" s="83"/>
    </row>
    <row r="123" spans="1:5" ht="17.399999999999999" customHeight="1" x14ac:dyDescent="0.2">
      <c r="A123" s="249">
        <v>110</v>
      </c>
      <c r="B123" s="75"/>
      <c r="C123" s="100"/>
      <c r="D123" s="192"/>
      <c r="E123" s="83"/>
    </row>
    <row r="124" spans="1:5" ht="17.399999999999999" customHeight="1" x14ac:dyDescent="0.2">
      <c r="A124" s="249">
        <v>111</v>
      </c>
      <c r="B124" s="75"/>
      <c r="C124" s="100"/>
      <c r="D124" s="192"/>
      <c r="E124" s="83"/>
    </row>
    <row r="125" spans="1:5" ht="17.399999999999999" customHeight="1" x14ac:dyDescent="0.2">
      <c r="A125" s="249">
        <v>112</v>
      </c>
      <c r="B125" s="75"/>
      <c r="C125" s="100"/>
      <c r="D125" s="192"/>
      <c r="E125" s="83"/>
    </row>
    <row r="126" spans="1:5" ht="17.399999999999999" customHeight="1" x14ac:dyDescent="0.2">
      <c r="A126" s="249">
        <v>113</v>
      </c>
      <c r="B126" s="75"/>
      <c r="C126" s="100"/>
      <c r="D126" s="192"/>
      <c r="E126" s="83"/>
    </row>
    <row r="127" spans="1:5" ht="17.399999999999999" customHeight="1" x14ac:dyDescent="0.2">
      <c r="A127" s="249">
        <v>114</v>
      </c>
      <c r="B127" s="75"/>
      <c r="C127" s="100"/>
      <c r="D127" s="192"/>
      <c r="E127" s="83"/>
    </row>
    <row r="128" spans="1:5" ht="17.399999999999999" customHeight="1" x14ac:dyDescent="0.2">
      <c r="A128" s="249">
        <v>115</v>
      </c>
      <c r="B128" s="75"/>
      <c r="C128" s="100"/>
      <c r="D128" s="192"/>
      <c r="E128" s="83"/>
    </row>
    <row r="129" spans="1:5" ht="17.399999999999999" customHeight="1" x14ac:dyDescent="0.2">
      <c r="A129" s="249">
        <v>116</v>
      </c>
      <c r="B129" s="75"/>
      <c r="C129" s="100"/>
      <c r="D129" s="192"/>
      <c r="E129" s="83"/>
    </row>
    <row r="130" spans="1:5" ht="17.399999999999999" customHeight="1" x14ac:dyDescent="0.2">
      <c r="A130" s="249">
        <v>117</v>
      </c>
      <c r="B130" s="75"/>
      <c r="C130" s="100"/>
      <c r="D130" s="192"/>
      <c r="E130" s="83"/>
    </row>
    <row r="131" spans="1:5" ht="17.399999999999999" customHeight="1" x14ac:dyDescent="0.2">
      <c r="A131" s="249">
        <v>118</v>
      </c>
      <c r="B131" s="75"/>
      <c r="C131" s="100"/>
      <c r="D131" s="192"/>
      <c r="E131" s="83"/>
    </row>
    <row r="132" spans="1:5" ht="17.399999999999999" customHeight="1" x14ac:dyDescent="0.2">
      <c r="A132" s="249">
        <v>119</v>
      </c>
      <c r="B132" s="75"/>
      <c r="C132" s="100"/>
      <c r="D132" s="192"/>
      <c r="E132" s="83"/>
    </row>
    <row r="133" spans="1:5" ht="17.399999999999999" customHeight="1" x14ac:dyDescent="0.2">
      <c r="A133" s="249">
        <v>120</v>
      </c>
      <c r="B133" s="75"/>
      <c r="C133" s="100"/>
      <c r="D133" s="192"/>
      <c r="E133" s="83"/>
    </row>
    <row r="134" spans="1:5" ht="17.399999999999999" customHeight="1" x14ac:dyDescent="0.2">
      <c r="A134" s="249">
        <v>121</v>
      </c>
      <c r="B134" s="75"/>
      <c r="C134" s="100"/>
      <c r="D134" s="192"/>
      <c r="E134" s="83"/>
    </row>
    <row r="135" spans="1:5" ht="17.399999999999999" customHeight="1" x14ac:dyDescent="0.2">
      <c r="A135" s="249">
        <v>122</v>
      </c>
      <c r="B135" s="75"/>
      <c r="C135" s="100"/>
      <c r="D135" s="192"/>
      <c r="E135" s="83"/>
    </row>
    <row r="136" spans="1:5" ht="17.399999999999999" customHeight="1" x14ac:dyDescent="0.2">
      <c r="A136" s="249">
        <v>123</v>
      </c>
      <c r="B136" s="75"/>
      <c r="C136" s="100"/>
      <c r="D136" s="192"/>
      <c r="E136" s="83"/>
    </row>
    <row r="137" spans="1:5" ht="17.399999999999999" customHeight="1" x14ac:dyDescent="0.2">
      <c r="A137" s="249">
        <v>124</v>
      </c>
      <c r="B137" s="75"/>
      <c r="C137" s="100"/>
      <c r="D137" s="192"/>
      <c r="E137" s="83"/>
    </row>
    <row r="138" spans="1:5" ht="17.399999999999999" customHeight="1" x14ac:dyDescent="0.2">
      <c r="A138" s="249">
        <v>125</v>
      </c>
      <c r="B138" s="75"/>
      <c r="C138" s="100"/>
      <c r="D138" s="192"/>
      <c r="E138" s="83"/>
    </row>
    <row r="139" spans="1:5" ht="17.399999999999999" customHeight="1" x14ac:dyDescent="0.2">
      <c r="A139" s="249">
        <v>126</v>
      </c>
      <c r="B139" s="75"/>
      <c r="C139" s="100"/>
      <c r="D139" s="192"/>
      <c r="E139" s="83"/>
    </row>
    <row r="140" spans="1:5" ht="17.399999999999999" customHeight="1" x14ac:dyDescent="0.2">
      <c r="A140" s="249">
        <v>127</v>
      </c>
      <c r="B140" s="75"/>
      <c r="C140" s="100"/>
      <c r="D140" s="192"/>
      <c r="E140" s="83"/>
    </row>
    <row r="141" spans="1:5" ht="17.399999999999999" customHeight="1" x14ac:dyDescent="0.2">
      <c r="A141" s="249">
        <v>128</v>
      </c>
      <c r="B141" s="75"/>
      <c r="C141" s="100"/>
      <c r="D141" s="192"/>
      <c r="E141" s="83"/>
    </row>
    <row r="142" spans="1:5" ht="17.399999999999999" customHeight="1" x14ac:dyDescent="0.2">
      <c r="A142" s="249">
        <v>129</v>
      </c>
      <c r="B142" s="75"/>
      <c r="C142" s="100"/>
      <c r="D142" s="192"/>
      <c r="E142" s="83"/>
    </row>
    <row r="143" spans="1:5" ht="17.399999999999999" customHeight="1" x14ac:dyDescent="0.2">
      <c r="A143" s="249">
        <v>130</v>
      </c>
      <c r="B143" s="75"/>
      <c r="C143" s="100"/>
      <c r="D143" s="192"/>
      <c r="E143" s="83"/>
    </row>
    <row r="144" spans="1:5" ht="17.399999999999999" customHeight="1" x14ac:dyDescent="0.2">
      <c r="A144" s="249">
        <v>131</v>
      </c>
      <c r="B144" s="75"/>
      <c r="C144" s="100"/>
      <c r="D144" s="192"/>
      <c r="E144" s="83"/>
    </row>
    <row r="145" spans="1:5" ht="17.399999999999999" customHeight="1" x14ac:dyDescent="0.2">
      <c r="A145" s="249">
        <v>132</v>
      </c>
      <c r="B145" s="75"/>
      <c r="C145" s="100"/>
      <c r="D145" s="192"/>
      <c r="E145" s="83"/>
    </row>
    <row r="146" spans="1:5" ht="17.399999999999999" customHeight="1" x14ac:dyDescent="0.2">
      <c r="A146" s="249">
        <v>133</v>
      </c>
      <c r="B146" s="75"/>
      <c r="C146" s="100"/>
      <c r="D146" s="192"/>
      <c r="E146" s="83"/>
    </row>
    <row r="147" spans="1:5" ht="17.399999999999999" customHeight="1" x14ac:dyDescent="0.2">
      <c r="A147" s="249">
        <v>134</v>
      </c>
      <c r="B147" s="75"/>
      <c r="C147" s="100"/>
      <c r="D147" s="192"/>
      <c r="E147" s="83"/>
    </row>
    <row r="148" spans="1:5" ht="17.399999999999999" customHeight="1" x14ac:dyDescent="0.2">
      <c r="A148" s="249">
        <v>135</v>
      </c>
      <c r="B148" s="75"/>
      <c r="C148" s="100"/>
      <c r="D148" s="192"/>
      <c r="E148" s="83"/>
    </row>
    <row r="149" spans="1:5" ht="17.399999999999999" customHeight="1" x14ac:dyDescent="0.2">
      <c r="A149" s="249">
        <v>136</v>
      </c>
      <c r="B149" s="75"/>
      <c r="C149" s="100"/>
      <c r="D149" s="192"/>
      <c r="E149" s="83"/>
    </row>
    <row r="150" spans="1:5" ht="17.399999999999999" customHeight="1" x14ac:dyDescent="0.2">
      <c r="A150" s="249">
        <v>137</v>
      </c>
      <c r="B150" s="75"/>
      <c r="C150" s="100"/>
      <c r="D150" s="192"/>
      <c r="E150" s="83"/>
    </row>
    <row r="151" spans="1:5" ht="17.399999999999999" customHeight="1" x14ac:dyDescent="0.2">
      <c r="A151" s="249">
        <v>138</v>
      </c>
      <c r="B151" s="75"/>
      <c r="C151" s="100"/>
      <c r="D151" s="192"/>
      <c r="E151" s="83"/>
    </row>
    <row r="152" spans="1:5" ht="17.399999999999999" customHeight="1" x14ac:dyDescent="0.2">
      <c r="A152" s="249">
        <v>139</v>
      </c>
      <c r="B152" s="75"/>
      <c r="C152" s="100"/>
      <c r="D152" s="192"/>
      <c r="E152" s="83"/>
    </row>
    <row r="153" spans="1:5" ht="17.399999999999999" customHeight="1" x14ac:dyDescent="0.2">
      <c r="A153" s="249">
        <v>140</v>
      </c>
      <c r="B153" s="75"/>
      <c r="C153" s="100"/>
      <c r="D153" s="192"/>
      <c r="E153" s="83"/>
    </row>
    <row r="154" spans="1:5" ht="17.399999999999999" customHeight="1" x14ac:dyDescent="0.2">
      <c r="A154" s="249">
        <v>141</v>
      </c>
      <c r="B154" s="75"/>
      <c r="C154" s="100"/>
      <c r="D154" s="192"/>
      <c r="E154" s="83"/>
    </row>
    <row r="155" spans="1:5" ht="17.399999999999999" customHeight="1" x14ac:dyDescent="0.2">
      <c r="A155" s="249">
        <v>142</v>
      </c>
      <c r="B155" s="75"/>
      <c r="C155" s="100"/>
      <c r="D155" s="192"/>
      <c r="E155" s="83"/>
    </row>
    <row r="156" spans="1:5" ht="17.399999999999999" customHeight="1" x14ac:dyDescent="0.2">
      <c r="A156" s="249">
        <v>143</v>
      </c>
      <c r="B156" s="75"/>
      <c r="C156" s="100"/>
      <c r="D156" s="192"/>
      <c r="E156" s="83"/>
    </row>
    <row r="157" spans="1:5" ht="17.399999999999999" customHeight="1" x14ac:dyDescent="0.2">
      <c r="A157" s="249">
        <v>144</v>
      </c>
      <c r="B157" s="75"/>
      <c r="C157" s="100"/>
      <c r="D157" s="192"/>
      <c r="E157" s="83"/>
    </row>
    <row r="158" spans="1:5" ht="17.399999999999999" customHeight="1" x14ac:dyDescent="0.2">
      <c r="A158" s="249">
        <v>145</v>
      </c>
      <c r="B158" s="75"/>
      <c r="C158" s="100"/>
      <c r="D158" s="192"/>
      <c r="E158" s="83"/>
    </row>
    <row r="159" spans="1:5" ht="17.399999999999999" customHeight="1" x14ac:dyDescent="0.2">
      <c r="A159" s="249">
        <v>146</v>
      </c>
      <c r="B159" s="75"/>
      <c r="C159" s="100"/>
      <c r="D159" s="192"/>
      <c r="E159" s="83"/>
    </row>
    <row r="160" spans="1:5" ht="17.399999999999999" customHeight="1" x14ac:dyDescent="0.2">
      <c r="A160" s="249">
        <v>147</v>
      </c>
      <c r="B160" s="75"/>
      <c r="C160" s="100"/>
      <c r="D160" s="192"/>
      <c r="E160" s="83"/>
    </row>
    <row r="161" spans="1:5" ht="17.399999999999999" customHeight="1" x14ac:dyDescent="0.2">
      <c r="A161" s="249">
        <v>148</v>
      </c>
      <c r="B161" s="75"/>
      <c r="C161" s="100"/>
      <c r="D161" s="192"/>
      <c r="E161" s="83"/>
    </row>
    <row r="162" spans="1:5" ht="17.399999999999999" customHeight="1" x14ac:dyDescent="0.2">
      <c r="A162" s="249">
        <v>149</v>
      </c>
      <c r="B162" s="75"/>
      <c r="C162" s="100"/>
      <c r="D162" s="192"/>
      <c r="E162" s="83"/>
    </row>
    <row r="163" spans="1:5" ht="17.399999999999999" customHeight="1" x14ac:dyDescent="0.2">
      <c r="A163" s="249">
        <v>150</v>
      </c>
      <c r="B163" s="75"/>
      <c r="C163" s="100"/>
      <c r="D163" s="192"/>
      <c r="E163" s="83"/>
    </row>
    <row r="164" spans="1:5" ht="17.399999999999999" customHeight="1" x14ac:dyDescent="0.2">
      <c r="A164" s="249">
        <v>151</v>
      </c>
      <c r="B164" s="75"/>
      <c r="C164" s="100"/>
      <c r="D164" s="192"/>
      <c r="E164" s="83"/>
    </row>
    <row r="165" spans="1:5" ht="17.399999999999999" customHeight="1" x14ac:dyDescent="0.2">
      <c r="A165" s="249">
        <v>152</v>
      </c>
      <c r="B165" s="75"/>
      <c r="C165" s="100"/>
      <c r="D165" s="192"/>
      <c r="E165" s="83"/>
    </row>
    <row r="166" spans="1:5" ht="17.399999999999999" customHeight="1" x14ac:dyDescent="0.2">
      <c r="A166" s="249">
        <v>153</v>
      </c>
      <c r="B166" s="75"/>
      <c r="C166" s="100"/>
      <c r="D166" s="192"/>
      <c r="E166" s="83"/>
    </row>
    <row r="167" spans="1:5" ht="17.399999999999999" customHeight="1" x14ac:dyDescent="0.2">
      <c r="A167" s="249">
        <v>154</v>
      </c>
      <c r="B167" s="75"/>
      <c r="C167" s="100"/>
      <c r="D167" s="192"/>
      <c r="E167" s="83"/>
    </row>
    <row r="168" spans="1:5" ht="17.399999999999999" customHeight="1" x14ac:dyDescent="0.2">
      <c r="A168" s="249">
        <v>155</v>
      </c>
      <c r="B168" s="75"/>
      <c r="C168" s="100"/>
      <c r="D168" s="192"/>
      <c r="E168" s="83"/>
    </row>
    <row r="169" spans="1:5" ht="17.399999999999999" customHeight="1" x14ac:dyDescent="0.2">
      <c r="A169" s="249">
        <v>156</v>
      </c>
      <c r="B169" s="75"/>
      <c r="C169" s="100"/>
      <c r="D169" s="192"/>
      <c r="E169" s="83"/>
    </row>
    <row r="170" spans="1:5" ht="17.399999999999999" customHeight="1" x14ac:dyDescent="0.2">
      <c r="A170" s="249">
        <v>157</v>
      </c>
      <c r="B170" s="75"/>
      <c r="C170" s="100"/>
      <c r="D170" s="192"/>
      <c r="E170" s="83"/>
    </row>
    <row r="171" spans="1:5" ht="17.399999999999999" customHeight="1" x14ac:dyDescent="0.2">
      <c r="A171" s="249">
        <v>158</v>
      </c>
      <c r="B171" s="75"/>
      <c r="C171" s="100"/>
      <c r="D171" s="192"/>
      <c r="E171" s="83"/>
    </row>
    <row r="172" spans="1:5" ht="17.399999999999999" customHeight="1" x14ac:dyDescent="0.2">
      <c r="A172" s="249">
        <v>159</v>
      </c>
      <c r="B172" s="75"/>
      <c r="C172" s="100"/>
      <c r="D172" s="192"/>
      <c r="E172" s="83"/>
    </row>
    <row r="173" spans="1:5" ht="17.399999999999999" customHeight="1" x14ac:dyDescent="0.2">
      <c r="A173" s="249">
        <v>160</v>
      </c>
      <c r="B173" s="75"/>
      <c r="C173" s="100"/>
      <c r="D173" s="192"/>
      <c r="E173" s="83"/>
    </row>
    <row r="174" spans="1:5" ht="17.399999999999999" customHeight="1" x14ac:dyDescent="0.2">
      <c r="A174" s="249">
        <v>161</v>
      </c>
      <c r="B174" s="75"/>
      <c r="C174" s="100"/>
      <c r="D174" s="192"/>
      <c r="E174" s="83"/>
    </row>
    <row r="175" spans="1:5" ht="17.399999999999999" customHeight="1" x14ac:dyDescent="0.2">
      <c r="A175" s="249">
        <v>162</v>
      </c>
      <c r="B175" s="75"/>
      <c r="C175" s="100"/>
      <c r="D175" s="192"/>
      <c r="E175" s="83"/>
    </row>
    <row r="176" spans="1:5" ht="17.399999999999999" customHeight="1" x14ac:dyDescent="0.2">
      <c r="A176" s="249">
        <v>163</v>
      </c>
      <c r="B176" s="75"/>
      <c r="C176" s="100"/>
      <c r="D176" s="192"/>
      <c r="E176" s="83"/>
    </row>
    <row r="177" spans="1:5" ht="17.399999999999999" customHeight="1" x14ac:dyDescent="0.2">
      <c r="A177" s="249">
        <v>164</v>
      </c>
      <c r="B177" s="75"/>
      <c r="C177" s="100"/>
      <c r="D177" s="192"/>
      <c r="E177" s="83"/>
    </row>
    <row r="178" spans="1:5" ht="17.399999999999999" customHeight="1" x14ac:dyDescent="0.2">
      <c r="A178" s="249">
        <v>165</v>
      </c>
      <c r="B178" s="75"/>
      <c r="C178" s="100"/>
      <c r="D178" s="192"/>
      <c r="E178" s="83"/>
    </row>
    <row r="179" spans="1:5" ht="17.399999999999999" customHeight="1" x14ac:dyDescent="0.2">
      <c r="A179" s="249">
        <v>166</v>
      </c>
      <c r="B179" s="75"/>
      <c r="C179" s="100"/>
      <c r="D179" s="192"/>
      <c r="E179" s="83"/>
    </row>
    <row r="180" spans="1:5" ht="17.399999999999999" customHeight="1" x14ac:dyDescent="0.2">
      <c r="A180" s="249">
        <v>167</v>
      </c>
      <c r="B180" s="75"/>
      <c r="C180" s="100"/>
      <c r="D180" s="192"/>
      <c r="E180" s="83"/>
    </row>
    <row r="181" spans="1:5" ht="17.399999999999999" customHeight="1" x14ac:dyDescent="0.2">
      <c r="A181" s="249">
        <v>168</v>
      </c>
      <c r="B181" s="75"/>
      <c r="C181" s="100"/>
      <c r="D181" s="192"/>
      <c r="E181" s="83"/>
    </row>
    <row r="182" spans="1:5" ht="17.399999999999999" customHeight="1" x14ac:dyDescent="0.2">
      <c r="A182" s="249">
        <v>169</v>
      </c>
      <c r="B182" s="75"/>
      <c r="C182" s="100"/>
      <c r="D182" s="192"/>
      <c r="E182" s="83"/>
    </row>
    <row r="183" spans="1:5" ht="17.399999999999999" customHeight="1" x14ac:dyDescent="0.2">
      <c r="A183" s="249">
        <v>170</v>
      </c>
      <c r="B183" s="75"/>
      <c r="C183" s="100"/>
      <c r="D183" s="192"/>
      <c r="E183" s="83"/>
    </row>
    <row r="184" spans="1:5" ht="17.399999999999999" customHeight="1" x14ac:dyDescent="0.2">
      <c r="A184" s="249">
        <v>171</v>
      </c>
      <c r="B184" s="75"/>
      <c r="C184" s="100"/>
      <c r="D184" s="192"/>
      <c r="E184" s="83"/>
    </row>
    <row r="185" spans="1:5" ht="17.399999999999999" customHeight="1" x14ac:dyDescent="0.2">
      <c r="A185" s="249">
        <v>172</v>
      </c>
      <c r="B185" s="75"/>
      <c r="C185" s="100"/>
      <c r="D185" s="192"/>
      <c r="E185" s="83"/>
    </row>
    <row r="186" spans="1:5" ht="17.399999999999999" customHeight="1" x14ac:dyDescent="0.2">
      <c r="A186" s="249">
        <v>173</v>
      </c>
      <c r="B186" s="75"/>
      <c r="C186" s="100"/>
      <c r="D186" s="192"/>
      <c r="E186" s="83"/>
    </row>
    <row r="187" spans="1:5" ht="17.399999999999999" customHeight="1" x14ac:dyDescent="0.2">
      <c r="A187" s="249">
        <v>174</v>
      </c>
      <c r="B187" s="75"/>
      <c r="C187" s="100"/>
      <c r="D187" s="192"/>
      <c r="E187" s="83"/>
    </row>
    <row r="188" spans="1:5" ht="17.399999999999999" customHeight="1" x14ac:dyDescent="0.2">
      <c r="A188" s="249">
        <v>175</v>
      </c>
      <c r="B188" s="75"/>
      <c r="C188" s="100"/>
      <c r="D188" s="192"/>
      <c r="E188" s="83"/>
    </row>
    <row r="189" spans="1:5" ht="17.399999999999999" customHeight="1" x14ac:dyDescent="0.2">
      <c r="A189" s="249">
        <v>176</v>
      </c>
      <c r="B189" s="75"/>
      <c r="C189" s="100"/>
      <c r="D189" s="192"/>
      <c r="E189" s="83"/>
    </row>
    <row r="190" spans="1:5" ht="17.399999999999999" customHeight="1" x14ac:dyDescent="0.2">
      <c r="A190" s="249">
        <v>177</v>
      </c>
      <c r="B190" s="75"/>
      <c r="C190" s="100"/>
      <c r="D190" s="192"/>
      <c r="E190" s="83"/>
    </row>
    <row r="191" spans="1:5" ht="17.399999999999999" customHeight="1" x14ac:dyDescent="0.2">
      <c r="A191" s="249">
        <v>178</v>
      </c>
      <c r="B191" s="75"/>
      <c r="C191" s="100"/>
      <c r="D191" s="192"/>
      <c r="E191" s="83"/>
    </row>
    <row r="192" spans="1:5" ht="17.399999999999999" customHeight="1" x14ac:dyDescent="0.2">
      <c r="A192" s="249">
        <v>179</v>
      </c>
      <c r="B192" s="75"/>
      <c r="C192" s="100"/>
      <c r="D192" s="192"/>
      <c r="E192" s="83"/>
    </row>
    <row r="193" spans="1:5" ht="17.399999999999999" customHeight="1" x14ac:dyDescent="0.2">
      <c r="A193" s="249">
        <v>180</v>
      </c>
      <c r="B193" s="75"/>
      <c r="C193" s="100"/>
      <c r="D193" s="192"/>
      <c r="E193" s="83"/>
    </row>
    <row r="194" spans="1:5" ht="17.399999999999999" customHeight="1" x14ac:dyDescent="0.2">
      <c r="A194" s="249">
        <v>181</v>
      </c>
      <c r="B194" s="75"/>
      <c r="C194" s="100"/>
      <c r="D194" s="192"/>
      <c r="E194" s="83"/>
    </row>
    <row r="195" spans="1:5" ht="17.399999999999999" customHeight="1" x14ac:dyDescent="0.2">
      <c r="A195" s="249">
        <v>182</v>
      </c>
      <c r="B195" s="75"/>
      <c r="C195" s="100"/>
      <c r="D195" s="192"/>
      <c r="E195" s="83"/>
    </row>
    <row r="196" spans="1:5" ht="17.399999999999999" customHeight="1" x14ac:dyDescent="0.2">
      <c r="A196" s="249">
        <v>183</v>
      </c>
      <c r="B196" s="75"/>
      <c r="C196" s="100"/>
      <c r="D196" s="192"/>
      <c r="E196" s="83"/>
    </row>
    <row r="197" spans="1:5" ht="17.399999999999999" customHeight="1" x14ac:dyDescent="0.2">
      <c r="A197" s="249">
        <v>184</v>
      </c>
      <c r="B197" s="75"/>
      <c r="C197" s="100"/>
      <c r="D197" s="192"/>
      <c r="E197" s="83"/>
    </row>
    <row r="198" spans="1:5" ht="17.399999999999999" customHeight="1" x14ac:dyDescent="0.2">
      <c r="A198" s="249">
        <v>185</v>
      </c>
      <c r="B198" s="75"/>
      <c r="C198" s="100"/>
      <c r="D198" s="192"/>
      <c r="E198" s="83"/>
    </row>
    <row r="199" spans="1:5" ht="17.399999999999999" customHeight="1" x14ac:dyDescent="0.2">
      <c r="A199" s="249">
        <v>186</v>
      </c>
      <c r="B199" s="75"/>
      <c r="C199" s="100"/>
      <c r="D199" s="192"/>
      <c r="E199" s="83"/>
    </row>
    <row r="200" spans="1:5" ht="17.399999999999999" customHeight="1" x14ac:dyDescent="0.2">
      <c r="A200" s="249">
        <v>187</v>
      </c>
      <c r="B200" s="75"/>
      <c r="C200" s="100"/>
      <c r="D200" s="192"/>
      <c r="E200" s="83"/>
    </row>
    <row r="201" spans="1:5" ht="17.399999999999999" customHeight="1" x14ac:dyDescent="0.2">
      <c r="A201" s="249">
        <v>188</v>
      </c>
      <c r="B201" s="75"/>
      <c r="C201" s="100"/>
      <c r="D201" s="192"/>
      <c r="E201" s="83"/>
    </row>
    <row r="202" spans="1:5" ht="17.399999999999999" customHeight="1" x14ac:dyDescent="0.2">
      <c r="A202" s="249">
        <v>189</v>
      </c>
      <c r="B202" s="75"/>
      <c r="C202" s="100"/>
      <c r="D202" s="192"/>
      <c r="E202" s="83"/>
    </row>
    <row r="203" spans="1:5" ht="17.399999999999999" customHeight="1" x14ac:dyDescent="0.2">
      <c r="A203" s="249">
        <v>190</v>
      </c>
      <c r="B203" s="75"/>
      <c r="C203" s="100"/>
      <c r="D203" s="192"/>
      <c r="E203" s="83"/>
    </row>
    <row r="204" spans="1:5" ht="17.399999999999999" customHeight="1" x14ac:dyDescent="0.2">
      <c r="A204" s="249">
        <v>191</v>
      </c>
      <c r="B204" s="75"/>
      <c r="C204" s="100"/>
      <c r="D204" s="192"/>
      <c r="E204" s="83"/>
    </row>
    <row r="205" spans="1:5" ht="17.399999999999999" customHeight="1" x14ac:dyDescent="0.2">
      <c r="A205" s="249">
        <v>192</v>
      </c>
      <c r="B205" s="75"/>
      <c r="C205" s="100"/>
      <c r="D205" s="192"/>
      <c r="E205" s="83"/>
    </row>
    <row r="206" spans="1:5" ht="17.399999999999999" customHeight="1" x14ac:dyDescent="0.2">
      <c r="A206" s="249">
        <v>193</v>
      </c>
      <c r="B206" s="75"/>
      <c r="C206" s="100"/>
      <c r="D206" s="192"/>
      <c r="E206" s="83"/>
    </row>
    <row r="207" spans="1:5" ht="17.399999999999999" customHeight="1" x14ac:dyDescent="0.2">
      <c r="A207" s="249">
        <v>194</v>
      </c>
      <c r="B207" s="75"/>
      <c r="C207" s="100"/>
      <c r="D207" s="192"/>
      <c r="E207" s="83"/>
    </row>
    <row r="208" spans="1:5" ht="17.399999999999999" customHeight="1" x14ac:dyDescent="0.2">
      <c r="A208" s="249">
        <v>195</v>
      </c>
      <c r="B208" s="75"/>
      <c r="C208" s="100"/>
      <c r="D208" s="192"/>
      <c r="E208" s="83"/>
    </row>
    <row r="209" spans="1:5" ht="17.399999999999999" customHeight="1" x14ac:dyDescent="0.2">
      <c r="A209" s="249">
        <v>196</v>
      </c>
      <c r="B209" s="75"/>
      <c r="C209" s="100"/>
      <c r="D209" s="192"/>
      <c r="E209" s="83"/>
    </row>
    <row r="210" spans="1:5" ht="17.399999999999999" customHeight="1" x14ac:dyDescent="0.2">
      <c r="A210" s="249">
        <v>197</v>
      </c>
      <c r="B210" s="75"/>
      <c r="C210" s="100"/>
      <c r="D210" s="192"/>
      <c r="E210" s="83"/>
    </row>
    <row r="211" spans="1:5" ht="17.399999999999999" customHeight="1" x14ac:dyDescent="0.2">
      <c r="A211" s="249">
        <v>198</v>
      </c>
      <c r="B211" s="75"/>
      <c r="C211" s="100"/>
      <c r="D211" s="192"/>
      <c r="E211" s="83"/>
    </row>
    <row r="212" spans="1:5" ht="17.399999999999999" customHeight="1" x14ac:dyDescent="0.2">
      <c r="A212" s="249">
        <v>199</v>
      </c>
      <c r="B212" s="75"/>
      <c r="C212" s="100"/>
      <c r="D212" s="192"/>
      <c r="E212" s="83"/>
    </row>
    <row r="213" spans="1:5" ht="17.399999999999999" customHeight="1" thickBot="1" x14ac:dyDescent="0.25">
      <c r="A213" s="249">
        <v>200</v>
      </c>
      <c r="B213" s="75"/>
      <c r="C213" s="100"/>
      <c r="D213" s="192"/>
      <c r="E213" s="83"/>
    </row>
    <row r="214" spans="1:5" ht="17.399999999999999" customHeight="1" thickBot="1" x14ac:dyDescent="0.25">
      <c r="A214" s="524" t="s">
        <v>15</v>
      </c>
      <c r="B214" s="525"/>
      <c r="C214" s="525"/>
      <c r="D214" s="526"/>
      <c r="E214" s="50">
        <f>SUM(E14:E213)</f>
        <v>0</v>
      </c>
    </row>
    <row r="215" spans="1:5" ht="17.399999999999999" customHeight="1" x14ac:dyDescent="0.2">
      <c r="B215" s="239"/>
      <c r="C215" s="239"/>
    </row>
    <row r="216" spans="1:5" ht="17.399999999999999" customHeight="1" x14ac:dyDescent="0.2">
      <c r="B216" s="239"/>
      <c r="C216" s="239"/>
    </row>
    <row r="217" spans="1:5" ht="17.399999999999999" customHeight="1" x14ac:dyDescent="0.2">
      <c r="B217" s="239"/>
      <c r="C217" s="239"/>
    </row>
    <row r="218" spans="1:5" ht="17.399999999999999" customHeight="1" thickBot="1" x14ac:dyDescent="0.25">
      <c r="A218" s="244" t="s">
        <v>425</v>
      </c>
      <c r="B218" s="239"/>
      <c r="C218" s="239"/>
    </row>
    <row r="219" spans="1:5" ht="31.8" customHeight="1" thickBot="1" x14ac:dyDescent="0.25">
      <c r="A219" s="245" t="s">
        <v>73</v>
      </c>
      <c r="B219" s="246" t="s">
        <v>54</v>
      </c>
      <c r="C219" s="246" t="s">
        <v>74</v>
      </c>
      <c r="D219" s="247" t="s">
        <v>431</v>
      </c>
      <c r="E219" s="248" t="s">
        <v>426</v>
      </c>
    </row>
    <row r="220" spans="1:5" ht="17.399999999999999" customHeight="1" thickTop="1" x14ac:dyDescent="0.2">
      <c r="A220" s="249">
        <v>1</v>
      </c>
      <c r="B220" s="75"/>
      <c r="C220" s="100"/>
      <c r="D220" s="192"/>
      <c r="E220" s="83"/>
    </row>
    <row r="221" spans="1:5" ht="17.399999999999999" customHeight="1" x14ac:dyDescent="0.2">
      <c r="A221" s="250">
        <v>2</v>
      </c>
      <c r="B221" s="75"/>
      <c r="C221" s="100"/>
      <c r="D221" s="192"/>
      <c r="E221" s="83"/>
    </row>
    <row r="222" spans="1:5" ht="17.399999999999999" customHeight="1" x14ac:dyDescent="0.2">
      <c r="A222" s="250">
        <v>3</v>
      </c>
      <c r="B222" s="75"/>
      <c r="C222" s="100"/>
      <c r="D222" s="192"/>
      <c r="E222" s="83"/>
    </row>
    <row r="223" spans="1:5" ht="17.399999999999999" customHeight="1" x14ac:dyDescent="0.2">
      <c r="A223" s="250">
        <v>4</v>
      </c>
      <c r="B223" s="75"/>
      <c r="C223" s="100"/>
      <c r="D223" s="192"/>
      <c r="E223" s="83"/>
    </row>
    <row r="224" spans="1:5" ht="17.399999999999999" customHeight="1" x14ac:dyDescent="0.2">
      <c r="A224" s="250">
        <v>5</v>
      </c>
      <c r="B224" s="75"/>
      <c r="C224" s="100"/>
      <c r="D224" s="192"/>
      <c r="E224" s="83"/>
    </row>
    <row r="225" spans="1:5" ht="17.399999999999999" customHeight="1" x14ac:dyDescent="0.2">
      <c r="A225" s="250">
        <v>6</v>
      </c>
      <c r="B225" s="75"/>
      <c r="C225" s="100"/>
      <c r="D225" s="192"/>
      <c r="E225" s="83"/>
    </row>
    <row r="226" spans="1:5" ht="17.399999999999999" customHeight="1" x14ac:dyDescent="0.2">
      <c r="A226" s="250">
        <v>7</v>
      </c>
      <c r="B226" s="75"/>
      <c r="C226" s="100"/>
      <c r="D226" s="192"/>
      <c r="E226" s="83"/>
    </row>
    <row r="227" spans="1:5" ht="17.399999999999999" customHeight="1" x14ac:dyDescent="0.2">
      <c r="A227" s="250">
        <v>8</v>
      </c>
      <c r="B227" s="75"/>
      <c r="C227" s="100"/>
      <c r="D227" s="192"/>
      <c r="E227" s="83"/>
    </row>
    <row r="228" spans="1:5" ht="17.399999999999999" customHeight="1" x14ac:dyDescent="0.2">
      <c r="A228" s="250">
        <v>9</v>
      </c>
      <c r="B228" s="75"/>
      <c r="C228" s="100"/>
      <c r="D228" s="192"/>
      <c r="E228" s="83"/>
    </row>
    <row r="229" spans="1:5" ht="17.399999999999999" customHeight="1" x14ac:dyDescent="0.2">
      <c r="A229" s="250">
        <v>10</v>
      </c>
      <c r="B229" s="75"/>
      <c r="C229" s="100"/>
      <c r="D229" s="192"/>
      <c r="E229" s="83"/>
    </row>
    <row r="230" spans="1:5" ht="17.399999999999999" customHeight="1" x14ac:dyDescent="0.2">
      <c r="A230" s="250">
        <v>11</v>
      </c>
      <c r="B230" s="75"/>
      <c r="C230" s="100"/>
      <c r="D230" s="192"/>
      <c r="E230" s="83"/>
    </row>
    <row r="231" spans="1:5" ht="17.399999999999999" customHeight="1" x14ac:dyDescent="0.2">
      <c r="A231" s="250">
        <v>12</v>
      </c>
      <c r="B231" s="75"/>
      <c r="C231" s="100"/>
      <c r="D231" s="192"/>
      <c r="E231" s="83"/>
    </row>
    <row r="232" spans="1:5" ht="17.399999999999999" customHeight="1" x14ac:dyDescent="0.2">
      <c r="A232" s="250">
        <v>13</v>
      </c>
      <c r="B232" s="75"/>
      <c r="C232" s="100"/>
      <c r="D232" s="192"/>
      <c r="E232" s="83"/>
    </row>
    <row r="233" spans="1:5" ht="17.399999999999999" customHeight="1" x14ac:dyDescent="0.2">
      <c r="A233" s="250">
        <v>14</v>
      </c>
      <c r="B233" s="75"/>
      <c r="C233" s="100"/>
      <c r="D233" s="192"/>
      <c r="E233" s="83"/>
    </row>
    <row r="234" spans="1:5" ht="17.399999999999999" customHeight="1" x14ac:dyDescent="0.2">
      <c r="A234" s="250">
        <v>15</v>
      </c>
      <c r="B234" s="75"/>
      <c r="C234" s="100"/>
      <c r="D234" s="192"/>
      <c r="E234" s="83"/>
    </row>
    <row r="235" spans="1:5" ht="17.399999999999999" customHeight="1" x14ac:dyDescent="0.2">
      <c r="A235" s="250">
        <v>16</v>
      </c>
      <c r="B235" s="75"/>
      <c r="C235" s="100"/>
      <c r="D235" s="192"/>
      <c r="E235" s="83"/>
    </row>
    <row r="236" spans="1:5" ht="17.399999999999999" customHeight="1" x14ac:dyDescent="0.2">
      <c r="A236" s="250">
        <v>17</v>
      </c>
      <c r="B236" s="75"/>
      <c r="C236" s="100"/>
      <c r="D236" s="192"/>
      <c r="E236" s="83"/>
    </row>
    <row r="237" spans="1:5" ht="17.399999999999999" customHeight="1" x14ac:dyDescent="0.2">
      <c r="A237" s="250">
        <v>18</v>
      </c>
      <c r="B237" s="75"/>
      <c r="C237" s="100"/>
      <c r="D237" s="192"/>
      <c r="E237" s="83"/>
    </row>
    <row r="238" spans="1:5" ht="17.399999999999999" customHeight="1" x14ac:dyDescent="0.2">
      <c r="A238" s="250">
        <v>19</v>
      </c>
      <c r="B238" s="75"/>
      <c r="C238" s="100"/>
      <c r="D238" s="192"/>
      <c r="E238" s="83"/>
    </row>
    <row r="239" spans="1:5" ht="17.399999999999999" customHeight="1" x14ac:dyDescent="0.2">
      <c r="A239" s="250">
        <v>20</v>
      </c>
      <c r="B239" s="75"/>
      <c r="C239" s="100"/>
      <c r="D239" s="192"/>
      <c r="E239" s="83"/>
    </row>
    <row r="240" spans="1:5" ht="17.399999999999999" customHeight="1" x14ac:dyDescent="0.2">
      <c r="A240" s="250">
        <v>21</v>
      </c>
      <c r="B240" s="75"/>
      <c r="C240" s="100"/>
      <c r="D240" s="192"/>
      <c r="E240" s="83"/>
    </row>
    <row r="241" spans="1:5" ht="17.399999999999999" customHeight="1" x14ac:dyDescent="0.2">
      <c r="A241" s="250">
        <v>22</v>
      </c>
      <c r="B241" s="75"/>
      <c r="C241" s="100"/>
      <c r="D241" s="192"/>
      <c r="E241" s="83"/>
    </row>
    <row r="242" spans="1:5" ht="17.399999999999999" customHeight="1" x14ac:dyDescent="0.2">
      <c r="A242" s="250">
        <v>23</v>
      </c>
      <c r="B242" s="75"/>
      <c r="C242" s="100"/>
      <c r="D242" s="192"/>
      <c r="E242" s="83"/>
    </row>
    <row r="243" spans="1:5" ht="17.399999999999999" customHeight="1" x14ac:dyDescent="0.2">
      <c r="A243" s="250">
        <v>24</v>
      </c>
      <c r="B243" s="75"/>
      <c r="C243" s="100"/>
      <c r="D243" s="192"/>
      <c r="E243" s="83"/>
    </row>
    <row r="244" spans="1:5" ht="17.399999999999999" customHeight="1" x14ac:dyDescent="0.2">
      <c r="A244" s="250">
        <v>25</v>
      </c>
      <c r="B244" s="75"/>
      <c r="C244" s="100"/>
      <c r="D244" s="192"/>
      <c r="E244" s="83"/>
    </row>
    <row r="245" spans="1:5" ht="17.399999999999999" customHeight="1" x14ac:dyDescent="0.2">
      <c r="A245" s="250">
        <v>26</v>
      </c>
      <c r="B245" s="75"/>
      <c r="C245" s="100"/>
      <c r="D245" s="192"/>
      <c r="E245" s="83"/>
    </row>
    <row r="246" spans="1:5" ht="17.399999999999999" customHeight="1" x14ac:dyDescent="0.2">
      <c r="A246" s="250">
        <v>27</v>
      </c>
      <c r="B246" s="75"/>
      <c r="C246" s="100"/>
      <c r="D246" s="192"/>
      <c r="E246" s="83"/>
    </row>
    <row r="247" spans="1:5" ht="17.399999999999999" customHeight="1" x14ac:dyDescent="0.2">
      <c r="A247" s="250">
        <v>28</v>
      </c>
      <c r="B247" s="75"/>
      <c r="C247" s="100"/>
      <c r="D247" s="192"/>
      <c r="E247" s="83"/>
    </row>
    <row r="248" spans="1:5" ht="17.399999999999999" customHeight="1" x14ac:dyDescent="0.2">
      <c r="A248" s="250">
        <v>29</v>
      </c>
      <c r="B248" s="75"/>
      <c r="C248" s="100"/>
      <c r="D248" s="192"/>
      <c r="E248" s="83"/>
    </row>
    <row r="249" spans="1:5" ht="17.399999999999999" customHeight="1" x14ac:dyDescent="0.2">
      <c r="A249" s="250">
        <v>30</v>
      </c>
      <c r="B249" s="75"/>
      <c r="C249" s="100"/>
      <c r="D249" s="192"/>
      <c r="E249" s="83"/>
    </row>
    <row r="250" spans="1:5" ht="17.399999999999999" customHeight="1" x14ac:dyDescent="0.2">
      <c r="A250" s="250">
        <v>31</v>
      </c>
      <c r="B250" s="75"/>
      <c r="C250" s="100"/>
      <c r="D250" s="192"/>
      <c r="E250" s="83"/>
    </row>
    <row r="251" spans="1:5" ht="17.399999999999999" customHeight="1" x14ac:dyDescent="0.2">
      <c r="A251" s="250">
        <v>32</v>
      </c>
      <c r="B251" s="75"/>
      <c r="C251" s="100"/>
      <c r="D251" s="192"/>
      <c r="E251" s="83"/>
    </row>
    <row r="252" spans="1:5" ht="17.399999999999999" customHeight="1" x14ac:dyDescent="0.2">
      <c r="A252" s="250">
        <v>33</v>
      </c>
      <c r="B252" s="75"/>
      <c r="C252" s="100"/>
      <c r="D252" s="192"/>
      <c r="E252" s="83"/>
    </row>
    <row r="253" spans="1:5" ht="17.399999999999999" customHeight="1" x14ac:dyDescent="0.2">
      <c r="A253" s="250">
        <v>34</v>
      </c>
      <c r="B253" s="75"/>
      <c r="C253" s="100"/>
      <c r="D253" s="192"/>
      <c r="E253" s="83"/>
    </row>
    <row r="254" spans="1:5" ht="17.399999999999999" customHeight="1" x14ac:dyDescent="0.2">
      <c r="A254" s="250">
        <v>35</v>
      </c>
      <c r="B254" s="75"/>
      <c r="C254" s="100"/>
      <c r="D254" s="192"/>
      <c r="E254" s="83"/>
    </row>
    <row r="255" spans="1:5" ht="17.399999999999999" customHeight="1" x14ac:dyDescent="0.2">
      <c r="A255" s="250">
        <v>36</v>
      </c>
      <c r="B255" s="75"/>
      <c r="C255" s="100"/>
      <c r="D255" s="192"/>
      <c r="E255" s="83"/>
    </row>
    <row r="256" spans="1:5" ht="17.399999999999999" customHeight="1" x14ac:dyDescent="0.2">
      <c r="A256" s="250">
        <v>37</v>
      </c>
      <c r="B256" s="75"/>
      <c r="C256" s="100"/>
      <c r="D256" s="192"/>
      <c r="E256" s="83"/>
    </row>
    <row r="257" spans="1:5" ht="17.399999999999999" customHeight="1" x14ac:dyDescent="0.2">
      <c r="A257" s="250">
        <v>38</v>
      </c>
      <c r="B257" s="75"/>
      <c r="C257" s="100"/>
      <c r="D257" s="192"/>
      <c r="E257" s="83"/>
    </row>
    <row r="258" spans="1:5" ht="17.399999999999999" customHeight="1" x14ac:dyDescent="0.2">
      <c r="A258" s="250">
        <v>39</v>
      </c>
      <c r="B258" s="75"/>
      <c r="C258" s="100"/>
      <c r="D258" s="192"/>
      <c r="E258" s="83"/>
    </row>
    <row r="259" spans="1:5" ht="17.399999999999999" customHeight="1" x14ac:dyDescent="0.2">
      <c r="A259" s="250">
        <v>40</v>
      </c>
      <c r="B259" s="75"/>
      <c r="C259" s="100"/>
      <c r="D259" s="192"/>
      <c r="E259" s="83"/>
    </row>
    <row r="260" spans="1:5" ht="17.399999999999999" customHeight="1" x14ac:dyDescent="0.2">
      <c r="A260" s="250">
        <v>41</v>
      </c>
      <c r="B260" s="75"/>
      <c r="C260" s="100"/>
      <c r="D260" s="192"/>
      <c r="E260" s="83"/>
    </row>
    <row r="261" spans="1:5" ht="17.399999999999999" customHeight="1" x14ac:dyDescent="0.2">
      <c r="A261" s="250">
        <v>42</v>
      </c>
      <c r="B261" s="75"/>
      <c r="C261" s="100"/>
      <c r="D261" s="192"/>
      <c r="E261" s="83"/>
    </row>
    <row r="262" spans="1:5" ht="17.399999999999999" customHeight="1" x14ac:dyDescent="0.2">
      <c r="A262" s="250">
        <v>43</v>
      </c>
      <c r="B262" s="75"/>
      <c r="C262" s="100"/>
      <c r="D262" s="192"/>
      <c r="E262" s="83"/>
    </row>
    <row r="263" spans="1:5" ht="17.399999999999999" customHeight="1" x14ac:dyDescent="0.2">
      <c r="A263" s="250">
        <v>44</v>
      </c>
      <c r="B263" s="75"/>
      <c r="C263" s="100"/>
      <c r="D263" s="192"/>
      <c r="E263" s="83"/>
    </row>
    <row r="264" spans="1:5" ht="17.399999999999999" customHeight="1" x14ac:dyDescent="0.2">
      <c r="A264" s="250">
        <v>45</v>
      </c>
      <c r="B264" s="75"/>
      <c r="C264" s="100"/>
      <c r="D264" s="192"/>
      <c r="E264" s="83"/>
    </row>
    <row r="265" spans="1:5" ht="17.399999999999999" customHeight="1" x14ac:dyDescent="0.2">
      <c r="A265" s="250">
        <v>46</v>
      </c>
      <c r="B265" s="75"/>
      <c r="C265" s="100"/>
      <c r="D265" s="192"/>
      <c r="E265" s="83"/>
    </row>
    <row r="266" spans="1:5" ht="17.399999999999999" customHeight="1" x14ac:dyDescent="0.2">
      <c r="A266" s="250">
        <v>47</v>
      </c>
      <c r="B266" s="75"/>
      <c r="C266" s="100"/>
      <c r="D266" s="192"/>
      <c r="E266" s="83"/>
    </row>
    <row r="267" spans="1:5" ht="17.399999999999999" customHeight="1" x14ac:dyDescent="0.2">
      <c r="A267" s="250">
        <v>48</v>
      </c>
      <c r="B267" s="75"/>
      <c r="C267" s="100"/>
      <c r="D267" s="192"/>
      <c r="E267" s="83"/>
    </row>
    <row r="268" spans="1:5" ht="17.399999999999999" customHeight="1" x14ac:dyDescent="0.2">
      <c r="A268" s="250">
        <v>49</v>
      </c>
      <c r="B268" s="75"/>
      <c r="C268" s="100"/>
      <c r="D268" s="192"/>
      <c r="E268" s="83"/>
    </row>
    <row r="269" spans="1:5" ht="17.399999999999999" customHeight="1" x14ac:dyDescent="0.2">
      <c r="A269" s="250">
        <v>50</v>
      </c>
      <c r="B269" s="75"/>
      <c r="C269" s="100"/>
      <c r="D269" s="192"/>
      <c r="E269" s="83"/>
    </row>
    <row r="270" spans="1:5" ht="17.399999999999999" customHeight="1" x14ac:dyDescent="0.2">
      <c r="A270" s="250">
        <v>51</v>
      </c>
      <c r="B270" s="75"/>
      <c r="C270" s="100"/>
      <c r="D270" s="192"/>
      <c r="E270" s="83"/>
    </row>
    <row r="271" spans="1:5" ht="17.399999999999999" customHeight="1" x14ac:dyDescent="0.2">
      <c r="A271" s="250">
        <v>52</v>
      </c>
      <c r="B271" s="75"/>
      <c r="C271" s="100"/>
      <c r="D271" s="192"/>
      <c r="E271" s="83"/>
    </row>
    <row r="272" spans="1:5" ht="17.399999999999999" customHeight="1" x14ac:dyDescent="0.2">
      <c r="A272" s="250">
        <v>53</v>
      </c>
      <c r="B272" s="75"/>
      <c r="C272" s="100"/>
      <c r="D272" s="192"/>
      <c r="E272" s="83"/>
    </row>
    <row r="273" spans="1:5" ht="17.399999999999999" customHeight="1" x14ac:dyDescent="0.2">
      <c r="A273" s="250">
        <v>54</v>
      </c>
      <c r="B273" s="75"/>
      <c r="C273" s="100"/>
      <c r="D273" s="192"/>
      <c r="E273" s="83"/>
    </row>
    <row r="274" spans="1:5" ht="17.399999999999999" customHeight="1" x14ac:dyDescent="0.2">
      <c r="A274" s="250">
        <v>55</v>
      </c>
      <c r="B274" s="75"/>
      <c r="C274" s="100"/>
      <c r="D274" s="192"/>
      <c r="E274" s="83"/>
    </row>
    <row r="275" spans="1:5" ht="17.399999999999999" customHeight="1" x14ac:dyDescent="0.2">
      <c r="A275" s="250">
        <v>56</v>
      </c>
      <c r="B275" s="75"/>
      <c r="C275" s="100"/>
      <c r="D275" s="192"/>
      <c r="E275" s="83"/>
    </row>
    <row r="276" spans="1:5" ht="17.399999999999999" customHeight="1" x14ac:dyDescent="0.2">
      <c r="A276" s="250">
        <v>57</v>
      </c>
      <c r="B276" s="75"/>
      <c r="C276" s="100"/>
      <c r="D276" s="192"/>
      <c r="E276" s="83"/>
    </row>
    <row r="277" spans="1:5" ht="17.399999999999999" customHeight="1" x14ac:dyDescent="0.2">
      <c r="A277" s="250">
        <v>58</v>
      </c>
      <c r="B277" s="75"/>
      <c r="C277" s="100"/>
      <c r="D277" s="192"/>
      <c r="E277" s="83"/>
    </row>
    <row r="278" spans="1:5" ht="17.399999999999999" customHeight="1" x14ac:dyDescent="0.2">
      <c r="A278" s="250">
        <v>59</v>
      </c>
      <c r="B278" s="75"/>
      <c r="C278" s="100"/>
      <c r="D278" s="192"/>
      <c r="E278" s="83"/>
    </row>
    <row r="279" spans="1:5" ht="17.399999999999999" customHeight="1" x14ac:dyDescent="0.2">
      <c r="A279" s="250">
        <v>60</v>
      </c>
      <c r="B279" s="75"/>
      <c r="C279" s="100"/>
      <c r="D279" s="192"/>
      <c r="E279" s="83"/>
    </row>
    <row r="280" spans="1:5" ht="17.399999999999999" customHeight="1" x14ac:dyDescent="0.2">
      <c r="A280" s="250">
        <v>61</v>
      </c>
      <c r="B280" s="75"/>
      <c r="C280" s="100"/>
      <c r="D280" s="192"/>
      <c r="E280" s="83"/>
    </row>
    <row r="281" spans="1:5" ht="17.399999999999999" customHeight="1" x14ac:dyDescent="0.2">
      <c r="A281" s="250">
        <v>62</v>
      </c>
      <c r="B281" s="75"/>
      <c r="C281" s="100"/>
      <c r="D281" s="192"/>
      <c r="E281" s="83"/>
    </row>
    <row r="282" spans="1:5" ht="17.399999999999999" customHeight="1" x14ac:dyDescent="0.2">
      <c r="A282" s="250">
        <v>63</v>
      </c>
      <c r="B282" s="75"/>
      <c r="C282" s="100"/>
      <c r="D282" s="192"/>
      <c r="E282" s="83"/>
    </row>
    <row r="283" spans="1:5" ht="17.399999999999999" customHeight="1" x14ac:dyDescent="0.2">
      <c r="A283" s="250">
        <v>64</v>
      </c>
      <c r="B283" s="75"/>
      <c r="C283" s="100"/>
      <c r="D283" s="192"/>
      <c r="E283" s="83"/>
    </row>
    <row r="284" spans="1:5" ht="17.399999999999999" customHeight="1" x14ac:dyDescent="0.2">
      <c r="A284" s="250">
        <v>65</v>
      </c>
      <c r="B284" s="75"/>
      <c r="C284" s="100"/>
      <c r="D284" s="192"/>
      <c r="E284" s="83"/>
    </row>
    <row r="285" spans="1:5" ht="17.399999999999999" customHeight="1" x14ac:dyDescent="0.2">
      <c r="A285" s="250">
        <v>66</v>
      </c>
      <c r="B285" s="75"/>
      <c r="C285" s="100"/>
      <c r="D285" s="192"/>
      <c r="E285" s="83"/>
    </row>
    <row r="286" spans="1:5" ht="17.399999999999999" customHeight="1" x14ac:dyDescent="0.2">
      <c r="A286" s="250">
        <v>67</v>
      </c>
      <c r="B286" s="75"/>
      <c r="C286" s="100"/>
      <c r="D286" s="192"/>
      <c r="E286" s="83"/>
    </row>
    <row r="287" spans="1:5" ht="17.399999999999999" customHeight="1" x14ac:dyDescent="0.2">
      <c r="A287" s="250">
        <v>68</v>
      </c>
      <c r="B287" s="75"/>
      <c r="C287" s="100"/>
      <c r="D287" s="192"/>
      <c r="E287" s="83"/>
    </row>
    <row r="288" spans="1:5" ht="17.399999999999999" customHeight="1" x14ac:dyDescent="0.2">
      <c r="A288" s="250">
        <v>69</v>
      </c>
      <c r="B288" s="75"/>
      <c r="C288" s="100"/>
      <c r="D288" s="192"/>
      <c r="E288" s="83"/>
    </row>
    <row r="289" spans="1:5" ht="17.399999999999999" customHeight="1" x14ac:dyDescent="0.2">
      <c r="A289" s="250">
        <v>70</v>
      </c>
      <c r="B289" s="75"/>
      <c r="C289" s="100"/>
      <c r="D289" s="192"/>
      <c r="E289" s="83"/>
    </row>
    <row r="290" spans="1:5" ht="17.399999999999999" customHeight="1" x14ac:dyDescent="0.2">
      <c r="A290" s="250">
        <v>71</v>
      </c>
      <c r="B290" s="75"/>
      <c r="C290" s="100"/>
      <c r="D290" s="192"/>
      <c r="E290" s="83"/>
    </row>
    <row r="291" spans="1:5" ht="17.399999999999999" customHeight="1" x14ac:dyDescent="0.2">
      <c r="A291" s="250">
        <v>72</v>
      </c>
      <c r="B291" s="75"/>
      <c r="C291" s="100"/>
      <c r="D291" s="192"/>
      <c r="E291" s="83"/>
    </row>
    <row r="292" spans="1:5" ht="17.399999999999999" customHeight="1" x14ac:dyDescent="0.2">
      <c r="A292" s="250">
        <v>73</v>
      </c>
      <c r="B292" s="75"/>
      <c r="C292" s="100"/>
      <c r="D292" s="192"/>
      <c r="E292" s="83"/>
    </row>
    <row r="293" spans="1:5" ht="17.399999999999999" customHeight="1" x14ac:dyDescent="0.2">
      <c r="A293" s="250">
        <v>74</v>
      </c>
      <c r="B293" s="75"/>
      <c r="C293" s="100"/>
      <c r="D293" s="192"/>
      <c r="E293" s="83"/>
    </row>
    <row r="294" spans="1:5" ht="17.399999999999999" customHeight="1" x14ac:dyDescent="0.2">
      <c r="A294" s="250">
        <v>75</v>
      </c>
      <c r="B294" s="75"/>
      <c r="C294" s="100"/>
      <c r="D294" s="192"/>
      <c r="E294" s="83"/>
    </row>
    <row r="295" spans="1:5" ht="17.399999999999999" customHeight="1" x14ac:dyDescent="0.2">
      <c r="A295" s="250">
        <v>76</v>
      </c>
      <c r="B295" s="75"/>
      <c r="C295" s="100"/>
      <c r="D295" s="192"/>
      <c r="E295" s="83"/>
    </row>
    <row r="296" spans="1:5" ht="17.399999999999999" customHeight="1" x14ac:dyDescent="0.2">
      <c r="A296" s="250">
        <v>77</v>
      </c>
      <c r="B296" s="75"/>
      <c r="C296" s="100"/>
      <c r="D296" s="192"/>
      <c r="E296" s="83"/>
    </row>
    <row r="297" spans="1:5" ht="17.399999999999999" customHeight="1" x14ac:dyDescent="0.2">
      <c r="A297" s="250">
        <v>78</v>
      </c>
      <c r="B297" s="75"/>
      <c r="C297" s="100"/>
      <c r="D297" s="192"/>
      <c r="E297" s="83"/>
    </row>
    <row r="298" spans="1:5" ht="17.399999999999999" customHeight="1" x14ac:dyDescent="0.2">
      <c r="A298" s="250">
        <v>79</v>
      </c>
      <c r="B298" s="75"/>
      <c r="C298" s="100"/>
      <c r="D298" s="192"/>
      <c r="E298" s="83"/>
    </row>
    <row r="299" spans="1:5" ht="17.399999999999999" customHeight="1" x14ac:dyDescent="0.2">
      <c r="A299" s="250">
        <v>80</v>
      </c>
      <c r="B299" s="75"/>
      <c r="C299" s="100"/>
      <c r="D299" s="192"/>
      <c r="E299" s="83"/>
    </row>
    <row r="300" spans="1:5" ht="17.399999999999999" customHeight="1" x14ac:dyDescent="0.2">
      <c r="A300" s="250">
        <v>81</v>
      </c>
      <c r="B300" s="75"/>
      <c r="C300" s="100"/>
      <c r="D300" s="192"/>
      <c r="E300" s="83"/>
    </row>
    <row r="301" spans="1:5" ht="17.399999999999999" customHeight="1" x14ac:dyDescent="0.2">
      <c r="A301" s="250">
        <v>82</v>
      </c>
      <c r="B301" s="75"/>
      <c r="C301" s="100"/>
      <c r="D301" s="192"/>
      <c r="E301" s="83"/>
    </row>
    <row r="302" spans="1:5" ht="17.399999999999999" customHeight="1" x14ac:dyDescent="0.2">
      <c r="A302" s="250">
        <v>83</v>
      </c>
      <c r="B302" s="75"/>
      <c r="C302" s="100"/>
      <c r="D302" s="192"/>
      <c r="E302" s="83"/>
    </row>
    <row r="303" spans="1:5" ht="17.399999999999999" customHeight="1" x14ac:dyDescent="0.2">
      <c r="A303" s="250">
        <v>84</v>
      </c>
      <c r="B303" s="75"/>
      <c r="C303" s="100"/>
      <c r="D303" s="192"/>
      <c r="E303" s="83"/>
    </row>
    <row r="304" spans="1:5" ht="17.399999999999999" customHeight="1" x14ac:dyDescent="0.2">
      <c r="A304" s="250">
        <v>85</v>
      </c>
      <c r="B304" s="75"/>
      <c r="C304" s="100"/>
      <c r="D304" s="192"/>
      <c r="E304" s="83"/>
    </row>
    <row r="305" spans="1:5" ht="17.399999999999999" customHeight="1" x14ac:dyDescent="0.2">
      <c r="A305" s="250">
        <v>86</v>
      </c>
      <c r="B305" s="75"/>
      <c r="C305" s="100"/>
      <c r="D305" s="192"/>
      <c r="E305" s="83"/>
    </row>
    <row r="306" spans="1:5" ht="17.399999999999999" customHeight="1" x14ac:dyDescent="0.2">
      <c r="A306" s="250">
        <v>87</v>
      </c>
      <c r="B306" s="75"/>
      <c r="C306" s="100"/>
      <c r="D306" s="192"/>
      <c r="E306" s="83"/>
    </row>
    <row r="307" spans="1:5" ht="17.399999999999999" customHeight="1" x14ac:dyDescent="0.2">
      <c r="A307" s="250">
        <v>88</v>
      </c>
      <c r="B307" s="75"/>
      <c r="C307" s="100"/>
      <c r="D307" s="192"/>
      <c r="E307" s="83"/>
    </row>
    <row r="308" spans="1:5" ht="17.399999999999999" customHeight="1" x14ac:dyDescent="0.2">
      <c r="A308" s="250">
        <v>89</v>
      </c>
      <c r="B308" s="75"/>
      <c r="C308" s="100"/>
      <c r="D308" s="192"/>
      <c r="E308" s="83"/>
    </row>
    <row r="309" spans="1:5" ht="17.399999999999999" customHeight="1" x14ac:dyDescent="0.2">
      <c r="A309" s="250">
        <v>90</v>
      </c>
      <c r="B309" s="75"/>
      <c r="C309" s="100"/>
      <c r="D309" s="192"/>
      <c r="E309" s="83"/>
    </row>
    <row r="310" spans="1:5" ht="17.399999999999999" customHeight="1" x14ac:dyDescent="0.2">
      <c r="A310" s="250">
        <v>91</v>
      </c>
      <c r="B310" s="75"/>
      <c r="C310" s="100"/>
      <c r="D310" s="192"/>
      <c r="E310" s="83"/>
    </row>
    <row r="311" spans="1:5" ht="17.399999999999999" customHeight="1" x14ac:dyDescent="0.2">
      <c r="A311" s="250">
        <v>92</v>
      </c>
      <c r="B311" s="75"/>
      <c r="C311" s="100"/>
      <c r="D311" s="192"/>
      <c r="E311" s="83"/>
    </row>
    <row r="312" spans="1:5" ht="17.399999999999999" customHeight="1" x14ac:dyDescent="0.2">
      <c r="A312" s="250">
        <v>93</v>
      </c>
      <c r="B312" s="75"/>
      <c r="C312" s="100"/>
      <c r="D312" s="192"/>
      <c r="E312" s="83"/>
    </row>
    <row r="313" spans="1:5" ht="17.399999999999999" customHeight="1" x14ac:dyDescent="0.2">
      <c r="A313" s="250">
        <v>94</v>
      </c>
      <c r="B313" s="75"/>
      <c r="C313" s="100"/>
      <c r="D313" s="192"/>
      <c r="E313" s="83"/>
    </row>
    <row r="314" spans="1:5" ht="17.399999999999999" customHeight="1" x14ac:dyDescent="0.2">
      <c r="A314" s="250">
        <v>95</v>
      </c>
      <c r="B314" s="75"/>
      <c r="C314" s="100"/>
      <c r="D314" s="192"/>
      <c r="E314" s="83"/>
    </row>
    <row r="315" spans="1:5" ht="17.399999999999999" customHeight="1" x14ac:dyDescent="0.2">
      <c r="A315" s="250">
        <v>96</v>
      </c>
      <c r="B315" s="75"/>
      <c r="C315" s="100"/>
      <c r="D315" s="192"/>
      <c r="E315" s="83"/>
    </row>
    <row r="316" spans="1:5" ht="17.399999999999999" customHeight="1" x14ac:dyDescent="0.2">
      <c r="A316" s="250">
        <v>97</v>
      </c>
      <c r="B316" s="75"/>
      <c r="C316" s="100"/>
      <c r="D316" s="192"/>
      <c r="E316" s="83"/>
    </row>
    <row r="317" spans="1:5" ht="17.399999999999999" customHeight="1" x14ac:dyDescent="0.2">
      <c r="A317" s="250">
        <v>98</v>
      </c>
      <c r="B317" s="75"/>
      <c r="C317" s="100"/>
      <c r="D317" s="192"/>
      <c r="E317" s="83"/>
    </row>
    <row r="318" spans="1:5" ht="17.399999999999999" customHeight="1" x14ac:dyDescent="0.2">
      <c r="A318" s="250">
        <v>99</v>
      </c>
      <c r="B318" s="75"/>
      <c r="C318" s="100"/>
      <c r="D318" s="192"/>
      <c r="E318" s="83"/>
    </row>
    <row r="319" spans="1:5" ht="17.399999999999999" customHeight="1" thickBot="1" x14ac:dyDescent="0.25">
      <c r="A319" s="250">
        <v>100</v>
      </c>
      <c r="B319" s="75"/>
      <c r="C319" s="100"/>
      <c r="D319" s="192"/>
      <c r="E319" s="83"/>
    </row>
    <row r="320" spans="1:5" ht="17.399999999999999" customHeight="1" thickBot="1" x14ac:dyDescent="0.25">
      <c r="A320" s="524" t="s">
        <v>15</v>
      </c>
      <c r="B320" s="525"/>
      <c r="C320" s="525"/>
      <c r="D320" s="526"/>
      <c r="E320" s="50">
        <f>SUM(E220:E319)</f>
        <v>0</v>
      </c>
    </row>
    <row r="321" spans="1:12" ht="17.399999999999999" customHeight="1" x14ac:dyDescent="0.2">
      <c r="B321" s="239"/>
      <c r="C321" s="239"/>
    </row>
    <row r="322" spans="1:12" ht="17.399999999999999" customHeight="1" x14ac:dyDescent="0.2">
      <c r="B322" s="239"/>
      <c r="C322" s="239"/>
    </row>
    <row r="323" spans="1:12" ht="17.399999999999999" customHeight="1" x14ac:dyDescent="0.2">
      <c r="B323" s="239"/>
      <c r="C323" s="239"/>
    </row>
    <row r="324" spans="1:12" ht="17.399999999999999" customHeight="1" thickBot="1" x14ac:dyDescent="0.25">
      <c r="B324" s="239"/>
      <c r="C324" s="239"/>
    </row>
    <row r="325" spans="1:12" ht="22.95" customHeight="1" thickBot="1" x14ac:dyDescent="0.25">
      <c r="B325" s="518" t="s">
        <v>197</v>
      </c>
      <c r="C325" s="240" t="s">
        <v>15</v>
      </c>
    </row>
    <row r="326" spans="1:12" ht="24" customHeight="1" thickBot="1" x14ac:dyDescent="0.25">
      <c r="B326" s="519"/>
      <c r="C326" s="146">
        <f>D412+D479</f>
        <v>0</v>
      </c>
    </row>
    <row r="327" spans="1:12" ht="10.199999999999999" customHeight="1" x14ac:dyDescent="0.2">
      <c r="B327" s="239"/>
      <c r="C327" s="239"/>
    </row>
    <row r="328" spans="1:12" ht="10.199999999999999" customHeight="1" x14ac:dyDescent="0.2">
      <c r="B328" s="239"/>
      <c r="C328" s="239"/>
    </row>
    <row r="329" spans="1:12" ht="15.6" customHeight="1" x14ac:dyDescent="0.2">
      <c r="B329" s="239"/>
      <c r="C329" s="239"/>
    </row>
    <row r="330" spans="1:12" ht="17.399999999999999" customHeight="1" thickBot="1" x14ac:dyDescent="0.25">
      <c r="A330" s="251" t="s">
        <v>424</v>
      </c>
      <c r="B330" s="239"/>
      <c r="C330" s="239"/>
    </row>
    <row r="331" spans="1:12" ht="31.8" customHeight="1" thickBot="1" x14ac:dyDescent="0.25">
      <c r="A331" s="245" t="s">
        <v>73</v>
      </c>
      <c r="B331" s="246" t="s">
        <v>54</v>
      </c>
      <c r="C331" s="246" t="s">
        <v>74</v>
      </c>
      <c r="D331" s="248" t="s">
        <v>270</v>
      </c>
      <c r="J331" s="141">
        <v>1</v>
      </c>
    </row>
    <row r="332" spans="1:12" s="252" customFormat="1" ht="17.399999999999999" customHeight="1" thickTop="1" x14ac:dyDescent="0.2">
      <c r="A332" s="249">
        <v>1</v>
      </c>
      <c r="B332" s="75"/>
      <c r="C332" s="100"/>
      <c r="D332" s="83"/>
    </row>
    <row r="333" spans="1:12" s="252" customFormat="1" ht="17.399999999999999" customHeight="1" x14ac:dyDescent="0.2">
      <c r="A333" s="250">
        <v>2</v>
      </c>
      <c r="B333" s="75"/>
      <c r="C333" s="100"/>
      <c r="D333" s="83"/>
      <c r="L333" s="253" t="s">
        <v>20</v>
      </c>
    </row>
    <row r="334" spans="1:12" s="252" customFormat="1" ht="17.399999999999999" customHeight="1" x14ac:dyDescent="0.2">
      <c r="A334" s="250">
        <v>3</v>
      </c>
      <c r="B334" s="75"/>
      <c r="C334" s="100"/>
      <c r="D334" s="83"/>
    </row>
    <row r="335" spans="1:12" s="252" customFormat="1" ht="17.399999999999999" customHeight="1" x14ac:dyDescent="0.2">
      <c r="A335" s="250">
        <v>4</v>
      </c>
      <c r="B335" s="75"/>
      <c r="C335" s="100"/>
      <c r="D335" s="83"/>
    </row>
    <row r="336" spans="1:12" s="252" customFormat="1" ht="17.399999999999999" customHeight="1" x14ac:dyDescent="0.2">
      <c r="A336" s="250">
        <v>5</v>
      </c>
      <c r="B336" s="75"/>
      <c r="C336" s="100"/>
      <c r="D336" s="83"/>
    </row>
    <row r="337" spans="1:4" s="252" customFormat="1" ht="17.399999999999999" customHeight="1" x14ac:dyDescent="0.2">
      <c r="A337" s="250">
        <v>6</v>
      </c>
      <c r="B337" s="75"/>
      <c r="C337" s="100"/>
      <c r="D337" s="83"/>
    </row>
    <row r="338" spans="1:4" s="252" customFormat="1" ht="17.399999999999999" customHeight="1" x14ac:dyDescent="0.2">
      <c r="A338" s="250">
        <v>7</v>
      </c>
      <c r="B338" s="48"/>
      <c r="C338" s="100"/>
      <c r="D338" s="83"/>
    </row>
    <row r="339" spans="1:4" s="252" customFormat="1" ht="17.399999999999999" customHeight="1" x14ac:dyDescent="0.2">
      <c r="A339" s="250">
        <v>8</v>
      </c>
      <c r="B339" s="75"/>
      <c r="C339" s="100"/>
      <c r="D339" s="83"/>
    </row>
    <row r="340" spans="1:4" s="252" customFormat="1" ht="17.399999999999999" customHeight="1" x14ac:dyDescent="0.2">
      <c r="A340" s="250">
        <v>9</v>
      </c>
      <c r="B340" s="75"/>
      <c r="C340" s="100"/>
      <c r="D340" s="83"/>
    </row>
    <row r="341" spans="1:4" s="252" customFormat="1" ht="17.399999999999999" customHeight="1" x14ac:dyDescent="0.2">
      <c r="A341" s="250">
        <v>10</v>
      </c>
      <c r="B341" s="75"/>
      <c r="C341" s="100"/>
      <c r="D341" s="83"/>
    </row>
    <row r="342" spans="1:4" s="252" customFormat="1" ht="17.399999999999999" customHeight="1" x14ac:dyDescent="0.2">
      <c r="A342" s="250">
        <v>11</v>
      </c>
      <c r="B342" s="75"/>
      <c r="C342" s="100"/>
      <c r="D342" s="83"/>
    </row>
    <row r="343" spans="1:4" s="252" customFormat="1" ht="17.399999999999999" customHeight="1" x14ac:dyDescent="0.2">
      <c r="A343" s="250">
        <v>12</v>
      </c>
      <c r="B343" s="75"/>
      <c r="C343" s="100"/>
      <c r="D343" s="83"/>
    </row>
    <row r="344" spans="1:4" s="252" customFormat="1" ht="17.399999999999999" customHeight="1" x14ac:dyDescent="0.2">
      <c r="A344" s="250">
        <v>13</v>
      </c>
      <c r="B344" s="48"/>
      <c r="C344" s="100"/>
      <c r="D344" s="83"/>
    </row>
    <row r="345" spans="1:4" s="252" customFormat="1" ht="17.399999999999999" customHeight="1" x14ac:dyDescent="0.2">
      <c r="A345" s="250">
        <v>14</v>
      </c>
      <c r="B345" s="75"/>
      <c r="C345" s="100"/>
      <c r="D345" s="83"/>
    </row>
    <row r="346" spans="1:4" s="252" customFormat="1" ht="17.399999999999999" customHeight="1" x14ac:dyDescent="0.2">
      <c r="A346" s="250">
        <v>15</v>
      </c>
      <c r="B346" s="75"/>
      <c r="C346" s="100"/>
      <c r="D346" s="83"/>
    </row>
    <row r="347" spans="1:4" s="252" customFormat="1" ht="17.399999999999999" customHeight="1" x14ac:dyDescent="0.2">
      <c r="A347" s="250">
        <v>16</v>
      </c>
      <c r="B347" s="75"/>
      <c r="C347" s="100"/>
      <c r="D347" s="83"/>
    </row>
    <row r="348" spans="1:4" s="252" customFormat="1" ht="17.399999999999999" customHeight="1" x14ac:dyDescent="0.2">
      <c r="A348" s="250">
        <v>17</v>
      </c>
      <c r="B348" s="75"/>
      <c r="C348" s="100"/>
      <c r="D348" s="83"/>
    </row>
    <row r="349" spans="1:4" s="252" customFormat="1" ht="17.399999999999999" customHeight="1" x14ac:dyDescent="0.2">
      <c r="A349" s="250">
        <v>18</v>
      </c>
      <c r="B349" s="75"/>
      <c r="C349" s="100"/>
      <c r="D349" s="83"/>
    </row>
    <row r="350" spans="1:4" s="252" customFormat="1" ht="17.399999999999999" customHeight="1" x14ac:dyDescent="0.2">
      <c r="A350" s="250">
        <v>19</v>
      </c>
      <c r="B350" s="48"/>
      <c r="C350" s="100"/>
      <c r="D350" s="83"/>
    </row>
    <row r="351" spans="1:4" s="252" customFormat="1" ht="17.399999999999999" customHeight="1" x14ac:dyDescent="0.2">
      <c r="A351" s="250">
        <v>20</v>
      </c>
      <c r="B351" s="75"/>
      <c r="C351" s="100"/>
      <c r="D351" s="83"/>
    </row>
    <row r="352" spans="1:4" s="252" customFormat="1" ht="17.399999999999999" customHeight="1" x14ac:dyDescent="0.2">
      <c r="A352" s="250">
        <v>21</v>
      </c>
      <c r="B352" s="75"/>
      <c r="C352" s="100"/>
      <c r="D352" s="83"/>
    </row>
    <row r="353" spans="1:4" s="252" customFormat="1" ht="17.399999999999999" customHeight="1" x14ac:dyDescent="0.2">
      <c r="A353" s="250">
        <v>22</v>
      </c>
      <c r="B353" s="75"/>
      <c r="C353" s="100"/>
      <c r="D353" s="83"/>
    </row>
    <row r="354" spans="1:4" s="252" customFormat="1" ht="17.399999999999999" customHeight="1" x14ac:dyDescent="0.2">
      <c r="A354" s="250">
        <v>23</v>
      </c>
      <c r="B354" s="75"/>
      <c r="C354" s="100"/>
      <c r="D354" s="83"/>
    </row>
    <row r="355" spans="1:4" s="252" customFormat="1" ht="17.399999999999999" customHeight="1" x14ac:dyDescent="0.2">
      <c r="A355" s="250">
        <v>24</v>
      </c>
      <c r="B355" s="48"/>
      <c r="C355" s="100"/>
      <c r="D355" s="83"/>
    </row>
    <row r="356" spans="1:4" s="252" customFormat="1" ht="17.399999999999999" customHeight="1" x14ac:dyDescent="0.2">
      <c r="A356" s="250">
        <v>25</v>
      </c>
      <c r="B356" s="75"/>
      <c r="C356" s="100"/>
      <c r="D356" s="83"/>
    </row>
    <row r="357" spans="1:4" s="252" customFormat="1" ht="17.399999999999999" customHeight="1" x14ac:dyDescent="0.2">
      <c r="A357" s="250">
        <v>26</v>
      </c>
      <c r="B357" s="75"/>
      <c r="C357" s="100"/>
      <c r="D357" s="83"/>
    </row>
    <row r="358" spans="1:4" s="252" customFormat="1" ht="17.399999999999999" customHeight="1" x14ac:dyDescent="0.2">
      <c r="A358" s="250">
        <v>27</v>
      </c>
      <c r="B358" s="75"/>
      <c r="C358" s="100"/>
      <c r="D358" s="83"/>
    </row>
    <row r="359" spans="1:4" s="252" customFormat="1" ht="17.399999999999999" customHeight="1" x14ac:dyDescent="0.2">
      <c r="A359" s="250">
        <v>28</v>
      </c>
      <c r="B359" s="75"/>
      <c r="C359" s="100"/>
      <c r="D359" s="83"/>
    </row>
    <row r="360" spans="1:4" s="252" customFormat="1" ht="17.399999999999999" customHeight="1" x14ac:dyDescent="0.2">
      <c r="A360" s="250">
        <v>29</v>
      </c>
      <c r="B360" s="48"/>
      <c r="C360" s="100"/>
      <c r="D360" s="83"/>
    </row>
    <row r="361" spans="1:4" s="252" customFormat="1" ht="17.399999999999999" customHeight="1" x14ac:dyDescent="0.2">
      <c r="A361" s="250">
        <v>30</v>
      </c>
      <c r="B361" s="75"/>
      <c r="C361" s="100"/>
      <c r="D361" s="83"/>
    </row>
    <row r="362" spans="1:4" s="252" customFormat="1" ht="17.399999999999999" customHeight="1" x14ac:dyDescent="0.2">
      <c r="A362" s="250">
        <v>31</v>
      </c>
      <c r="B362" s="75"/>
      <c r="C362" s="100"/>
      <c r="D362" s="83"/>
    </row>
    <row r="363" spans="1:4" s="252" customFormat="1" ht="17.399999999999999" customHeight="1" x14ac:dyDescent="0.2">
      <c r="A363" s="250">
        <v>32</v>
      </c>
      <c r="B363" s="75"/>
      <c r="C363" s="100"/>
      <c r="D363" s="83"/>
    </row>
    <row r="364" spans="1:4" s="252" customFormat="1" ht="17.399999999999999" customHeight="1" x14ac:dyDescent="0.2">
      <c r="A364" s="250">
        <v>33</v>
      </c>
      <c r="B364" s="75"/>
      <c r="C364" s="100"/>
      <c r="D364" s="83"/>
    </row>
    <row r="365" spans="1:4" s="252" customFormat="1" ht="17.399999999999999" customHeight="1" x14ac:dyDescent="0.2">
      <c r="A365" s="250">
        <v>34</v>
      </c>
      <c r="B365" s="48"/>
      <c r="C365" s="100"/>
      <c r="D365" s="83"/>
    </row>
    <row r="366" spans="1:4" s="252" customFormat="1" ht="17.399999999999999" customHeight="1" x14ac:dyDescent="0.2">
      <c r="A366" s="250">
        <v>35</v>
      </c>
      <c r="B366" s="75"/>
      <c r="C366" s="100"/>
      <c r="D366" s="83"/>
    </row>
    <row r="367" spans="1:4" s="252" customFormat="1" ht="17.399999999999999" customHeight="1" x14ac:dyDescent="0.2">
      <c r="A367" s="250">
        <v>36</v>
      </c>
      <c r="B367" s="75"/>
      <c r="C367" s="100"/>
      <c r="D367" s="83"/>
    </row>
    <row r="368" spans="1:4" s="252" customFormat="1" ht="17.399999999999999" customHeight="1" x14ac:dyDescent="0.2">
      <c r="A368" s="250">
        <v>37</v>
      </c>
      <c r="B368" s="75"/>
      <c r="C368" s="100"/>
      <c r="D368" s="83"/>
    </row>
    <row r="369" spans="1:4" s="252" customFormat="1" ht="17.399999999999999" customHeight="1" x14ac:dyDescent="0.2">
      <c r="A369" s="250">
        <v>38</v>
      </c>
      <c r="B369" s="75"/>
      <c r="C369" s="100"/>
      <c r="D369" s="83"/>
    </row>
    <row r="370" spans="1:4" s="252" customFormat="1" ht="17.399999999999999" customHeight="1" x14ac:dyDescent="0.2">
      <c r="A370" s="250">
        <v>39</v>
      </c>
      <c r="B370" s="48"/>
      <c r="C370" s="100"/>
      <c r="D370" s="83"/>
    </row>
    <row r="371" spans="1:4" s="252" customFormat="1" ht="17.399999999999999" customHeight="1" x14ac:dyDescent="0.2">
      <c r="A371" s="250">
        <v>40</v>
      </c>
      <c r="B371" s="75"/>
      <c r="C371" s="100"/>
      <c r="D371" s="83"/>
    </row>
    <row r="372" spans="1:4" s="252" customFormat="1" ht="17.399999999999999" customHeight="1" x14ac:dyDescent="0.2">
      <c r="A372" s="250">
        <v>41</v>
      </c>
      <c r="B372" s="75"/>
      <c r="C372" s="100"/>
      <c r="D372" s="83"/>
    </row>
    <row r="373" spans="1:4" s="252" customFormat="1" ht="17.399999999999999" customHeight="1" x14ac:dyDescent="0.2">
      <c r="A373" s="250">
        <v>42</v>
      </c>
      <c r="B373" s="75"/>
      <c r="C373" s="100"/>
      <c r="D373" s="83"/>
    </row>
    <row r="374" spans="1:4" s="252" customFormat="1" ht="17.399999999999999" customHeight="1" x14ac:dyDescent="0.2">
      <c r="A374" s="250">
        <v>43</v>
      </c>
      <c r="B374" s="75"/>
      <c r="C374" s="100"/>
      <c r="D374" s="83"/>
    </row>
    <row r="375" spans="1:4" s="252" customFormat="1" ht="17.399999999999999" customHeight="1" x14ac:dyDescent="0.2">
      <c r="A375" s="250">
        <v>44</v>
      </c>
      <c r="B375" s="48"/>
      <c r="C375" s="100"/>
      <c r="D375" s="83"/>
    </row>
    <row r="376" spans="1:4" s="252" customFormat="1" ht="17.399999999999999" customHeight="1" x14ac:dyDescent="0.2">
      <c r="A376" s="250">
        <v>45</v>
      </c>
      <c r="B376" s="75"/>
      <c r="C376" s="100"/>
      <c r="D376" s="83"/>
    </row>
    <row r="377" spans="1:4" s="252" customFormat="1" ht="17.399999999999999" customHeight="1" x14ac:dyDescent="0.2">
      <c r="A377" s="250">
        <v>46</v>
      </c>
      <c r="B377" s="75"/>
      <c r="C377" s="100"/>
      <c r="D377" s="83"/>
    </row>
    <row r="378" spans="1:4" s="252" customFormat="1" ht="17.399999999999999" customHeight="1" x14ac:dyDescent="0.2">
      <c r="A378" s="250">
        <v>47</v>
      </c>
      <c r="B378" s="75"/>
      <c r="C378" s="100"/>
      <c r="D378" s="83"/>
    </row>
    <row r="379" spans="1:4" s="252" customFormat="1" ht="17.399999999999999" customHeight="1" x14ac:dyDescent="0.2">
      <c r="A379" s="250">
        <v>48</v>
      </c>
      <c r="B379" s="75"/>
      <c r="C379" s="100"/>
      <c r="D379" s="83"/>
    </row>
    <row r="380" spans="1:4" s="252" customFormat="1" ht="17.399999999999999" customHeight="1" x14ac:dyDescent="0.2">
      <c r="A380" s="250">
        <v>49</v>
      </c>
      <c r="B380" s="48"/>
      <c r="C380" s="100"/>
      <c r="D380" s="83"/>
    </row>
    <row r="381" spans="1:4" s="252" customFormat="1" ht="17.399999999999999" customHeight="1" x14ac:dyDescent="0.2">
      <c r="A381" s="250">
        <v>50</v>
      </c>
      <c r="B381" s="75"/>
      <c r="C381" s="100"/>
      <c r="D381" s="83"/>
    </row>
    <row r="382" spans="1:4" s="252" customFormat="1" ht="17.399999999999999" customHeight="1" x14ac:dyDescent="0.2">
      <c r="A382" s="250">
        <v>51</v>
      </c>
      <c r="B382" s="75"/>
      <c r="C382" s="100"/>
      <c r="D382" s="83"/>
    </row>
    <row r="383" spans="1:4" s="252" customFormat="1" ht="17.399999999999999" customHeight="1" x14ac:dyDescent="0.2">
      <c r="A383" s="250">
        <v>52</v>
      </c>
      <c r="B383" s="75"/>
      <c r="C383" s="100"/>
      <c r="D383" s="83"/>
    </row>
    <row r="384" spans="1:4" s="252" customFormat="1" ht="17.399999999999999" customHeight="1" x14ac:dyDescent="0.2">
      <c r="A384" s="250">
        <v>53</v>
      </c>
      <c r="B384" s="75"/>
      <c r="C384" s="100"/>
      <c r="D384" s="83"/>
    </row>
    <row r="385" spans="1:4" s="252" customFormat="1" ht="17.399999999999999" customHeight="1" x14ac:dyDescent="0.2">
      <c r="A385" s="250">
        <v>54</v>
      </c>
      <c r="B385" s="48"/>
      <c r="C385" s="100"/>
      <c r="D385" s="83"/>
    </row>
    <row r="386" spans="1:4" s="252" customFormat="1" ht="17.399999999999999" customHeight="1" x14ac:dyDescent="0.2">
      <c r="A386" s="250">
        <v>55</v>
      </c>
      <c r="B386" s="75"/>
      <c r="C386" s="100"/>
      <c r="D386" s="83"/>
    </row>
    <row r="387" spans="1:4" s="252" customFormat="1" ht="17.399999999999999" customHeight="1" x14ac:dyDescent="0.2">
      <c r="A387" s="250">
        <v>56</v>
      </c>
      <c r="B387" s="75"/>
      <c r="C387" s="100"/>
      <c r="D387" s="83"/>
    </row>
    <row r="388" spans="1:4" s="252" customFormat="1" ht="17.399999999999999" customHeight="1" x14ac:dyDescent="0.2">
      <c r="A388" s="250">
        <v>57</v>
      </c>
      <c r="B388" s="75"/>
      <c r="C388" s="100"/>
      <c r="D388" s="83"/>
    </row>
    <row r="389" spans="1:4" s="252" customFormat="1" ht="17.399999999999999" customHeight="1" x14ac:dyDescent="0.2">
      <c r="A389" s="250">
        <v>58</v>
      </c>
      <c r="B389" s="75"/>
      <c r="C389" s="100"/>
      <c r="D389" s="83"/>
    </row>
    <row r="390" spans="1:4" s="252" customFormat="1" ht="17.399999999999999" customHeight="1" x14ac:dyDescent="0.2">
      <c r="A390" s="250">
        <v>59</v>
      </c>
      <c r="B390" s="48"/>
      <c r="C390" s="100"/>
      <c r="D390" s="83"/>
    </row>
    <row r="391" spans="1:4" s="252" customFormat="1" ht="17.399999999999999" customHeight="1" x14ac:dyDescent="0.2">
      <c r="A391" s="250">
        <v>60</v>
      </c>
      <c r="B391" s="75"/>
      <c r="C391" s="100"/>
      <c r="D391" s="83"/>
    </row>
    <row r="392" spans="1:4" s="252" customFormat="1" ht="17.399999999999999" customHeight="1" x14ac:dyDescent="0.2">
      <c r="A392" s="250">
        <v>61</v>
      </c>
      <c r="B392" s="75"/>
      <c r="C392" s="100"/>
      <c r="D392" s="83"/>
    </row>
    <row r="393" spans="1:4" s="252" customFormat="1" ht="17.399999999999999" customHeight="1" x14ac:dyDescent="0.2">
      <c r="A393" s="250">
        <v>62</v>
      </c>
      <c r="B393" s="75"/>
      <c r="C393" s="100"/>
      <c r="D393" s="83"/>
    </row>
    <row r="394" spans="1:4" s="252" customFormat="1" ht="17.399999999999999" customHeight="1" x14ac:dyDescent="0.2">
      <c r="A394" s="250">
        <v>63</v>
      </c>
      <c r="B394" s="75"/>
      <c r="C394" s="100"/>
      <c r="D394" s="83"/>
    </row>
    <row r="395" spans="1:4" s="252" customFormat="1" ht="17.399999999999999" customHeight="1" x14ac:dyDescent="0.2">
      <c r="A395" s="250">
        <v>64</v>
      </c>
      <c r="B395" s="48"/>
      <c r="C395" s="100"/>
      <c r="D395" s="83"/>
    </row>
    <row r="396" spans="1:4" s="252" customFormat="1" ht="17.399999999999999" customHeight="1" x14ac:dyDescent="0.2">
      <c r="A396" s="250">
        <v>65</v>
      </c>
      <c r="B396" s="75"/>
      <c r="C396" s="100"/>
      <c r="D396" s="83"/>
    </row>
    <row r="397" spans="1:4" s="252" customFormat="1" ht="17.399999999999999" customHeight="1" x14ac:dyDescent="0.2">
      <c r="A397" s="250">
        <v>66</v>
      </c>
      <c r="B397" s="75"/>
      <c r="C397" s="100"/>
      <c r="D397" s="83"/>
    </row>
    <row r="398" spans="1:4" s="252" customFormat="1" ht="17.399999999999999" customHeight="1" x14ac:dyDescent="0.2">
      <c r="A398" s="250">
        <v>67</v>
      </c>
      <c r="B398" s="75"/>
      <c r="C398" s="100"/>
      <c r="D398" s="83"/>
    </row>
    <row r="399" spans="1:4" s="252" customFormat="1" ht="17.399999999999999" customHeight="1" x14ac:dyDescent="0.2">
      <c r="A399" s="250">
        <v>68</v>
      </c>
      <c r="B399" s="75"/>
      <c r="C399" s="100"/>
      <c r="D399" s="83"/>
    </row>
    <row r="400" spans="1:4" s="252" customFormat="1" ht="17.399999999999999" customHeight="1" x14ac:dyDescent="0.2">
      <c r="A400" s="250">
        <v>69</v>
      </c>
      <c r="B400" s="48"/>
      <c r="C400" s="100"/>
      <c r="D400" s="83"/>
    </row>
    <row r="401" spans="1:4" s="252" customFormat="1" ht="17.399999999999999" customHeight="1" x14ac:dyDescent="0.2">
      <c r="A401" s="250">
        <v>70</v>
      </c>
      <c r="B401" s="75"/>
      <c r="C401" s="100"/>
      <c r="D401" s="83"/>
    </row>
    <row r="402" spans="1:4" s="252" customFormat="1" ht="17.399999999999999" customHeight="1" x14ac:dyDescent="0.2">
      <c r="A402" s="250">
        <v>71</v>
      </c>
      <c r="B402" s="75"/>
      <c r="C402" s="100"/>
      <c r="D402" s="83"/>
    </row>
    <row r="403" spans="1:4" s="252" customFormat="1" ht="17.399999999999999" customHeight="1" x14ac:dyDescent="0.2">
      <c r="A403" s="250">
        <v>72</v>
      </c>
      <c r="B403" s="75"/>
      <c r="C403" s="100"/>
      <c r="D403" s="83"/>
    </row>
    <row r="404" spans="1:4" s="252" customFormat="1" ht="17.399999999999999" customHeight="1" x14ac:dyDescent="0.2">
      <c r="A404" s="250">
        <v>73</v>
      </c>
      <c r="B404" s="75"/>
      <c r="C404" s="100"/>
      <c r="D404" s="83"/>
    </row>
    <row r="405" spans="1:4" s="252" customFormat="1" ht="17.399999999999999" customHeight="1" x14ac:dyDescent="0.2">
      <c r="A405" s="250">
        <v>74</v>
      </c>
      <c r="B405" s="48"/>
      <c r="C405" s="100"/>
      <c r="D405" s="83"/>
    </row>
    <row r="406" spans="1:4" s="252" customFormat="1" ht="17.399999999999999" customHeight="1" x14ac:dyDescent="0.2">
      <c r="A406" s="250">
        <v>75</v>
      </c>
      <c r="B406" s="75"/>
      <c r="C406" s="100"/>
      <c r="D406" s="83"/>
    </row>
    <row r="407" spans="1:4" s="252" customFormat="1" ht="17.399999999999999" customHeight="1" x14ac:dyDescent="0.2">
      <c r="A407" s="250">
        <v>76</v>
      </c>
      <c r="B407" s="75"/>
      <c r="C407" s="100"/>
      <c r="D407" s="83"/>
    </row>
    <row r="408" spans="1:4" s="252" customFormat="1" ht="17.399999999999999" customHeight="1" x14ac:dyDescent="0.2">
      <c r="A408" s="250">
        <v>77</v>
      </c>
      <c r="B408" s="75"/>
      <c r="C408" s="100"/>
      <c r="D408" s="83"/>
    </row>
    <row r="409" spans="1:4" s="252" customFormat="1" ht="17.399999999999999" customHeight="1" x14ac:dyDescent="0.2">
      <c r="A409" s="250">
        <v>78</v>
      </c>
      <c r="B409" s="75"/>
      <c r="C409" s="100"/>
      <c r="D409" s="83"/>
    </row>
    <row r="410" spans="1:4" s="252" customFormat="1" ht="17.399999999999999" customHeight="1" x14ac:dyDescent="0.2">
      <c r="A410" s="250">
        <v>79</v>
      </c>
      <c r="B410" s="48"/>
      <c r="C410" s="100"/>
      <c r="D410" s="83"/>
    </row>
    <row r="411" spans="1:4" s="252" customFormat="1" ht="17.399999999999999" customHeight="1" thickBot="1" x14ac:dyDescent="0.25">
      <c r="A411" s="250">
        <v>80</v>
      </c>
      <c r="B411" s="75"/>
      <c r="C411" s="100"/>
      <c r="D411" s="83"/>
    </row>
    <row r="412" spans="1:4" s="252" customFormat="1" ht="17.399999999999999" customHeight="1" thickBot="1" x14ac:dyDescent="0.25">
      <c r="A412" s="522" t="s">
        <v>15</v>
      </c>
      <c r="B412" s="523"/>
      <c r="C412" s="523"/>
      <c r="D412" s="50">
        <f>SUM(D332:D411)</f>
        <v>0</v>
      </c>
    </row>
    <row r="413" spans="1:4" ht="5.4" customHeight="1" x14ac:dyDescent="0.2"/>
    <row r="414" spans="1:4" ht="10.199999999999999" customHeight="1" x14ac:dyDescent="0.2">
      <c r="B414" s="239"/>
      <c r="C414" s="239"/>
    </row>
    <row r="415" spans="1:4" ht="10.199999999999999" customHeight="1" x14ac:dyDescent="0.2">
      <c r="B415" s="239"/>
      <c r="C415" s="239"/>
    </row>
    <row r="416" spans="1:4" ht="15.6" customHeight="1" x14ac:dyDescent="0.2">
      <c r="B416" s="239"/>
      <c r="C416" s="239"/>
    </row>
    <row r="417" spans="1:12" ht="17.399999999999999" customHeight="1" thickBot="1" x14ac:dyDescent="0.25">
      <c r="A417" s="251" t="s">
        <v>424</v>
      </c>
      <c r="B417" s="239"/>
      <c r="C417" s="239"/>
    </row>
    <row r="418" spans="1:12" ht="31.8" customHeight="1" thickBot="1" x14ac:dyDescent="0.25">
      <c r="A418" s="245" t="s">
        <v>73</v>
      </c>
      <c r="B418" s="246" t="s">
        <v>54</v>
      </c>
      <c r="C418" s="246" t="s">
        <v>74</v>
      </c>
      <c r="D418" s="248" t="s">
        <v>271</v>
      </c>
    </row>
    <row r="419" spans="1:12" s="252" customFormat="1" ht="17.399999999999999" customHeight="1" thickTop="1" x14ac:dyDescent="0.2">
      <c r="A419" s="249">
        <v>1</v>
      </c>
      <c r="B419" s="75"/>
      <c r="C419" s="100"/>
      <c r="D419" s="83"/>
    </row>
    <row r="420" spans="1:12" s="252" customFormat="1" ht="17.399999999999999" customHeight="1" x14ac:dyDescent="0.2">
      <c r="A420" s="250">
        <v>2</v>
      </c>
      <c r="B420" s="48"/>
      <c r="C420" s="100"/>
      <c r="D420" s="82"/>
      <c r="L420" s="253" t="s">
        <v>20</v>
      </c>
    </row>
    <row r="421" spans="1:12" s="252" customFormat="1" ht="17.399999999999999" customHeight="1" x14ac:dyDescent="0.2">
      <c r="A421" s="250">
        <v>3</v>
      </c>
      <c r="B421" s="48"/>
      <c r="C421" s="100"/>
      <c r="D421" s="82"/>
    </row>
    <row r="422" spans="1:12" s="252" customFormat="1" ht="17.399999999999999" customHeight="1" x14ac:dyDescent="0.2">
      <c r="A422" s="250">
        <v>4</v>
      </c>
      <c r="B422" s="48"/>
      <c r="C422" s="100"/>
      <c r="D422" s="82"/>
    </row>
    <row r="423" spans="1:12" s="252" customFormat="1" ht="17.399999999999999" customHeight="1" x14ac:dyDescent="0.2">
      <c r="A423" s="250">
        <v>5</v>
      </c>
      <c r="B423" s="48"/>
      <c r="C423" s="100"/>
      <c r="D423" s="82"/>
    </row>
    <row r="424" spans="1:12" s="252" customFormat="1" ht="17.399999999999999" customHeight="1" x14ac:dyDescent="0.2">
      <c r="A424" s="250">
        <v>6</v>
      </c>
      <c r="B424" s="48"/>
      <c r="C424" s="100"/>
      <c r="D424" s="82"/>
    </row>
    <row r="425" spans="1:12" s="252" customFormat="1" ht="17.399999999999999" customHeight="1" x14ac:dyDescent="0.2">
      <c r="A425" s="250">
        <v>7</v>
      </c>
      <c r="B425" s="48"/>
      <c r="C425" s="100"/>
      <c r="D425" s="82"/>
    </row>
    <row r="426" spans="1:12" s="252" customFormat="1" ht="17.399999999999999" customHeight="1" x14ac:dyDescent="0.2">
      <c r="A426" s="250">
        <v>8</v>
      </c>
      <c r="B426" s="48"/>
      <c r="C426" s="100"/>
      <c r="D426" s="82"/>
    </row>
    <row r="427" spans="1:12" s="252" customFormat="1" ht="17.399999999999999" customHeight="1" x14ac:dyDescent="0.2">
      <c r="A427" s="250">
        <v>9</v>
      </c>
      <c r="B427" s="48"/>
      <c r="C427" s="100"/>
      <c r="D427" s="82"/>
    </row>
    <row r="428" spans="1:12" s="252" customFormat="1" ht="17.399999999999999" customHeight="1" x14ac:dyDescent="0.2">
      <c r="A428" s="250">
        <v>10</v>
      </c>
      <c r="B428" s="48"/>
      <c r="C428" s="100"/>
      <c r="D428" s="82"/>
    </row>
    <row r="429" spans="1:12" s="252" customFormat="1" ht="17.399999999999999" customHeight="1" x14ac:dyDescent="0.2">
      <c r="A429" s="250">
        <v>11</v>
      </c>
      <c r="B429" s="48"/>
      <c r="C429" s="100"/>
      <c r="D429" s="82"/>
    </row>
    <row r="430" spans="1:12" s="252" customFormat="1" ht="17.399999999999999" customHeight="1" x14ac:dyDescent="0.2">
      <c r="A430" s="250">
        <v>12</v>
      </c>
      <c r="B430" s="48"/>
      <c r="C430" s="100"/>
      <c r="D430" s="82"/>
    </row>
    <row r="431" spans="1:12" s="252" customFormat="1" ht="17.399999999999999" customHeight="1" x14ac:dyDescent="0.2">
      <c r="A431" s="250">
        <v>13</v>
      </c>
      <c r="B431" s="48"/>
      <c r="C431" s="100"/>
      <c r="D431" s="82"/>
    </row>
    <row r="432" spans="1:12" s="252" customFormat="1" ht="17.399999999999999" customHeight="1" x14ac:dyDescent="0.2">
      <c r="A432" s="250">
        <v>14</v>
      </c>
      <c r="B432" s="48"/>
      <c r="C432" s="100"/>
      <c r="D432" s="82"/>
    </row>
    <row r="433" spans="1:4" s="252" customFormat="1" ht="17.399999999999999" customHeight="1" x14ac:dyDescent="0.2">
      <c r="A433" s="250">
        <v>15</v>
      </c>
      <c r="B433" s="48"/>
      <c r="C433" s="100"/>
      <c r="D433" s="82"/>
    </row>
    <row r="434" spans="1:4" s="252" customFormat="1" ht="17.399999999999999" customHeight="1" x14ac:dyDescent="0.2">
      <c r="A434" s="250">
        <v>16</v>
      </c>
      <c r="B434" s="48"/>
      <c r="C434" s="100"/>
      <c r="D434" s="82"/>
    </row>
    <row r="435" spans="1:4" s="252" customFormat="1" ht="17.399999999999999" customHeight="1" x14ac:dyDescent="0.2">
      <c r="A435" s="250">
        <v>17</v>
      </c>
      <c r="B435" s="48"/>
      <c r="C435" s="100"/>
      <c r="D435" s="82"/>
    </row>
    <row r="436" spans="1:4" s="252" customFormat="1" ht="17.399999999999999" customHeight="1" x14ac:dyDescent="0.2">
      <c r="A436" s="250">
        <v>18</v>
      </c>
      <c r="B436" s="48"/>
      <c r="C436" s="100"/>
      <c r="D436" s="82"/>
    </row>
    <row r="437" spans="1:4" s="252" customFormat="1" ht="17.399999999999999" customHeight="1" x14ac:dyDescent="0.2">
      <c r="A437" s="250">
        <v>19</v>
      </c>
      <c r="B437" s="48"/>
      <c r="C437" s="100"/>
      <c r="D437" s="82"/>
    </row>
    <row r="438" spans="1:4" s="252" customFormat="1" ht="17.399999999999999" customHeight="1" x14ac:dyDescent="0.2">
      <c r="A438" s="250">
        <v>20</v>
      </c>
      <c r="B438" s="48"/>
      <c r="C438" s="100"/>
      <c r="D438" s="82"/>
    </row>
    <row r="439" spans="1:4" s="252" customFormat="1" ht="17.399999999999999" customHeight="1" x14ac:dyDescent="0.2">
      <c r="A439" s="250">
        <v>21</v>
      </c>
      <c r="B439" s="48"/>
      <c r="C439" s="100"/>
      <c r="D439" s="82"/>
    </row>
    <row r="440" spans="1:4" s="252" customFormat="1" ht="17.399999999999999" customHeight="1" x14ac:dyDescent="0.2">
      <c r="A440" s="250">
        <v>22</v>
      </c>
      <c r="B440" s="48"/>
      <c r="C440" s="100"/>
      <c r="D440" s="82"/>
    </row>
    <row r="441" spans="1:4" s="252" customFormat="1" ht="17.399999999999999" customHeight="1" x14ac:dyDescent="0.2">
      <c r="A441" s="250">
        <v>23</v>
      </c>
      <c r="B441" s="48"/>
      <c r="C441" s="100"/>
      <c r="D441" s="82"/>
    </row>
    <row r="442" spans="1:4" s="252" customFormat="1" ht="17.399999999999999" customHeight="1" x14ac:dyDescent="0.2">
      <c r="A442" s="250">
        <v>24</v>
      </c>
      <c r="B442" s="48"/>
      <c r="C442" s="100"/>
      <c r="D442" s="82"/>
    </row>
    <row r="443" spans="1:4" s="252" customFormat="1" ht="17.399999999999999" customHeight="1" x14ac:dyDescent="0.2">
      <c r="A443" s="250">
        <v>25</v>
      </c>
      <c r="B443" s="48"/>
      <c r="C443" s="100"/>
      <c r="D443" s="82"/>
    </row>
    <row r="444" spans="1:4" s="252" customFormat="1" ht="17.399999999999999" customHeight="1" x14ac:dyDescent="0.2">
      <c r="A444" s="250">
        <v>26</v>
      </c>
      <c r="B444" s="48"/>
      <c r="C444" s="100"/>
      <c r="D444" s="82"/>
    </row>
    <row r="445" spans="1:4" s="252" customFormat="1" ht="17.399999999999999" customHeight="1" x14ac:dyDescent="0.2">
      <c r="A445" s="250">
        <v>27</v>
      </c>
      <c r="B445" s="48"/>
      <c r="C445" s="100"/>
      <c r="D445" s="82"/>
    </row>
    <row r="446" spans="1:4" s="252" customFormat="1" ht="17.399999999999999" customHeight="1" x14ac:dyDescent="0.2">
      <c r="A446" s="250">
        <v>28</v>
      </c>
      <c r="B446" s="48"/>
      <c r="C446" s="100"/>
      <c r="D446" s="82"/>
    </row>
    <row r="447" spans="1:4" s="252" customFormat="1" ht="17.399999999999999" customHeight="1" x14ac:dyDescent="0.2">
      <c r="A447" s="250">
        <v>29</v>
      </c>
      <c r="B447" s="48"/>
      <c r="C447" s="100"/>
      <c r="D447" s="82"/>
    </row>
    <row r="448" spans="1:4" s="252" customFormat="1" ht="17.399999999999999" customHeight="1" x14ac:dyDescent="0.2">
      <c r="A448" s="250">
        <v>30</v>
      </c>
      <c r="B448" s="48"/>
      <c r="C448" s="100"/>
      <c r="D448" s="82"/>
    </row>
    <row r="449" spans="1:4" s="252" customFormat="1" ht="17.399999999999999" customHeight="1" x14ac:dyDescent="0.2">
      <c r="A449" s="250">
        <v>31</v>
      </c>
      <c r="B449" s="48"/>
      <c r="C449" s="100"/>
      <c r="D449" s="82"/>
    </row>
    <row r="450" spans="1:4" s="252" customFormat="1" ht="17.399999999999999" customHeight="1" x14ac:dyDescent="0.2">
      <c r="A450" s="250">
        <v>32</v>
      </c>
      <c r="B450" s="48"/>
      <c r="C450" s="100"/>
      <c r="D450" s="82"/>
    </row>
    <row r="451" spans="1:4" s="252" customFormat="1" ht="17.399999999999999" customHeight="1" x14ac:dyDescent="0.2">
      <c r="A451" s="250">
        <v>33</v>
      </c>
      <c r="B451" s="48"/>
      <c r="C451" s="100"/>
      <c r="D451" s="82"/>
    </row>
    <row r="452" spans="1:4" s="252" customFormat="1" ht="17.399999999999999" customHeight="1" x14ac:dyDescent="0.2">
      <c r="A452" s="250">
        <v>34</v>
      </c>
      <c r="B452" s="48"/>
      <c r="C452" s="100"/>
      <c r="D452" s="82"/>
    </row>
    <row r="453" spans="1:4" s="252" customFormat="1" ht="17.399999999999999" customHeight="1" x14ac:dyDescent="0.2">
      <c r="A453" s="250">
        <v>35</v>
      </c>
      <c r="B453" s="48"/>
      <c r="C453" s="100"/>
      <c r="D453" s="82"/>
    </row>
    <row r="454" spans="1:4" s="252" customFormat="1" ht="17.399999999999999" customHeight="1" x14ac:dyDescent="0.2">
      <c r="A454" s="250">
        <v>36</v>
      </c>
      <c r="B454" s="48"/>
      <c r="C454" s="100"/>
      <c r="D454" s="82"/>
    </row>
    <row r="455" spans="1:4" s="252" customFormat="1" ht="17.399999999999999" customHeight="1" x14ac:dyDescent="0.2">
      <c r="A455" s="250">
        <v>37</v>
      </c>
      <c r="B455" s="48"/>
      <c r="C455" s="100"/>
      <c r="D455" s="82"/>
    </row>
    <row r="456" spans="1:4" s="252" customFormat="1" ht="17.399999999999999" customHeight="1" x14ac:dyDescent="0.2">
      <c r="A456" s="250">
        <v>38</v>
      </c>
      <c r="B456" s="48"/>
      <c r="C456" s="100"/>
      <c r="D456" s="82"/>
    </row>
    <row r="457" spans="1:4" s="252" customFormat="1" ht="17.399999999999999" customHeight="1" x14ac:dyDescent="0.2">
      <c r="A457" s="250">
        <v>39</v>
      </c>
      <c r="B457" s="48"/>
      <c r="C457" s="100"/>
      <c r="D457" s="82"/>
    </row>
    <row r="458" spans="1:4" s="252" customFormat="1" ht="17.399999999999999" customHeight="1" x14ac:dyDescent="0.2">
      <c r="A458" s="250">
        <v>40</v>
      </c>
      <c r="B458" s="48"/>
      <c r="C458" s="100"/>
      <c r="D458" s="82"/>
    </row>
    <row r="459" spans="1:4" s="252" customFormat="1" ht="17.399999999999999" customHeight="1" x14ac:dyDescent="0.2">
      <c r="A459" s="250">
        <v>41</v>
      </c>
      <c r="B459" s="48"/>
      <c r="C459" s="100"/>
      <c r="D459" s="82"/>
    </row>
    <row r="460" spans="1:4" s="252" customFormat="1" ht="17.399999999999999" customHeight="1" x14ac:dyDescent="0.2">
      <c r="A460" s="250">
        <v>42</v>
      </c>
      <c r="B460" s="48"/>
      <c r="C460" s="100"/>
      <c r="D460" s="82"/>
    </row>
    <row r="461" spans="1:4" s="252" customFormat="1" ht="17.399999999999999" customHeight="1" x14ac:dyDescent="0.2">
      <c r="A461" s="250">
        <v>43</v>
      </c>
      <c r="B461" s="48"/>
      <c r="C461" s="100"/>
      <c r="D461" s="82"/>
    </row>
    <row r="462" spans="1:4" s="252" customFormat="1" ht="17.399999999999999" customHeight="1" x14ac:dyDescent="0.2">
      <c r="A462" s="250">
        <v>44</v>
      </c>
      <c r="B462" s="48"/>
      <c r="C462" s="100"/>
      <c r="D462" s="82"/>
    </row>
    <row r="463" spans="1:4" s="252" customFormat="1" ht="17.399999999999999" customHeight="1" x14ac:dyDescent="0.2">
      <c r="A463" s="250">
        <v>45</v>
      </c>
      <c r="B463" s="48"/>
      <c r="C463" s="100"/>
      <c r="D463" s="82"/>
    </row>
    <row r="464" spans="1:4" s="252" customFormat="1" ht="17.399999999999999" customHeight="1" x14ac:dyDescent="0.2">
      <c r="A464" s="250">
        <v>46</v>
      </c>
      <c r="B464" s="48"/>
      <c r="C464" s="100"/>
      <c r="D464" s="82"/>
    </row>
    <row r="465" spans="1:4" s="252" customFormat="1" ht="17.399999999999999" customHeight="1" x14ac:dyDescent="0.2">
      <c r="A465" s="250">
        <v>47</v>
      </c>
      <c r="B465" s="48"/>
      <c r="C465" s="100"/>
      <c r="D465" s="82"/>
    </row>
    <row r="466" spans="1:4" s="252" customFormat="1" ht="17.399999999999999" customHeight="1" x14ac:dyDescent="0.2">
      <c r="A466" s="250">
        <v>48</v>
      </c>
      <c r="B466" s="48"/>
      <c r="C466" s="100"/>
      <c r="D466" s="82"/>
    </row>
    <row r="467" spans="1:4" s="252" customFormat="1" ht="17.399999999999999" customHeight="1" x14ac:dyDescent="0.2">
      <c r="A467" s="250">
        <v>49</v>
      </c>
      <c r="B467" s="48"/>
      <c r="C467" s="100"/>
      <c r="D467" s="82"/>
    </row>
    <row r="468" spans="1:4" s="252" customFormat="1" ht="17.399999999999999" customHeight="1" x14ac:dyDescent="0.2">
      <c r="A468" s="250">
        <v>50</v>
      </c>
      <c r="B468" s="48"/>
      <c r="C468" s="100"/>
      <c r="D468" s="82"/>
    </row>
    <row r="469" spans="1:4" s="252" customFormat="1" ht="17.399999999999999" customHeight="1" x14ac:dyDescent="0.2">
      <c r="A469" s="250">
        <v>51</v>
      </c>
      <c r="B469" s="48"/>
      <c r="C469" s="100"/>
      <c r="D469" s="82"/>
    </row>
    <row r="470" spans="1:4" s="252" customFormat="1" ht="17.399999999999999" customHeight="1" x14ac:dyDescent="0.2">
      <c r="A470" s="250">
        <v>52</v>
      </c>
      <c r="B470" s="48"/>
      <c r="C470" s="100"/>
      <c r="D470" s="82"/>
    </row>
    <row r="471" spans="1:4" s="252" customFormat="1" ht="17.399999999999999" customHeight="1" x14ac:dyDescent="0.2">
      <c r="A471" s="250">
        <v>53</v>
      </c>
      <c r="B471" s="48"/>
      <c r="C471" s="100"/>
      <c r="D471" s="82"/>
    </row>
    <row r="472" spans="1:4" s="252" customFormat="1" ht="17.399999999999999" customHeight="1" x14ac:dyDescent="0.2">
      <c r="A472" s="250">
        <v>54</v>
      </c>
      <c r="B472" s="48"/>
      <c r="C472" s="100"/>
      <c r="D472" s="82"/>
    </row>
    <row r="473" spans="1:4" s="252" customFormat="1" ht="17.399999999999999" customHeight="1" x14ac:dyDescent="0.2">
      <c r="A473" s="250">
        <v>55</v>
      </c>
      <c r="B473" s="48"/>
      <c r="C473" s="100"/>
      <c r="D473" s="82"/>
    </row>
    <row r="474" spans="1:4" s="252" customFormat="1" ht="17.399999999999999" customHeight="1" x14ac:dyDescent="0.2">
      <c r="A474" s="250">
        <v>56</v>
      </c>
      <c r="B474" s="48"/>
      <c r="C474" s="100"/>
      <c r="D474" s="82"/>
    </row>
    <row r="475" spans="1:4" s="252" customFormat="1" ht="17.399999999999999" customHeight="1" x14ac:dyDescent="0.2">
      <c r="A475" s="250">
        <v>57</v>
      </c>
      <c r="B475" s="48"/>
      <c r="C475" s="100"/>
      <c r="D475" s="82"/>
    </row>
    <row r="476" spans="1:4" s="252" customFormat="1" ht="17.399999999999999" customHeight="1" x14ac:dyDescent="0.2">
      <c r="A476" s="250">
        <v>58</v>
      </c>
      <c r="B476" s="48"/>
      <c r="C476" s="100"/>
      <c r="D476" s="82"/>
    </row>
    <row r="477" spans="1:4" s="252" customFormat="1" ht="17.399999999999999" customHeight="1" x14ac:dyDescent="0.2">
      <c r="A477" s="250">
        <v>59</v>
      </c>
      <c r="B477" s="48"/>
      <c r="C477" s="100"/>
      <c r="D477" s="82"/>
    </row>
    <row r="478" spans="1:4" s="252" customFormat="1" ht="17.399999999999999" customHeight="1" thickBot="1" x14ac:dyDescent="0.25">
      <c r="A478" s="250">
        <v>60</v>
      </c>
      <c r="B478" s="48"/>
      <c r="C478" s="100"/>
      <c r="D478" s="82"/>
    </row>
    <row r="479" spans="1:4" s="252" customFormat="1" ht="17.399999999999999" customHeight="1" thickBot="1" x14ac:dyDescent="0.25">
      <c r="A479" s="522" t="s">
        <v>15</v>
      </c>
      <c r="B479" s="523"/>
      <c r="C479" s="523"/>
      <c r="D479" s="50">
        <f>SUM(D419:D478)</f>
        <v>0</v>
      </c>
    </row>
    <row r="480" spans="1:4" ht="51.6" customHeight="1" x14ac:dyDescent="0.2">
      <c r="B480" s="520"/>
      <c r="C480" s="520"/>
      <c r="D480" s="521"/>
    </row>
  </sheetData>
  <sheetProtection algorithmName="SHA-512" hashValue="DBa9x7kecdYTx3URiv+WY1jvhtPOSKIPF7doWj0DN0KO/SctTT1nStOiI6ftetPdf26KensDGwPJzTCxEaMwzA==" saltValue="KRotChON2jO1CGLI/GLMrw==" spinCount="100000" sheet="1" objects="1" scenarios="1" selectLockedCells="1"/>
  <mergeCells count="7">
    <mergeCell ref="B4:B5"/>
    <mergeCell ref="B480:D480"/>
    <mergeCell ref="A412:C412"/>
    <mergeCell ref="B325:B326"/>
    <mergeCell ref="A479:C479"/>
    <mergeCell ref="A214:D214"/>
    <mergeCell ref="A320:D320"/>
  </mergeCells>
  <phoneticPr fontId="2"/>
  <dataValidations count="4">
    <dataValidation type="list" allowBlank="1" showInputMessage="1" showErrorMessage="1" sqref="C332:C411 C419:C478" xr:uid="{00000000-0002-0000-0300-000000000000}">
      <formula1>$L$332:$L$333</formula1>
    </dataValidation>
    <dataValidation type="list" allowBlank="1" showInputMessage="1" showErrorMessage="1" sqref="E14:E213 D332:D411" xr:uid="{00000000-0002-0000-0300-000001000000}">
      <formula1>$J$331</formula1>
    </dataValidation>
    <dataValidation type="list" allowBlank="1" showInputMessage="1" showErrorMessage="1" sqref="C14:C213 C220:C319" xr:uid="{00000000-0002-0000-0300-000002000000}">
      <formula1>"介護職員"</formula1>
    </dataValidation>
    <dataValidation type="list" allowBlank="1" showInputMessage="1" showErrorMessage="1" sqref="D14:D213 D220:D319" xr:uid="{00000000-0002-0000-0300-000003000000}">
      <formula1>"○"</formula1>
    </dataValidation>
  </dataValidations>
  <printOptions horizontalCentered="1"/>
  <pageMargins left="0.39370078740157483" right="0.39370078740157483" top="0.39370078740157483" bottom="0.39370078740157483" header="0.19685039370078741" footer="0.19685039370078741"/>
  <pageSetup paperSize="9" scale="81" orientation="portrait" r:id="rId1"/>
  <rowBreaks count="2" manualBreakCount="2">
    <brk id="214" max="4" man="1"/>
    <brk id="413" max="4" man="1"/>
  </row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33379-88AB-4E05-A604-809D0435C91C}">
  <sheetPr>
    <tabColor theme="0"/>
  </sheetPr>
  <dimension ref="A2:E8"/>
  <sheetViews>
    <sheetView zoomScaleNormal="100" zoomScaleSheetLayoutView="100" workbookViewId="0">
      <selection activeCell="G10" sqref="G10"/>
    </sheetView>
  </sheetViews>
  <sheetFormatPr defaultRowHeight="13.2" x14ac:dyDescent="0.2"/>
  <cols>
    <col min="1" max="1" width="4.44140625" customWidth="1"/>
    <col min="2" max="2" width="21.5546875" customWidth="1"/>
    <col min="3" max="3" width="23.6640625" customWidth="1"/>
    <col min="4" max="4" width="30.109375" customWidth="1"/>
    <col min="5" max="5" width="59.6640625" customWidth="1"/>
    <col min="6" max="6" width="4.109375" customWidth="1"/>
    <col min="255" max="255" width="4.44140625" customWidth="1"/>
    <col min="256" max="256" width="22.77734375" customWidth="1"/>
    <col min="257" max="257" width="29" customWidth="1"/>
    <col min="258" max="258" width="30.109375" customWidth="1"/>
    <col min="259" max="259" width="22.21875" customWidth="1"/>
    <col min="260" max="260" width="49.33203125" customWidth="1"/>
    <col min="261" max="261" width="12.77734375" customWidth="1"/>
    <col min="511" max="511" width="4.44140625" customWidth="1"/>
    <col min="512" max="512" width="22.77734375" customWidth="1"/>
    <col min="513" max="513" width="29" customWidth="1"/>
    <col min="514" max="514" width="30.109375" customWidth="1"/>
    <col min="515" max="515" width="22.21875" customWidth="1"/>
    <col min="516" max="516" width="49.33203125" customWidth="1"/>
    <col min="517" max="517" width="12.77734375" customWidth="1"/>
    <col min="767" max="767" width="4.44140625" customWidth="1"/>
    <col min="768" max="768" width="22.77734375" customWidth="1"/>
    <col min="769" max="769" width="29" customWidth="1"/>
    <col min="770" max="770" width="30.109375" customWidth="1"/>
    <col min="771" max="771" width="22.21875" customWidth="1"/>
    <col min="772" max="772" width="49.33203125" customWidth="1"/>
    <col min="773" max="773" width="12.77734375" customWidth="1"/>
    <col min="1023" max="1023" width="4.44140625" customWidth="1"/>
    <col min="1024" max="1024" width="22.77734375" customWidth="1"/>
    <col min="1025" max="1025" width="29" customWidth="1"/>
    <col min="1026" max="1026" width="30.109375" customWidth="1"/>
    <col min="1027" max="1027" width="22.21875" customWidth="1"/>
    <col min="1028" max="1028" width="49.33203125" customWidth="1"/>
    <col min="1029" max="1029" width="12.77734375" customWidth="1"/>
    <col min="1279" max="1279" width="4.44140625" customWidth="1"/>
    <col min="1280" max="1280" width="22.77734375" customWidth="1"/>
    <col min="1281" max="1281" width="29" customWidth="1"/>
    <col min="1282" max="1282" width="30.109375" customWidth="1"/>
    <col min="1283" max="1283" width="22.21875" customWidth="1"/>
    <col min="1284" max="1284" width="49.33203125" customWidth="1"/>
    <col min="1285" max="1285" width="12.77734375" customWidth="1"/>
    <col min="1535" max="1535" width="4.44140625" customWidth="1"/>
    <col min="1536" max="1536" width="22.77734375" customWidth="1"/>
    <col min="1537" max="1537" width="29" customWidth="1"/>
    <col min="1538" max="1538" width="30.109375" customWidth="1"/>
    <col min="1539" max="1539" width="22.21875" customWidth="1"/>
    <col min="1540" max="1540" width="49.33203125" customWidth="1"/>
    <col min="1541" max="1541" width="12.77734375" customWidth="1"/>
    <col min="1791" max="1791" width="4.44140625" customWidth="1"/>
    <col min="1792" max="1792" width="22.77734375" customWidth="1"/>
    <col min="1793" max="1793" width="29" customWidth="1"/>
    <col min="1794" max="1794" width="30.109375" customWidth="1"/>
    <col min="1795" max="1795" width="22.21875" customWidth="1"/>
    <col min="1796" max="1796" width="49.33203125" customWidth="1"/>
    <col min="1797" max="1797" width="12.77734375" customWidth="1"/>
    <col min="2047" max="2047" width="4.44140625" customWidth="1"/>
    <col min="2048" max="2048" width="22.77734375" customWidth="1"/>
    <col min="2049" max="2049" width="29" customWidth="1"/>
    <col min="2050" max="2050" width="30.109375" customWidth="1"/>
    <col min="2051" max="2051" width="22.21875" customWidth="1"/>
    <col min="2052" max="2052" width="49.33203125" customWidth="1"/>
    <col min="2053" max="2053" width="12.77734375" customWidth="1"/>
    <col min="2303" max="2303" width="4.44140625" customWidth="1"/>
    <col min="2304" max="2304" width="22.77734375" customWidth="1"/>
    <col min="2305" max="2305" width="29" customWidth="1"/>
    <col min="2306" max="2306" width="30.109375" customWidth="1"/>
    <col min="2307" max="2307" width="22.21875" customWidth="1"/>
    <col min="2308" max="2308" width="49.33203125" customWidth="1"/>
    <col min="2309" max="2309" width="12.77734375" customWidth="1"/>
    <col min="2559" max="2559" width="4.44140625" customWidth="1"/>
    <col min="2560" max="2560" width="22.77734375" customWidth="1"/>
    <col min="2561" max="2561" width="29" customWidth="1"/>
    <col min="2562" max="2562" width="30.109375" customWidth="1"/>
    <col min="2563" max="2563" width="22.21875" customWidth="1"/>
    <col min="2564" max="2564" width="49.33203125" customWidth="1"/>
    <col min="2565" max="2565" width="12.77734375" customWidth="1"/>
    <col min="2815" max="2815" width="4.44140625" customWidth="1"/>
    <col min="2816" max="2816" width="22.77734375" customWidth="1"/>
    <col min="2817" max="2817" width="29" customWidth="1"/>
    <col min="2818" max="2818" width="30.109375" customWidth="1"/>
    <col min="2819" max="2819" width="22.21875" customWidth="1"/>
    <col min="2820" max="2820" width="49.33203125" customWidth="1"/>
    <col min="2821" max="2821" width="12.77734375" customWidth="1"/>
    <col min="3071" max="3071" width="4.44140625" customWidth="1"/>
    <col min="3072" max="3072" width="22.77734375" customWidth="1"/>
    <col min="3073" max="3073" width="29" customWidth="1"/>
    <col min="3074" max="3074" width="30.109375" customWidth="1"/>
    <col min="3075" max="3075" width="22.21875" customWidth="1"/>
    <col min="3076" max="3076" width="49.33203125" customWidth="1"/>
    <col min="3077" max="3077" width="12.77734375" customWidth="1"/>
    <col min="3327" max="3327" width="4.44140625" customWidth="1"/>
    <col min="3328" max="3328" width="22.77734375" customWidth="1"/>
    <col min="3329" max="3329" width="29" customWidth="1"/>
    <col min="3330" max="3330" width="30.109375" customWidth="1"/>
    <col min="3331" max="3331" width="22.21875" customWidth="1"/>
    <col min="3332" max="3332" width="49.33203125" customWidth="1"/>
    <col min="3333" max="3333" width="12.77734375" customWidth="1"/>
    <col min="3583" max="3583" width="4.44140625" customWidth="1"/>
    <col min="3584" max="3584" width="22.77734375" customWidth="1"/>
    <col min="3585" max="3585" width="29" customWidth="1"/>
    <col min="3586" max="3586" width="30.109375" customWidth="1"/>
    <col min="3587" max="3587" width="22.21875" customWidth="1"/>
    <col min="3588" max="3588" width="49.33203125" customWidth="1"/>
    <col min="3589" max="3589" width="12.77734375" customWidth="1"/>
    <col min="3839" max="3839" width="4.44140625" customWidth="1"/>
    <col min="3840" max="3840" width="22.77734375" customWidth="1"/>
    <col min="3841" max="3841" width="29" customWidth="1"/>
    <col min="3842" max="3842" width="30.109375" customWidth="1"/>
    <col min="3843" max="3843" width="22.21875" customWidth="1"/>
    <col min="3844" max="3844" width="49.33203125" customWidth="1"/>
    <col min="3845" max="3845" width="12.77734375" customWidth="1"/>
    <col min="4095" max="4095" width="4.44140625" customWidth="1"/>
    <col min="4096" max="4096" width="22.77734375" customWidth="1"/>
    <col min="4097" max="4097" width="29" customWidth="1"/>
    <col min="4098" max="4098" width="30.109375" customWidth="1"/>
    <col min="4099" max="4099" width="22.21875" customWidth="1"/>
    <col min="4100" max="4100" width="49.33203125" customWidth="1"/>
    <col min="4101" max="4101" width="12.77734375" customWidth="1"/>
    <col min="4351" max="4351" width="4.44140625" customWidth="1"/>
    <col min="4352" max="4352" width="22.77734375" customWidth="1"/>
    <col min="4353" max="4353" width="29" customWidth="1"/>
    <col min="4354" max="4354" width="30.109375" customWidth="1"/>
    <col min="4355" max="4355" width="22.21875" customWidth="1"/>
    <col min="4356" max="4356" width="49.33203125" customWidth="1"/>
    <col min="4357" max="4357" width="12.77734375" customWidth="1"/>
    <col min="4607" max="4607" width="4.44140625" customWidth="1"/>
    <col min="4608" max="4608" width="22.77734375" customWidth="1"/>
    <col min="4609" max="4609" width="29" customWidth="1"/>
    <col min="4610" max="4610" width="30.109375" customWidth="1"/>
    <col min="4611" max="4611" width="22.21875" customWidth="1"/>
    <col min="4612" max="4612" width="49.33203125" customWidth="1"/>
    <col min="4613" max="4613" width="12.77734375" customWidth="1"/>
    <col min="4863" max="4863" width="4.44140625" customWidth="1"/>
    <col min="4864" max="4864" width="22.77734375" customWidth="1"/>
    <col min="4865" max="4865" width="29" customWidth="1"/>
    <col min="4866" max="4866" width="30.109375" customWidth="1"/>
    <col min="4867" max="4867" width="22.21875" customWidth="1"/>
    <col min="4868" max="4868" width="49.33203125" customWidth="1"/>
    <col min="4869" max="4869" width="12.77734375" customWidth="1"/>
    <col min="5119" max="5119" width="4.44140625" customWidth="1"/>
    <col min="5120" max="5120" width="22.77734375" customWidth="1"/>
    <col min="5121" max="5121" width="29" customWidth="1"/>
    <col min="5122" max="5122" width="30.109375" customWidth="1"/>
    <col min="5123" max="5123" width="22.21875" customWidth="1"/>
    <col min="5124" max="5124" width="49.33203125" customWidth="1"/>
    <col min="5125" max="5125" width="12.77734375" customWidth="1"/>
    <col min="5375" max="5375" width="4.44140625" customWidth="1"/>
    <col min="5376" max="5376" width="22.77734375" customWidth="1"/>
    <col min="5377" max="5377" width="29" customWidth="1"/>
    <col min="5378" max="5378" width="30.109375" customWidth="1"/>
    <col min="5379" max="5379" width="22.21875" customWidth="1"/>
    <col min="5380" max="5380" width="49.33203125" customWidth="1"/>
    <col min="5381" max="5381" width="12.77734375" customWidth="1"/>
    <col min="5631" max="5631" width="4.44140625" customWidth="1"/>
    <col min="5632" max="5632" width="22.77734375" customWidth="1"/>
    <col min="5633" max="5633" width="29" customWidth="1"/>
    <col min="5634" max="5634" width="30.109375" customWidth="1"/>
    <col min="5635" max="5635" width="22.21875" customWidth="1"/>
    <col min="5636" max="5636" width="49.33203125" customWidth="1"/>
    <col min="5637" max="5637" width="12.77734375" customWidth="1"/>
    <col min="5887" max="5887" width="4.44140625" customWidth="1"/>
    <col min="5888" max="5888" width="22.77734375" customWidth="1"/>
    <col min="5889" max="5889" width="29" customWidth="1"/>
    <col min="5890" max="5890" width="30.109375" customWidth="1"/>
    <col min="5891" max="5891" width="22.21875" customWidth="1"/>
    <col min="5892" max="5892" width="49.33203125" customWidth="1"/>
    <col min="5893" max="5893" width="12.77734375" customWidth="1"/>
    <col min="6143" max="6143" width="4.44140625" customWidth="1"/>
    <col min="6144" max="6144" width="22.77734375" customWidth="1"/>
    <col min="6145" max="6145" width="29" customWidth="1"/>
    <col min="6146" max="6146" width="30.109375" customWidth="1"/>
    <col min="6147" max="6147" width="22.21875" customWidth="1"/>
    <col min="6148" max="6148" width="49.33203125" customWidth="1"/>
    <col min="6149" max="6149" width="12.77734375" customWidth="1"/>
    <col min="6399" max="6399" width="4.44140625" customWidth="1"/>
    <col min="6400" max="6400" width="22.77734375" customWidth="1"/>
    <col min="6401" max="6401" width="29" customWidth="1"/>
    <col min="6402" max="6402" width="30.109375" customWidth="1"/>
    <col min="6403" max="6403" width="22.21875" customWidth="1"/>
    <col min="6404" max="6404" width="49.33203125" customWidth="1"/>
    <col min="6405" max="6405" width="12.77734375" customWidth="1"/>
    <col min="6655" max="6655" width="4.44140625" customWidth="1"/>
    <col min="6656" max="6656" width="22.77734375" customWidth="1"/>
    <col min="6657" max="6657" width="29" customWidth="1"/>
    <col min="6658" max="6658" width="30.109375" customWidth="1"/>
    <col min="6659" max="6659" width="22.21875" customWidth="1"/>
    <col min="6660" max="6660" width="49.33203125" customWidth="1"/>
    <col min="6661" max="6661" width="12.77734375" customWidth="1"/>
    <col min="6911" max="6911" width="4.44140625" customWidth="1"/>
    <col min="6912" max="6912" width="22.77734375" customWidth="1"/>
    <col min="6913" max="6913" width="29" customWidth="1"/>
    <col min="6914" max="6914" width="30.109375" customWidth="1"/>
    <col min="6915" max="6915" width="22.21875" customWidth="1"/>
    <col min="6916" max="6916" width="49.33203125" customWidth="1"/>
    <col min="6917" max="6917" width="12.77734375" customWidth="1"/>
    <col min="7167" max="7167" width="4.44140625" customWidth="1"/>
    <col min="7168" max="7168" width="22.77734375" customWidth="1"/>
    <col min="7169" max="7169" width="29" customWidth="1"/>
    <col min="7170" max="7170" width="30.109375" customWidth="1"/>
    <col min="7171" max="7171" width="22.21875" customWidth="1"/>
    <col min="7172" max="7172" width="49.33203125" customWidth="1"/>
    <col min="7173" max="7173" width="12.77734375" customWidth="1"/>
    <col min="7423" max="7423" width="4.44140625" customWidth="1"/>
    <col min="7424" max="7424" width="22.77734375" customWidth="1"/>
    <col min="7425" max="7425" width="29" customWidth="1"/>
    <col min="7426" max="7426" width="30.109375" customWidth="1"/>
    <col min="7427" max="7427" width="22.21875" customWidth="1"/>
    <col min="7428" max="7428" width="49.33203125" customWidth="1"/>
    <col min="7429" max="7429" width="12.77734375" customWidth="1"/>
    <col min="7679" max="7679" width="4.44140625" customWidth="1"/>
    <col min="7680" max="7680" width="22.77734375" customWidth="1"/>
    <col min="7681" max="7681" width="29" customWidth="1"/>
    <col min="7682" max="7682" width="30.109375" customWidth="1"/>
    <col min="7683" max="7683" width="22.21875" customWidth="1"/>
    <col min="7684" max="7684" width="49.33203125" customWidth="1"/>
    <col min="7685" max="7685" width="12.77734375" customWidth="1"/>
    <col min="7935" max="7935" width="4.44140625" customWidth="1"/>
    <col min="7936" max="7936" width="22.77734375" customWidth="1"/>
    <col min="7937" max="7937" width="29" customWidth="1"/>
    <col min="7938" max="7938" width="30.109375" customWidth="1"/>
    <col min="7939" max="7939" width="22.21875" customWidth="1"/>
    <col min="7940" max="7940" width="49.33203125" customWidth="1"/>
    <col min="7941" max="7941" width="12.77734375" customWidth="1"/>
    <col min="8191" max="8191" width="4.44140625" customWidth="1"/>
    <col min="8192" max="8192" width="22.77734375" customWidth="1"/>
    <col min="8193" max="8193" width="29" customWidth="1"/>
    <col min="8194" max="8194" width="30.109375" customWidth="1"/>
    <col min="8195" max="8195" width="22.21875" customWidth="1"/>
    <col min="8196" max="8196" width="49.33203125" customWidth="1"/>
    <col min="8197" max="8197" width="12.77734375" customWidth="1"/>
    <col min="8447" max="8447" width="4.44140625" customWidth="1"/>
    <col min="8448" max="8448" width="22.77734375" customWidth="1"/>
    <col min="8449" max="8449" width="29" customWidth="1"/>
    <col min="8450" max="8450" width="30.109375" customWidth="1"/>
    <col min="8451" max="8451" width="22.21875" customWidth="1"/>
    <col min="8452" max="8452" width="49.33203125" customWidth="1"/>
    <col min="8453" max="8453" width="12.77734375" customWidth="1"/>
    <col min="8703" max="8703" width="4.44140625" customWidth="1"/>
    <col min="8704" max="8704" width="22.77734375" customWidth="1"/>
    <col min="8705" max="8705" width="29" customWidth="1"/>
    <col min="8706" max="8706" width="30.109375" customWidth="1"/>
    <col min="8707" max="8707" width="22.21875" customWidth="1"/>
    <col min="8708" max="8708" width="49.33203125" customWidth="1"/>
    <col min="8709" max="8709" width="12.77734375" customWidth="1"/>
    <col min="8959" max="8959" width="4.44140625" customWidth="1"/>
    <col min="8960" max="8960" width="22.77734375" customWidth="1"/>
    <col min="8961" max="8961" width="29" customWidth="1"/>
    <col min="8962" max="8962" width="30.109375" customWidth="1"/>
    <col min="8963" max="8963" width="22.21875" customWidth="1"/>
    <col min="8964" max="8964" width="49.33203125" customWidth="1"/>
    <col min="8965" max="8965" width="12.77734375" customWidth="1"/>
    <col min="9215" max="9215" width="4.44140625" customWidth="1"/>
    <col min="9216" max="9216" width="22.77734375" customWidth="1"/>
    <col min="9217" max="9217" width="29" customWidth="1"/>
    <col min="9218" max="9218" width="30.109375" customWidth="1"/>
    <col min="9219" max="9219" width="22.21875" customWidth="1"/>
    <col min="9220" max="9220" width="49.33203125" customWidth="1"/>
    <col min="9221" max="9221" width="12.77734375" customWidth="1"/>
    <col min="9471" max="9471" width="4.44140625" customWidth="1"/>
    <col min="9472" max="9472" width="22.77734375" customWidth="1"/>
    <col min="9473" max="9473" width="29" customWidth="1"/>
    <col min="9474" max="9474" width="30.109375" customWidth="1"/>
    <col min="9475" max="9475" width="22.21875" customWidth="1"/>
    <col min="9476" max="9476" width="49.33203125" customWidth="1"/>
    <col min="9477" max="9477" width="12.77734375" customWidth="1"/>
    <col min="9727" max="9727" width="4.44140625" customWidth="1"/>
    <col min="9728" max="9728" width="22.77734375" customWidth="1"/>
    <col min="9729" max="9729" width="29" customWidth="1"/>
    <col min="9730" max="9730" width="30.109375" customWidth="1"/>
    <col min="9731" max="9731" width="22.21875" customWidth="1"/>
    <col min="9732" max="9732" width="49.33203125" customWidth="1"/>
    <col min="9733" max="9733" width="12.77734375" customWidth="1"/>
    <col min="9983" max="9983" width="4.44140625" customWidth="1"/>
    <col min="9984" max="9984" width="22.77734375" customWidth="1"/>
    <col min="9985" max="9985" width="29" customWidth="1"/>
    <col min="9986" max="9986" width="30.109375" customWidth="1"/>
    <col min="9987" max="9987" width="22.21875" customWidth="1"/>
    <col min="9988" max="9988" width="49.33203125" customWidth="1"/>
    <col min="9989" max="9989" width="12.77734375" customWidth="1"/>
    <col min="10239" max="10239" width="4.44140625" customWidth="1"/>
    <col min="10240" max="10240" width="22.77734375" customWidth="1"/>
    <col min="10241" max="10241" width="29" customWidth="1"/>
    <col min="10242" max="10242" width="30.109375" customWidth="1"/>
    <col min="10243" max="10243" width="22.21875" customWidth="1"/>
    <col min="10244" max="10244" width="49.33203125" customWidth="1"/>
    <col min="10245" max="10245" width="12.77734375" customWidth="1"/>
    <col min="10495" max="10495" width="4.44140625" customWidth="1"/>
    <col min="10496" max="10496" width="22.77734375" customWidth="1"/>
    <col min="10497" max="10497" width="29" customWidth="1"/>
    <col min="10498" max="10498" width="30.109375" customWidth="1"/>
    <col min="10499" max="10499" width="22.21875" customWidth="1"/>
    <col min="10500" max="10500" width="49.33203125" customWidth="1"/>
    <col min="10501" max="10501" width="12.77734375" customWidth="1"/>
    <col min="10751" max="10751" width="4.44140625" customWidth="1"/>
    <col min="10752" max="10752" width="22.77734375" customWidth="1"/>
    <col min="10753" max="10753" width="29" customWidth="1"/>
    <col min="10754" max="10754" width="30.109375" customWidth="1"/>
    <col min="10755" max="10755" width="22.21875" customWidth="1"/>
    <col min="10756" max="10756" width="49.33203125" customWidth="1"/>
    <col min="10757" max="10757" width="12.77734375" customWidth="1"/>
    <col min="11007" max="11007" width="4.44140625" customWidth="1"/>
    <col min="11008" max="11008" width="22.77734375" customWidth="1"/>
    <col min="11009" max="11009" width="29" customWidth="1"/>
    <col min="11010" max="11010" width="30.109375" customWidth="1"/>
    <col min="11011" max="11011" width="22.21875" customWidth="1"/>
    <col min="11012" max="11012" width="49.33203125" customWidth="1"/>
    <col min="11013" max="11013" width="12.77734375" customWidth="1"/>
    <col min="11263" max="11263" width="4.44140625" customWidth="1"/>
    <col min="11264" max="11264" width="22.77734375" customWidth="1"/>
    <col min="11265" max="11265" width="29" customWidth="1"/>
    <col min="11266" max="11266" width="30.109375" customWidth="1"/>
    <col min="11267" max="11267" width="22.21875" customWidth="1"/>
    <col min="11268" max="11268" width="49.33203125" customWidth="1"/>
    <col min="11269" max="11269" width="12.77734375" customWidth="1"/>
    <col min="11519" max="11519" width="4.44140625" customWidth="1"/>
    <col min="11520" max="11520" width="22.77734375" customWidth="1"/>
    <col min="11521" max="11521" width="29" customWidth="1"/>
    <col min="11522" max="11522" width="30.109375" customWidth="1"/>
    <col min="11523" max="11523" width="22.21875" customWidth="1"/>
    <col min="11524" max="11524" width="49.33203125" customWidth="1"/>
    <col min="11525" max="11525" width="12.77734375" customWidth="1"/>
    <col min="11775" max="11775" width="4.44140625" customWidth="1"/>
    <col min="11776" max="11776" width="22.77734375" customWidth="1"/>
    <col min="11777" max="11777" width="29" customWidth="1"/>
    <col min="11778" max="11778" width="30.109375" customWidth="1"/>
    <col min="11779" max="11779" width="22.21875" customWidth="1"/>
    <col min="11780" max="11780" width="49.33203125" customWidth="1"/>
    <col min="11781" max="11781" width="12.77734375" customWidth="1"/>
    <col min="12031" max="12031" width="4.44140625" customWidth="1"/>
    <col min="12032" max="12032" width="22.77734375" customWidth="1"/>
    <col min="12033" max="12033" width="29" customWidth="1"/>
    <col min="12034" max="12034" width="30.109375" customWidth="1"/>
    <col min="12035" max="12035" width="22.21875" customWidth="1"/>
    <col min="12036" max="12036" width="49.33203125" customWidth="1"/>
    <col min="12037" max="12037" width="12.77734375" customWidth="1"/>
    <col min="12287" max="12287" width="4.44140625" customWidth="1"/>
    <col min="12288" max="12288" width="22.77734375" customWidth="1"/>
    <col min="12289" max="12289" width="29" customWidth="1"/>
    <col min="12290" max="12290" width="30.109375" customWidth="1"/>
    <col min="12291" max="12291" width="22.21875" customWidth="1"/>
    <col min="12292" max="12292" width="49.33203125" customWidth="1"/>
    <col min="12293" max="12293" width="12.77734375" customWidth="1"/>
    <col min="12543" max="12543" width="4.44140625" customWidth="1"/>
    <col min="12544" max="12544" width="22.77734375" customWidth="1"/>
    <col min="12545" max="12545" width="29" customWidth="1"/>
    <col min="12546" max="12546" width="30.109375" customWidth="1"/>
    <col min="12547" max="12547" width="22.21875" customWidth="1"/>
    <col min="12548" max="12548" width="49.33203125" customWidth="1"/>
    <col min="12549" max="12549" width="12.77734375" customWidth="1"/>
    <col min="12799" max="12799" width="4.44140625" customWidth="1"/>
    <col min="12800" max="12800" width="22.77734375" customWidth="1"/>
    <col min="12801" max="12801" width="29" customWidth="1"/>
    <col min="12802" max="12802" width="30.109375" customWidth="1"/>
    <col min="12803" max="12803" width="22.21875" customWidth="1"/>
    <col min="12804" max="12804" width="49.33203125" customWidth="1"/>
    <col min="12805" max="12805" width="12.77734375" customWidth="1"/>
    <col min="13055" max="13055" width="4.44140625" customWidth="1"/>
    <col min="13056" max="13056" width="22.77734375" customWidth="1"/>
    <col min="13057" max="13057" width="29" customWidth="1"/>
    <col min="13058" max="13058" width="30.109375" customWidth="1"/>
    <col min="13059" max="13059" width="22.21875" customWidth="1"/>
    <col min="13060" max="13060" width="49.33203125" customWidth="1"/>
    <col min="13061" max="13061" width="12.77734375" customWidth="1"/>
    <col min="13311" max="13311" width="4.44140625" customWidth="1"/>
    <col min="13312" max="13312" width="22.77734375" customWidth="1"/>
    <col min="13313" max="13313" width="29" customWidth="1"/>
    <col min="13314" max="13314" width="30.109375" customWidth="1"/>
    <col min="13315" max="13315" width="22.21875" customWidth="1"/>
    <col min="13316" max="13316" width="49.33203125" customWidth="1"/>
    <col min="13317" max="13317" width="12.77734375" customWidth="1"/>
    <col min="13567" max="13567" width="4.44140625" customWidth="1"/>
    <col min="13568" max="13568" width="22.77734375" customWidth="1"/>
    <col min="13569" max="13569" width="29" customWidth="1"/>
    <col min="13570" max="13570" width="30.109375" customWidth="1"/>
    <col min="13571" max="13571" width="22.21875" customWidth="1"/>
    <col min="13572" max="13572" width="49.33203125" customWidth="1"/>
    <col min="13573" max="13573" width="12.77734375" customWidth="1"/>
    <col min="13823" max="13823" width="4.44140625" customWidth="1"/>
    <col min="13824" max="13824" width="22.77734375" customWidth="1"/>
    <col min="13825" max="13825" width="29" customWidth="1"/>
    <col min="13826" max="13826" width="30.109375" customWidth="1"/>
    <col min="13827" max="13827" width="22.21875" customWidth="1"/>
    <col min="13828" max="13828" width="49.33203125" customWidth="1"/>
    <col min="13829" max="13829" width="12.77734375" customWidth="1"/>
    <col min="14079" max="14079" width="4.44140625" customWidth="1"/>
    <col min="14080" max="14080" width="22.77734375" customWidth="1"/>
    <col min="14081" max="14081" width="29" customWidth="1"/>
    <col min="14082" max="14082" width="30.109375" customWidth="1"/>
    <col min="14083" max="14083" width="22.21875" customWidth="1"/>
    <col min="14084" max="14084" width="49.33203125" customWidth="1"/>
    <col min="14085" max="14085" width="12.77734375" customWidth="1"/>
    <col min="14335" max="14335" width="4.44140625" customWidth="1"/>
    <col min="14336" max="14336" width="22.77734375" customWidth="1"/>
    <col min="14337" max="14337" width="29" customWidth="1"/>
    <col min="14338" max="14338" width="30.109375" customWidth="1"/>
    <col min="14339" max="14339" width="22.21875" customWidth="1"/>
    <col min="14340" max="14340" width="49.33203125" customWidth="1"/>
    <col min="14341" max="14341" width="12.77734375" customWidth="1"/>
    <col min="14591" max="14591" width="4.44140625" customWidth="1"/>
    <col min="14592" max="14592" width="22.77734375" customWidth="1"/>
    <col min="14593" max="14593" width="29" customWidth="1"/>
    <col min="14594" max="14594" width="30.109375" customWidth="1"/>
    <col min="14595" max="14595" width="22.21875" customWidth="1"/>
    <col min="14596" max="14596" width="49.33203125" customWidth="1"/>
    <col min="14597" max="14597" width="12.77734375" customWidth="1"/>
    <col min="14847" max="14847" width="4.44140625" customWidth="1"/>
    <col min="14848" max="14848" width="22.77734375" customWidth="1"/>
    <col min="14849" max="14849" width="29" customWidth="1"/>
    <col min="14850" max="14850" width="30.109375" customWidth="1"/>
    <col min="14851" max="14851" width="22.21875" customWidth="1"/>
    <col min="14852" max="14852" width="49.33203125" customWidth="1"/>
    <col min="14853" max="14853" width="12.77734375" customWidth="1"/>
    <col min="15103" max="15103" width="4.44140625" customWidth="1"/>
    <col min="15104" max="15104" width="22.77734375" customWidth="1"/>
    <col min="15105" max="15105" width="29" customWidth="1"/>
    <col min="15106" max="15106" width="30.109375" customWidth="1"/>
    <col min="15107" max="15107" width="22.21875" customWidth="1"/>
    <col min="15108" max="15108" width="49.33203125" customWidth="1"/>
    <col min="15109" max="15109" width="12.77734375" customWidth="1"/>
    <col min="15359" max="15359" width="4.44140625" customWidth="1"/>
    <col min="15360" max="15360" width="22.77734375" customWidth="1"/>
    <col min="15361" max="15361" width="29" customWidth="1"/>
    <col min="15362" max="15362" width="30.109375" customWidth="1"/>
    <col min="15363" max="15363" width="22.21875" customWidth="1"/>
    <col min="15364" max="15364" width="49.33203125" customWidth="1"/>
    <col min="15365" max="15365" width="12.77734375" customWidth="1"/>
    <col min="15615" max="15615" width="4.44140625" customWidth="1"/>
    <col min="15616" max="15616" width="22.77734375" customWidth="1"/>
    <col min="15617" max="15617" width="29" customWidth="1"/>
    <col min="15618" max="15618" width="30.109375" customWidth="1"/>
    <col min="15619" max="15619" width="22.21875" customWidth="1"/>
    <col min="15620" max="15620" width="49.33203125" customWidth="1"/>
    <col min="15621" max="15621" width="12.77734375" customWidth="1"/>
    <col min="15871" max="15871" width="4.44140625" customWidth="1"/>
    <col min="15872" max="15872" width="22.77734375" customWidth="1"/>
    <col min="15873" max="15873" width="29" customWidth="1"/>
    <col min="15874" max="15874" width="30.109375" customWidth="1"/>
    <col min="15875" max="15875" width="22.21875" customWidth="1"/>
    <col min="15876" max="15876" width="49.33203125" customWidth="1"/>
    <col min="15877" max="15877" width="12.77734375" customWidth="1"/>
    <col min="16127" max="16127" width="4.44140625" customWidth="1"/>
    <col min="16128" max="16128" width="22.77734375" customWidth="1"/>
    <col min="16129" max="16129" width="29" customWidth="1"/>
    <col min="16130" max="16130" width="30.109375" customWidth="1"/>
    <col min="16131" max="16131" width="22.21875" customWidth="1"/>
    <col min="16132" max="16132" width="49.33203125" customWidth="1"/>
    <col min="16133" max="16133" width="12.77734375" customWidth="1"/>
  </cols>
  <sheetData>
    <row r="2" spans="1:5" s="49" customFormat="1" ht="16.2" x14ac:dyDescent="0.2">
      <c r="A2" s="3"/>
      <c r="B2" s="91" t="s">
        <v>572</v>
      </c>
    </row>
    <row r="3" spans="1:5" s="49" customFormat="1" ht="16.2" x14ac:dyDescent="0.2">
      <c r="A3" s="3"/>
      <c r="B3" s="91" t="s">
        <v>573</v>
      </c>
      <c r="C3" s="53"/>
      <c r="D3" s="53"/>
      <c r="E3" s="53"/>
    </row>
    <row r="4" spans="1:5" s="49" customFormat="1" ht="16.2" x14ac:dyDescent="0.2">
      <c r="A4" s="3"/>
      <c r="B4" s="53"/>
      <c r="C4" s="53"/>
      <c r="D4" s="53"/>
      <c r="E4" s="53"/>
    </row>
    <row r="5" spans="1:5" s="49" customFormat="1" ht="16.8" thickBot="1" x14ac:dyDescent="0.25">
      <c r="A5" s="65" t="s">
        <v>576</v>
      </c>
      <c r="B5" s="65"/>
      <c r="C5" s="65"/>
      <c r="D5" s="65"/>
      <c r="E5" s="65"/>
    </row>
    <row r="6" spans="1:5" s="55" customFormat="1" ht="16.2" x14ac:dyDescent="0.2">
      <c r="A6" s="738" t="s">
        <v>73</v>
      </c>
      <c r="B6" s="731" t="s">
        <v>134</v>
      </c>
      <c r="C6" s="731" t="s">
        <v>574</v>
      </c>
      <c r="D6" s="731" t="s">
        <v>575</v>
      </c>
      <c r="E6" s="770" t="s">
        <v>136</v>
      </c>
    </row>
    <row r="7" spans="1:5" s="55" customFormat="1" ht="16.8" thickBot="1" x14ac:dyDescent="0.25">
      <c r="A7" s="768"/>
      <c r="B7" s="769"/>
      <c r="C7" s="769"/>
      <c r="D7" s="769"/>
      <c r="E7" s="771"/>
    </row>
    <row r="8" spans="1:5" ht="58.8" customHeight="1" thickBot="1" x14ac:dyDescent="0.25">
      <c r="A8" s="358">
        <v>1</v>
      </c>
      <c r="B8" s="366"/>
      <c r="C8" s="175"/>
      <c r="D8" s="175"/>
      <c r="E8" s="367"/>
    </row>
  </sheetData>
  <mergeCells count="5">
    <mergeCell ref="A6:A7"/>
    <mergeCell ref="B6:B7"/>
    <mergeCell ref="C6:C7"/>
    <mergeCell ref="D6:D7"/>
    <mergeCell ref="E6:E7"/>
  </mergeCells>
  <phoneticPr fontId="2"/>
  <dataValidations count="1">
    <dataValidation type="list" allowBlank="1" showInputMessage="1" showErrorMessage="1" sqref="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IY65538:IY65544 SU65538:SU65544 ACQ65538:ACQ65544 AMM65538:AMM65544 AWI65538:AWI65544 BGE65538:BGE65544 BQA65538:BQA65544 BZW65538:BZW65544 CJS65538:CJS65544 CTO65538:CTO65544 DDK65538:DDK65544 DNG65538:DNG65544 DXC65538:DXC65544 EGY65538:EGY65544 EQU65538:EQU65544 FAQ65538:FAQ65544 FKM65538:FKM65544 FUI65538:FUI65544 GEE65538:GEE65544 GOA65538:GOA65544 GXW65538:GXW65544 HHS65538:HHS65544 HRO65538:HRO65544 IBK65538:IBK65544 ILG65538:ILG65544 IVC65538:IVC65544 JEY65538:JEY65544 JOU65538:JOU65544 JYQ65538:JYQ65544 KIM65538:KIM65544 KSI65538:KSI65544 LCE65538:LCE65544 LMA65538:LMA65544 LVW65538:LVW65544 MFS65538:MFS65544 MPO65538:MPO65544 MZK65538:MZK65544 NJG65538:NJG65544 NTC65538:NTC65544 OCY65538:OCY65544 OMU65538:OMU65544 OWQ65538:OWQ65544 PGM65538:PGM65544 PQI65538:PQI65544 QAE65538:QAE65544 QKA65538:QKA65544 QTW65538:QTW65544 RDS65538:RDS65544 RNO65538:RNO65544 RXK65538:RXK65544 SHG65538:SHG65544 SRC65538:SRC65544 TAY65538:TAY65544 TKU65538:TKU65544 TUQ65538:TUQ65544 UEM65538:UEM65544 UOI65538:UOI65544 UYE65538:UYE65544 VIA65538:VIA65544 VRW65538:VRW65544 WBS65538:WBS65544 WLO65538:WLO65544 WVK65538:WVK65544 IY131074:IY131080 SU131074:SU131080 ACQ131074:ACQ131080 AMM131074:AMM131080 AWI131074:AWI131080 BGE131074:BGE131080 BQA131074:BQA131080 BZW131074:BZW131080 CJS131074:CJS131080 CTO131074:CTO131080 DDK131074:DDK131080 DNG131074:DNG131080 DXC131074:DXC131080 EGY131074:EGY131080 EQU131074:EQU131080 FAQ131074:FAQ131080 FKM131074:FKM131080 FUI131074:FUI131080 GEE131074:GEE131080 GOA131074:GOA131080 GXW131074:GXW131080 HHS131074:HHS131080 HRO131074:HRO131080 IBK131074:IBK131080 ILG131074:ILG131080 IVC131074:IVC131080 JEY131074:JEY131080 JOU131074:JOU131080 JYQ131074:JYQ131080 KIM131074:KIM131080 KSI131074:KSI131080 LCE131074:LCE131080 LMA131074:LMA131080 LVW131074:LVW131080 MFS131074:MFS131080 MPO131074:MPO131080 MZK131074:MZK131080 NJG131074:NJG131080 NTC131074:NTC131080 OCY131074:OCY131080 OMU131074:OMU131080 OWQ131074:OWQ131080 PGM131074:PGM131080 PQI131074:PQI131080 QAE131074:QAE131080 QKA131074:QKA131080 QTW131074:QTW131080 RDS131074:RDS131080 RNO131074:RNO131080 RXK131074:RXK131080 SHG131074:SHG131080 SRC131074:SRC131080 TAY131074:TAY131080 TKU131074:TKU131080 TUQ131074:TUQ131080 UEM131074:UEM131080 UOI131074:UOI131080 UYE131074:UYE131080 VIA131074:VIA131080 VRW131074:VRW131080 WBS131074:WBS131080 WLO131074:WLO131080 WVK131074:WVK131080 IY196610:IY196616 SU196610:SU196616 ACQ196610:ACQ196616 AMM196610:AMM196616 AWI196610:AWI196616 BGE196610:BGE196616 BQA196610:BQA196616 BZW196610:BZW196616 CJS196610:CJS196616 CTO196610:CTO196616 DDK196610:DDK196616 DNG196610:DNG196616 DXC196610:DXC196616 EGY196610:EGY196616 EQU196610:EQU196616 FAQ196610:FAQ196616 FKM196610:FKM196616 FUI196610:FUI196616 GEE196610:GEE196616 GOA196610:GOA196616 GXW196610:GXW196616 HHS196610:HHS196616 HRO196610:HRO196616 IBK196610:IBK196616 ILG196610:ILG196616 IVC196610:IVC196616 JEY196610:JEY196616 JOU196610:JOU196616 JYQ196610:JYQ196616 KIM196610:KIM196616 KSI196610:KSI196616 LCE196610:LCE196616 LMA196610:LMA196616 LVW196610:LVW196616 MFS196610:MFS196616 MPO196610:MPO196616 MZK196610:MZK196616 NJG196610:NJG196616 NTC196610:NTC196616 OCY196610:OCY196616 OMU196610:OMU196616 OWQ196610:OWQ196616 PGM196610:PGM196616 PQI196610:PQI196616 QAE196610:QAE196616 QKA196610:QKA196616 QTW196610:QTW196616 RDS196610:RDS196616 RNO196610:RNO196616 RXK196610:RXK196616 SHG196610:SHG196616 SRC196610:SRC196616 TAY196610:TAY196616 TKU196610:TKU196616 TUQ196610:TUQ196616 UEM196610:UEM196616 UOI196610:UOI196616 UYE196610:UYE196616 VIA196610:VIA196616 VRW196610:VRW196616 WBS196610:WBS196616 WLO196610:WLO196616 WVK196610:WVK196616 IY262146:IY262152 SU262146:SU262152 ACQ262146:ACQ262152 AMM262146:AMM262152 AWI262146:AWI262152 BGE262146:BGE262152 BQA262146:BQA262152 BZW262146:BZW262152 CJS262146:CJS262152 CTO262146:CTO262152 DDK262146:DDK262152 DNG262146:DNG262152 DXC262146:DXC262152 EGY262146:EGY262152 EQU262146:EQU262152 FAQ262146:FAQ262152 FKM262146:FKM262152 FUI262146:FUI262152 GEE262146:GEE262152 GOA262146:GOA262152 GXW262146:GXW262152 HHS262146:HHS262152 HRO262146:HRO262152 IBK262146:IBK262152 ILG262146:ILG262152 IVC262146:IVC262152 JEY262146:JEY262152 JOU262146:JOU262152 JYQ262146:JYQ262152 KIM262146:KIM262152 KSI262146:KSI262152 LCE262146:LCE262152 LMA262146:LMA262152 LVW262146:LVW262152 MFS262146:MFS262152 MPO262146:MPO262152 MZK262146:MZK262152 NJG262146:NJG262152 NTC262146:NTC262152 OCY262146:OCY262152 OMU262146:OMU262152 OWQ262146:OWQ262152 PGM262146:PGM262152 PQI262146:PQI262152 QAE262146:QAE262152 QKA262146:QKA262152 QTW262146:QTW262152 RDS262146:RDS262152 RNO262146:RNO262152 RXK262146:RXK262152 SHG262146:SHG262152 SRC262146:SRC262152 TAY262146:TAY262152 TKU262146:TKU262152 TUQ262146:TUQ262152 UEM262146:UEM262152 UOI262146:UOI262152 UYE262146:UYE262152 VIA262146:VIA262152 VRW262146:VRW262152 WBS262146:WBS262152 WLO262146:WLO262152 WVK262146:WVK262152 IY327682:IY327688 SU327682:SU327688 ACQ327682:ACQ327688 AMM327682:AMM327688 AWI327682:AWI327688 BGE327682:BGE327688 BQA327682:BQA327688 BZW327682:BZW327688 CJS327682:CJS327688 CTO327682:CTO327688 DDK327682:DDK327688 DNG327682:DNG327688 DXC327682:DXC327688 EGY327682:EGY327688 EQU327682:EQU327688 FAQ327682:FAQ327688 FKM327682:FKM327688 FUI327682:FUI327688 GEE327682:GEE327688 GOA327682:GOA327688 GXW327682:GXW327688 HHS327682:HHS327688 HRO327682:HRO327688 IBK327682:IBK327688 ILG327682:ILG327688 IVC327682:IVC327688 JEY327682:JEY327688 JOU327682:JOU327688 JYQ327682:JYQ327688 KIM327682:KIM327688 KSI327682:KSI327688 LCE327682:LCE327688 LMA327682:LMA327688 LVW327682:LVW327688 MFS327682:MFS327688 MPO327682:MPO327688 MZK327682:MZK327688 NJG327682:NJG327688 NTC327682:NTC327688 OCY327682:OCY327688 OMU327682:OMU327688 OWQ327682:OWQ327688 PGM327682:PGM327688 PQI327682:PQI327688 QAE327682:QAE327688 QKA327682:QKA327688 QTW327682:QTW327688 RDS327682:RDS327688 RNO327682:RNO327688 RXK327682:RXK327688 SHG327682:SHG327688 SRC327682:SRC327688 TAY327682:TAY327688 TKU327682:TKU327688 TUQ327682:TUQ327688 UEM327682:UEM327688 UOI327682:UOI327688 UYE327682:UYE327688 VIA327682:VIA327688 VRW327682:VRW327688 WBS327682:WBS327688 WLO327682:WLO327688 WVK327682:WVK327688 IY393218:IY393224 SU393218:SU393224 ACQ393218:ACQ393224 AMM393218:AMM393224 AWI393218:AWI393224 BGE393218:BGE393224 BQA393218:BQA393224 BZW393218:BZW393224 CJS393218:CJS393224 CTO393218:CTO393224 DDK393218:DDK393224 DNG393218:DNG393224 DXC393218:DXC393224 EGY393218:EGY393224 EQU393218:EQU393224 FAQ393218:FAQ393224 FKM393218:FKM393224 FUI393218:FUI393224 GEE393218:GEE393224 GOA393218:GOA393224 GXW393218:GXW393224 HHS393218:HHS393224 HRO393218:HRO393224 IBK393218:IBK393224 ILG393218:ILG393224 IVC393218:IVC393224 JEY393218:JEY393224 JOU393218:JOU393224 JYQ393218:JYQ393224 KIM393218:KIM393224 KSI393218:KSI393224 LCE393218:LCE393224 LMA393218:LMA393224 LVW393218:LVW393224 MFS393218:MFS393224 MPO393218:MPO393224 MZK393218:MZK393224 NJG393218:NJG393224 NTC393218:NTC393224 OCY393218:OCY393224 OMU393218:OMU393224 OWQ393218:OWQ393224 PGM393218:PGM393224 PQI393218:PQI393224 QAE393218:QAE393224 QKA393218:QKA393224 QTW393218:QTW393224 RDS393218:RDS393224 RNO393218:RNO393224 RXK393218:RXK393224 SHG393218:SHG393224 SRC393218:SRC393224 TAY393218:TAY393224 TKU393218:TKU393224 TUQ393218:TUQ393224 UEM393218:UEM393224 UOI393218:UOI393224 UYE393218:UYE393224 VIA393218:VIA393224 VRW393218:VRW393224 WBS393218:WBS393224 WLO393218:WLO393224 WVK393218:WVK393224 IY458754:IY458760 SU458754:SU458760 ACQ458754:ACQ458760 AMM458754:AMM458760 AWI458754:AWI458760 BGE458754:BGE458760 BQA458754:BQA458760 BZW458754:BZW458760 CJS458754:CJS458760 CTO458754:CTO458760 DDK458754:DDK458760 DNG458754:DNG458760 DXC458754:DXC458760 EGY458754:EGY458760 EQU458754:EQU458760 FAQ458754:FAQ458760 FKM458754:FKM458760 FUI458754:FUI458760 GEE458754:GEE458760 GOA458754:GOA458760 GXW458754:GXW458760 HHS458754:HHS458760 HRO458754:HRO458760 IBK458754:IBK458760 ILG458754:ILG458760 IVC458754:IVC458760 JEY458754:JEY458760 JOU458754:JOU458760 JYQ458754:JYQ458760 KIM458754:KIM458760 KSI458754:KSI458760 LCE458754:LCE458760 LMA458754:LMA458760 LVW458754:LVW458760 MFS458754:MFS458760 MPO458754:MPO458760 MZK458754:MZK458760 NJG458754:NJG458760 NTC458754:NTC458760 OCY458754:OCY458760 OMU458754:OMU458760 OWQ458754:OWQ458760 PGM458754:PGM458760 PQI458754:PQI458760 QAE458754:QAE458760 QKA458754:QKA458760 QTW458754:QTW458760 RDS458754:RDS458760 RNO458754:RNO458760 RXK458754:RXK458760 SHG458754:SHG458760 SRC458754:SRC458760 TAY458754:TAY458760 TKU458754:TKU458760 TUQ458754:TUQ458760 UEM458754:UEM458760 UOI458754:UOI458760 UYE458754:UYE458760 VIA458754:VIA458760 VRW458754:VRW458760 WBS458754:WBS458760 WLO458754:WLO458760 WVK458754:WVK458760 IY524290:IY524296 SU524290:SU524296 ACQ524290:ACQ524296 AMM524290:AMM524296 AWI524290:AWI524296 BGE524290:BGE524296 BQA524290:BQA524296 BZW524290:BZW524296 CJS524290:CJS524296 CTO524290:CTO524296 DDK524290:DDK524296 DNG524290:DNG524296 DXC524290:DXC524296 EGY524290:EGY524296 EQU524290:EQU524296 FAQ524290:FAQ524296 FKM524290:FKM524296 FUI524290:FUI524296 GEE524290:GEE524296 GOA524290:GOA524296 GXW524290:GXW524296 HHS524290:HHS524296 HRO524290:HRO524296 IBK524290:IBK524296 ILG524290:ILG524296 IVC524290:IVC524296 JEY524290:JEY524296 JOU524290:JOU524296 JYQ524290:JYQ524296 KIM524290:KIM524296 KSI524290:KSI524296 LCE524290:LCE524296 LMA524290:LMA524296 LVW524290:LVW524296 MFS524290:MFS524296 MPO524290:MPO524296 MZK524290:MZK524296 NJG524290:NJG524296 NTC524290:NTC524296 OCY524290:OCY524296 OMU524290:OMU524296 OWQ524290:OWQ524296 PGM524290:PGM524296 PQI524290:PQI524296 QAE524290:QAE524296 QKA524290:QKA524296 QTW524290:QTW524296 RDS524290:RDS524296 RNO524290:RNO524296 RXK524290:RXK524296 SHG524290:SHG524296 SRC524290:SRC524296 TAY524290:TAY524296 TKU524290:TKU524296 TUQ524290:TUQ524296 UEM524290:UEM524296 UOI524290:UOI524296 UYE524290:UYE524296 VIA524290:VIA524296 VRW524290:VRW524296 WBS524290:WBS524296 WLO524290:WLO524296 WVK524290:WVK524296 IY589826:IY589832 SU589826:SU589832 ACQ589826:ACQ589832 AMM589826:AMM589832 AWI589826:AWI589832 BGE589826:BGE589832 BQA589826:BQA589832 BZW589826:BZW589832 CJS589826:CJS589832 CTO589826:CTO589832 DDK589826:DDK589832 DNG589826:DNG589832 DXC589826:DXC589832 EGY589826:EGY589832 EQU589826:EQU589832 FAQ589826:FAQ589832 FKM589826:FKM589832 FUI589826:FUI589832 GEE589826:GEE589832 GOA589826:GOA589832 GXW589826:GXW589832 HHS589826:HHS589832 HRO589826:HRO589832 IBK589826:IBK589832 ILG589826:ILG589832 IVC589826:IVC589832 JEY589826:JEY589832 JOU589826:JOU589832 JYQ589826:JYQ589832 KIM589826:KIM589832 KSI589826:KSI589832 LCE589826:LCE589832 LMA589826:LMA589832 LVW589826:LVW589832 MFS589826:MFS589832 MPO589826:MPO589832 MZK589826:MZK589832 NJG589826:NJG589832 NTC589826:NTC589832 OCY589826:OCY589832 OMU589826:OMU589832 OWQ589826:OWQ589832 PGM589826:PGM589832 PQI589826:PQI589832 QAE589826:QAE589832 QKA589826:QKA589832 QTW589826:QTW589832 RDS589826:RDS589832 RNO589826:RNO589832 RXK589826:RXK589832 SHG589826:SHG589832 SRC589826:SRC589832 TAY589826:TAY589832 TKU589826:TKU589832 TUQ589826:TUQ589832 UEM589826:UEM589832 UOI589826:UOI589832 UYE589826:UYE589832 VIA589826:VIA589832 VRW589826:VRW589832 WBS589826:WBS589832 WLO589826:WLO589832 WVK589826:WVK589832 IY655362:IY655368 SU655362:SU655368 ACQ655362:ACQ655368 AMM655362:AMM655368 AWI655362:AWI655368 BGE655362:BGE655368 BQA655362:BQA655368 BZW655362:BZW655368 CJS655362:CJS655368 CTO655362:CTO655368 DDK655362:DDK655368 DNG655362:DNG655368 DXC655362:DXC655368 EGY655362:EGY655368 EQU655362:EQU655368 FAQ655362:FAQ655368 FKM655362:FKM655368 FUI655362:FUI655368 GEE655362:GEE655368 GOA655362:GOA655368 GXW655362:GXW655368 HHS655362:HHS655368 HRO655362:HRO655368 IBK655362:IBK655368 ILG655362:ILG655368 IVC655362:IVC655368 JEY655362:JEY655368 JOU655362:JOU655368 JYQ655362:JYQ655368 KIM655362:KIM655368 KSI655362:KSI655368 LCE655362:LCE655368 LMA655362:LMA655368 LVW655362:LVW655368 MFS655362:MFS655368 MPO655362:MPO655368 MZK655362:MZK655368 NJG655362:NJG655368 NTC655362:NTC655368 OCY655362:OCY655368 OMU655362:OMU655368 OWQ655362:OWQ655368 PGM655362:PGM655368 PQI655362:PQI655368 QAE655362:QAE655368 QKA655362:QKA655368 QTW655362:QTW655368 RDS655362:RDS655368 RNO655362:RNO655368 RXK655362:RXK655368 SHG655362:SHG655368 SRC655362:SRC655368 TAY655362:TAY655368 TKU655362:TKU655368 TUQ655362:TUQ655368 UEM655362:UEM655368 UOI655362:UOI655368 UYE655362:UYE655368 VIA655362:VIA655368 VRW655362:VRW655368 WBS655362:WBS655368 WLO655362:WLO655368 WVK655362:WVK655368 IY720898:IY720904 SU720898:SU720904 ACQ720898:ACQ720904 AMM720898:AMM720904 AWI720898:AWI720904 BGE720898:BGE720904 BQA720898:BQA720904 BZW720898:BZW720904 CJS720898:CJS720904 CTO720898:CTO720904 DDK720898:DDK720904 DNG720898:DNG720904 DXC720898:DXC720904 EGY720898:EGY720904 EQU720898:EQU720904 FAQ720898:FAQ720904 FKM720898:FKM720904 FUI720898:FUI720904 GEE720898:GEE720904 GOA720898:GOA720904 GXW720898:GXW720904 HHS720898:HHS720904 HRO720898:HRO720904 IBK720898:IBK720904 ILG720898:ILG720904 IVC720898:IVC720904 JEY720898:JEY720904 JOU720898:JOU720904 JYQ720898:JYQ720904 KIM720898:KIM720904 KSI720898:KSI720904 LCE720898:LCE720904 LMA720898:LMA720904 LVW720898:LVW720904 MFS720898:MFS720904 MPO720898:MPO720904 MZK720898:MZK720904 NJG720898:NJG720904 NTC720898:NTC720904 OCY720898:OCY720904 OMU720898:OMU720904 OWQ720898:OWQ720904 PGM720898:PGM720904 PQI720898:PQI720904 QAE720898:QAE720904 QKA720898:QKA720904 QTW720898:QTW720904 RDS720898:RDS720904 RNO720898:RNO720904 RXK720898:RXK720904 SHG720898:SHG720904 SRC720898:SRC720904 TAY720898:TAY720904 TKU720898:TKU720904 TUQ720898:TUQ720904 UEM720898:UEM720904 UOI720898:UOI720904 UYE720898:UYE720904 VIA720898:VIA720904 VRW720898:VRW720904 WBS720898:WBS720904 WLO720898:WLO720904 WVK720898:WVK720904 IY786434:IY786440 SU786434:SU786440 ACQ786434:ACQ786440 AMM786434:AMM786440 AWI786434:AWI786440 BGE786434:BGE786440 BQA786434:BQA786440 BZW786434:BZW786440 CJS786434:CJS786440 CTO786434:CTO786440 DDK786434:DDK786440 DNG786434:DNG786440 DXC786434:DXC786440 EGY786434:EGY786440 EQU786434:EQU786440 FAQ786434:FAQ786440 FKM786434:FKM786440 FUI786434:FUI786440 GEE786434:GEE786440 GOA786434:GOA786440 GXW786434:GXW786440 HHS786434:HHS786440 HRO786434:HRO786440 IBK786434:IBK786440 ILG786434:ILG786440 IVC786434:IVC786440 JEY786434:JEY786440 JOU786434:JOU786440 JYQ786434:JYQ786440 KIM786434:KIM786440 KSI786434:KSI786440 LCE786434:LCE786440 LMA786434:LMA786440 LVW786434:LVW786440 MFS786434:MFS786440 MPO786434:MPO786440 MZK786434:MZK786440 NJG786434:NJG786440 NTC786434:NTC786440 OCY786434:OCY786440 OMU786434:OMU786440 OWQ786434:OWQ786440 PGM786434:PGM786440 PQI786434:PQI786440 QAE786434:QAE786440 QKA786434:QKA786440 QTW786434:QTW786440 RDS786434:RDS786440 RNO786434:RNO786440 RXK786434:RXK786440 SHG786434:SHG786440 SRC786434:SRC786440 TAY786434:TAY786440 TKU786434:TKU786440 TUQ786434:TUQ786440 UEM786434:UEM786440 UOI786434:UOI786440 UYE786434:UYE786440 VIA786434:VIA786440 VRW786434:VRW786440 WBS786434:WBS786440 WLO786434:WLO786440 WVK786434:WVK786440 IY851970:IY851976 SU851970:SU851976 ACQ851970:ACQ851976 AMM851970:AMM851976 AWI851970:AWI851976 BGE851970:BGE851976 BQA851970:BQA851976 BZW851970:BZW851976 CJS851970:CJS851976 CTO851970:CTO851976 DDK851970:DDK851976 DNG851970:DNG851976 DXC851970:DXC851976 EGY851970:EGY851976 EQU851970:EQU851976 FAQ851970:FAQ851976 FKM851970:FKM851976 FUI851970:FUI851976 GEE851970:GEE851976 GOA851970:GOA851976 GXW851970:GXW851976 HHS851970:HHS851976 HRO851970:HRO851976 IBK851970:IBK851976 ILG851970:ILG851976 IVC851970:IVC851976 JEY851970:JEY851976 JOU851970:JOU851976 JYQ851970:JYQ851976 KIM851970:KIM851976 KSI851970:KSI851976 LCE851970:LCE851976 LMA851970:LMA851976 LVW851970:LVW851976 MFS851970:MFS851976 MPO851970:MPO851976 MZK851970:MZK851976 NJG851970:NJG851976 NTC851970:NTC851976 OCY851970:OCY851976 OMU851970:OMU851976 OWQ851970:OWQ851976 PGM851970:PGM851976 PQI851970:PQI851976 QAE851970:QAE851976 QKA851970:QKA851976 QTW851970:QTW851976 RDS851970:RDS851976 RNO851970:RNO851976 RXK851970:RXK851976 SHG851970:SHG851976 SRC851970:SRC851976 TAY851970:TAY851976 TKU851970:TKU851976 TUQ851970:TUQ851976 UEM851970:UEM851976 UOI851970:UOI851976 UYE851970:UYE851976 VIA851970:VIA851976 VRW851970:VRW851976 WBS851970:WBS851976 WLO851970:WLO851976 WVK851970:WVK851976 IY917506:IY917512 SU917506:SU917512 ACQ917506:ACQ917512 AMM917506:AMM917512 AWI917506:AWI917512 BGE917506:BGE917512 BQA917506:BQA917512 BZW917506:BZW917512 CJS917506:CJS917512 CTO917506:CTO917512 DDK917506:DDK917512 DNG917506:DNG917512 DXC917506:DXC917512 EGY917506:EGY917512 EQU917506:EQU917512 FAQ917506:FAQ917512 FKM917506:FKM917512 FUI917506:FUI917512 GEE917506:GEE917512 GOA917506:GOA917512 GXW917506:GXW917512 HHS917506:HHS917512 HRO917506:HRO917512 IBK917506:IBK917512 ILG917506:ILG917512 IVC917506:IVC917512 JEY917506:JEY917512 JOU917506:JOU917512 JYQ917506:JYQ917512 KIM917506:KIM917512 KSI917506:KSI917512 LCE917506:LCE917512 LMA917506:LMA917512 LVW917506:LVW917512 MFS917506:MFS917512 MPO917506:MPO917512 MZK917506:MZK917512 NJG917506:NJG917512 NTC917506:NTC917512 OCY917506:OCY917512 OMU917506:OMU917512 OWQ917506:OWQ917512 PGM917506:PGM917512 PQI917506:PQI917512 QAE917506:QAE917512 QKA917506:QKA917512 QTW917506:QTW917512 RDS917506:RDS917512 RNO917506:RNO917512 RXK917506:RXK917512 SHG917506:SHG917512 SRC917506:SRC917512 TAY917506:TAY917512 TKU917506:TKU917512 TUQ917506:TUQ917512 UEM917506:UEM917512 UOI917506:UOI917512 UYE917506:UYE917512 VIA917506:VIA917512 VRW917506:VRW917512 WBS917506:WBS917512 WLO917506:WLO917512 WVK917506:WVK917512 IY983042:IY983048 SU983042:SU983048 ACQ983042:ACQ983048 AMM983042:AMM983048 AWI983042:AWI983048 BGE983042:BGE983048 BQA983042:BQA983048 BZW983042:BZW983048 CJS983042:CJS983048 CTO983042:CTO983048 DDK983042:DDK983048 DNG983042:DNG983048 DXC983042:DXC983048 EGY983042:EGY983048 EQU983042:EQU983048 FAQ983042:FAQ983048 FKM983042:FKM983048 FUI983042:FUI983048 GEE983042:GEE983048 GOA983042:GOA983048 GXW983042:GXW983048 HHS983042:HHS983048 HRO983042:HRO983048 IBK983042:IBK983048 ILG983042:ILG983048 IVC983042:IVC983048 JEY983042:JEY983048 JOU983042:JOU983048 JYQ983042:JYQ983048 KIM983042:KIM983048 KSI983042:KSI983048 LCE983042:LCE983048 LMA983042:LMA983048 LVW983042:LVW983048 MFS983042:MFS983048 MPO983042:MPO983048 MZK983042:MZK983048 NJG983042:NJG983048 NTC983042:NTC983048 OCY983042:OCY983048 OMU983042:OMU983048 OWQ983042:OWQ983048 PGM983042:PGM983048 PQI983042:PQI983048 QAE983042:QAE983048 QKA983042:QKA983048 QTW983042:QTW983048 RDS983042:RDS983048 RNO983042:RNO983048 RXK983042:RXK983048 SHG983042:SHG983048 SRC983042:SRC983048 TAY983042:TAY983048 TKU983042:TKU983048 TUQ983042:TUQ983048 UEM983042:UEM983048 UOI983042:UOI983048 UYE983042:UYE983048 VIA983042:VIA983048 VRW983042:VRW983048 WBS983042:WBS983048 WLO983042:WLO983048 WVK983042:WVK983048" xr:uid="{FB4BC165-608E-4EF9-91C4-DBED5D0FB2F6}">
      <formula1>$X$6:$X$7</formula1>
    </dataValidation>
  </dataValidations>
  <pageMargins left="0.70866141732283472" right="0.70866141732283472" top="0.74803149606299213" bottom="0.74803149606299213" header="0.31496062992125984" footer="0.31496062992125984"/>
  <pageSetup paperSize="9" scale="96"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0"/>
  </sheetPr>
  <dimension ref="B1:BI42"/>
  <sheetViews>
    <sheetView showGridLines="0" view="pageBreakPreview" zoomScaleNormal="100" workbookViewId="0">
      <selection activeCell="AL8" sqref="AL8"/>
    </sheetView>
  </sheetViews>
  <sheetFormatPr defaultColWidth="9" defaultRowHeight="13.2" x14ac:dyDescent="0.2"/>
  <cols>
    <col min="1" max="36" width="2.44140625" style="141" customWidth="1"/>
    <col min="37" max="16384" width="9" style="141"/>
  </cols>
  <sheetData>
    <row r="1" spans="2:61" ht="13.8" thickBot="1" x14ac:dyDescent="0.25">
      <c r="AI1" s="284"/>
      <c r="AJ1" s="284"/>
      <c r="AK1" s="284"/>
      <c r="AL1" s="284"/>
      <c r="AM1" s="284"/>
      <c r="AN1" s="284"/>
      <c r="AO1" s="284"/>
      <c r="AP1" s="284"/>
      <c r="AQ1" s="284"/>
      <c r="AR1" s="284"/>
      <c r="AS1" s="284"/>
      <c r="AT1" s="284"/>
      <c r="AU1" s="284"/>
      <c r="AV1" s="284"/>
      <c r="AW1" s="284"/>
      <c r="AX1" s="284"/>
      <c r="AY1" s="284"/>
      <c r="AZ1" s="284"/>
      <c r="BA1" s="284"/>
      <c r="BB1" s="284"/>
      <c r="BC1" s="284"/>
      <c r="BD1" s="284"/>
      <c r="BE1" s="284"/>
      <c r="BF1" s="284"/>
      <c r="BG1" s="284"/>
      <c r="BH1" s="284"/>
      <c r="BI1" s="284"/>
    </row>
    <row r="2" spans="2:61" ht="15" customHeight="1" x14ac:dyDescent="0.2">
      <c r="B2" s="558" t="s">
        <v>545</v>
      </c>
      <c r="C2" s="559"/>
      <c r="D2" s="559"/>
      <c r="E2" s="559"/>
      <c r="F2" s="559"/>
      <c r="G2" s="559"/>
      <c r="H2" s="559"/>
      <c r="I2" s="559"/>
      <c r="J2" s="559"/>
      <c r="K2" s="559"/>
      <c r="L2" s="559"/>
      <c r="M2" s="560"/>
      <c r="R2" s="295"/>
      <c r="S2" s="772" t="s">
        <v>284</v>
      </c>
      <c r="T2" s="773"/>
      <c r="U2" s="773"/>
      <c r="V2" s="773"/>
      <c r="W2" s="773"/>
      <c r="X2" s="773"/>
      <c r="Y2" s="773"/>
      <c r="Z2" s="773"/>
      <c r="AA2" s="773"/>
      <c r="AB2" s="773"/>
      <c r="AC2" s="774"/>
      <c r="AD2" s="255"/>
      <c r="AI2" s="284"/>
      <c r="AJ2" s="284"/>
      <c r="AK2" s="284"/>
      <c r="AL2" s="284"/>
      <c r="AM2" s="284"/>
      <c r="AN2" s="284"/>
      <c r="AO2" s="284"/>
      <c r="AP2" s="284"/>
      <c r="AQ2" s="284"/>
      <c r="AR2" s="284"/>
      <c r="AS2" s="284"/>
      <c r="AT2" s="284"/>
      <c r="AU2" s="284"/>
      <c r="AV2" s="284"/>
      <c r="AW2" s="284"/>
      <c r="AX2" s="284"/>
      <c r="AY2" s="284"/>
      <c r="AZ2" s="284"/>
      <c r="BA2" s="284"/>
      <c r="BB2" s="284"/>
      <c r="BC2" s="284"/>
      <c r="BD2" s="284"/>
      <c r="BE2" s="284"/>
      <c r="BF2" s="284"/>
      <c r="BG2" s="284"/>
      <c r="BH2" s="284"/>
      <c r="BI2" s="284"/>
    </row>
    <row r="3" spans="2:61" ht="15" customHeight="1" thickBot="1" x14ac:dyDescent="0.25">
      <c r="B3" s="561"/>
      <c r="C3" s="562"/>
      <c r="D3" s="562"/>
      <c r="E3" s="562"/>
      <c r="F3" s="562"/>
      <c r="G3" s="562"/>
      <c r="H3" s="562"/>
      <c r="I3" s="562"/>
      <c r="J3" s="562"/>
      <c r="K3" s="562"/>
      <c r="L3" s="562"/>
      <c r="M3" s="563"/>
      <c r="P3" s="258"/>
      <c r="R3" s="295"/>
      <c r="S3" s="775"/>
      <c r="T3" s="776"/>
      <c r="U3" s="776"/>
      <c r="V3" s="776"/>
      <c r="W3" s="776"/>
      <c r="X3" s="776"/>
      <c r="Y3" s="776"/>
      <c r="Z3" s="776"/>
      <c r="AA3" s="776"/>
      <c r="AB3" s="776"/>
      <c r="AC3" s="777"/>
      <c r="AD3" s="255"/>
      <c r="AI3" s="284"/>
      <c r="AJ3" s="284"/>
      <c r="AK3" s="284"/>
      <c r="AL3" s="284"/>
      <c r="AM3" s="284"/>
      <c r="AN3" s="284"/>
      <c r="AO3" s="284"/>
      <c r="AP3" s="284"/>
      <c r="AQ3" s="284"/>
      <c r="AR3" s="284"/>
      <c r="AS3" s="284"/>
      <c r="AT3" s="284"/>
      <c r="AU3" s="284"/>
      <c r="AV3" s="284"/>
      <c r="AW3" s="284"/>
      <c r="AX3" s="284"/>
      <c r="AY3" s="284"/>
      <c r="AZ3" s="284"/>
      <c r="BA3" s="284"/>
      <c r="BB3" s="284"/>
      <c r="BC3" s="284"/>
      <c r="BD3" s="284"/>
      <c r="BE3" s="284"/>
      <c r="BF3" s="284"/>
      <c r="BG3" s="284"/>
      <c r="BH3" s="284"/>
      <c r="BI3" s="284"/>
    </row>
    <row r="4" spans="2:61" ht="13.5" customHeight="1" thickBot="1" x14ac:dyDescent="0.25">
      <c r="B4" s="564"/>
      <c r="C4" s="565"/>
      <c r="D4" s="565"/>
      <c r="E4" s="565"/>
      <c r="F4" s="565"/>
      <c r="G4" s="565"/>
      <c r="H4" s="565"/>
      <c r="I4" s="565"/>
      <c r="J4" s="565"/>
      <c r="K4" s="565"/>
      <c r="L4" s="565"/>
      <c r="M4" s="566"/>
      <c r="AI4" s="284"/>
      <c r="AJ4" s="284"/>
      <c r="AK4" s="284"/>
      <c r="AL4" s="284"/>
      <c r="AM4" s="284"/>
      <c r="AN4" s="284"/>
      <c r="AO4" s="284"/>
      <c r="AP4" s="284"/>
      <c r="AQ4" s="284"/>
      <c r="AR4" s="284"/>
      <c r="AS4" s="284"/>
      <c r="AT4" s="284"/>
      <c r="AU4" s="284"/>
      <c r="AV4" s="284"/>
      <c r="AW4" s="284"/>
      <c r="AX4" s="284"/>
      <c r="AY4" s="284"/>
      <c r="AZ4" s="284"/>
      <c r="BA4" s="284"/>
      <c r="BB4" s="284"/>
      <c r="BC4" s="284"/>
      <c r="BD4" s="284"/>
      <c r="BE4" s="284"/>
      <c r="BF4" s="284"/>
      <c r="BG4" s="284"/>
      <c r="BH4" s="284"/>
      <c r="BI4" s="284"/>
    </row>
    <row r="5" spans="2:61" x14ac:dyDescent="0.2">
      <c r="AI5" s="284"/>
      <c r="AJ5" s="284"/>
      <c r="AK5" s="284"/>
      <c r="AL5" s="284"/>
      <c r="AM5" s="284"/>
      <c r="AN5" s="284"/>
      <c r="AO5" s="284"/>
      <c r="AP5" s="284"/>
      <c r="AQ5" s="284"/>
      <c r="AR5" s="284"/>
      <c r="AS5" s="284"/>
      <c r="AT5" s="284"/>
      <c r="AU5" s="284"/>
      <c r="AV5" s="284"/>
      <c r="AW5" s="284"/>
      <c r="AX5" s="284"/>
      <c r="AY5" s="284"/>
      <c r="AZ5" s="284"/>
      <c r="BA5" s="284"/>
      <c r="BB5" s="284"/>
      <c r="BC5" s="284"/>
      <c r="BD5" s="284"/>
      <c r="BE5" s="284"/>
      <c r="BF5" s="284"/>
      <c r="BG5" s="284"/>
      <c r="BH5" s="284"/>
      <c r="BI5" s="284"/>
    </row>
    <row r="6" spans="2:61" ht="13.5" customHeight="1" x14ac:dyDescent="0.2">
      <c r="B6" s="567" t="s">
        <v>13</v>
      </c>
      <c r="C6" s="567"/>
      <c r="D6" s="567"/>
      <c r="E6" s="567"/>
      <c r="F6" s="567"/>
      <c r="G6" s="567"/>
      <c r="H6" s="567"/>
      <c r="I6" s="567"/>
      <c r="J6" s="567"/>
      <c r="K6" s="567"/>
      <c r="L6" s="567"/>
      <c r="M6" s="567"/>
      <c r="N6" s="567"/>
      <c r="O6" s="567"/>
      <c r="P6" s="567"/>
      <c r="Q6" s="567"/>
      <c r="R6" s="567"/>
      <c r="S6" s="567"/>
      <c r="T6" s="567"/>
      <c r="U6" s="567"/>
      <c r="V6" s="567"/>
      <c r="W6" s="567"/>
      <c r="X6" s="567"/>
      <c r="Y6" s="567"/>
      <c r="Z6" s="567"/>
      <c r="AA6" s="567"/>
      <c r="AB6" s="567"/>
      <c r="AC6" s="567"/>
      <c r="AD6" s="567"/>
      <c r="AE6" s="567"/>
      <c r="AF6" s="567"/>
      <c r="AG6" s="567"/>
      <c r="AI6" s="284"/>
      <c r="AJ6" s="284"/>
      <c r="AK6" s="284"/>
      <c r="AL6" s="284"/>
      <c r="AM6" s="284"/>
      <c r="AN6" s="284"/>
      <c r="AO6" s="284"/>
      <c r="AP6" s="284"/>
      <c r="AQ6" s="284"/>
      <c r="AR6" s="284"/>
      <c r="AS6" s="284"/>
      <c r="AT6" s="284"/>
      <c r="AU6" s="284"/>
      <c r="AV6" s="284"/>
      <c r="AW6" s="284"/>
      <c r="AX6" s="284"/>
      <c r="AY6" s="284"/>
      <c r="AZ6" s="284"/>
      <c r="BA6" s="284"/>
      <c r="BB6" s="284"/>
      <c r="BC6" s="284"/>
      <c r="BD6" s="284"/>
      <c r="BE6" s="284"/>
      <c r="BF6" s="284"/>
      <c r="BG6" s="284"/>
      <c r="BH6" s="284"/>
      <c r="BI6" s="284"/>
    </row>
    <row r="7" spans="2:61" ht="13.5" customHeight="1" x14ac:dyDescent="0.2">
      <c r="B7" s="567"/>
      <c r="C7" s="567"/>
      <c r="D7" s="567"/>
      <c r="E7" s="567"/>
      <c r="F7" s="567"/>
      <c r="G7" s="567"/>
      <c r="H7" s="567"/>
      <c r="I7" s="567"/>
      <c r="J7" s="567"/>
      <c r="K7" s="567"/>
      <c r="L7" s="567"/>
      <c r="M7" s="567"/>
      <c r="N7" s="567"/>
      <c r="O7" s="567"/>
      <c r="P7" s="567"/>
      <c r="Q7" s="567"/>
      <c r="R7" s="567"/>
      <c r="S7" s="567"/>
      <c r="T7" s="567"/>
      <c r="U7" s="567"/>
      <c r="V7" s="567"/>
      <c r="W7" s="567"/>
      <c r="X7" s="567"/>
      <c r="Y7" s="567"/>
      <c r="Z7" s="567"/>
      <c r="AA7" s="567"/>
      <c r="AB7" s="567"/>
      <c r="AC7" s="567"/>
      <c r="AD7" s="567"/>
      <c r="AE7" s="567"/>
      <c r="AF7" s="567"/>
      <c r="AG7" s="567"/>
      <c r="AI7" s="284"/>
      <c r="AJ7" s="284"/>
      <c r="AK7" s="284"/>
      <c r="AL7" s="284"/>
      <c r="AM7" s="284"/>
      <c r="AN7" s="284"/>
      <c r="AO7" s="284"/>
      <c r="AP7" s="284"/>
      <c r="AQ7" s="284"/>
      <c r="AR7" s="284"/>
      <c r="AS7" s="284"/>
      <c r="AT7" s="284"/>
      <c r="AU7" s="284"/>
      <c r="AV7" s="284"/>
      <c r="AW7" s="284"/>
      <c r="AX7" s="284"/>
      <c r="AY7" s="284"/>
      <c r="AZ7" s="284"/>
      <c r="BA7" s="284"/>
      <c r="BB7" s="284"/>
      <c r="BC7" s="284"/>
      <c r="BD7" s="284"/>
      <c r="BE7" s="284"/>
      <c r="BF7" s="284"/>
      <c r="BG7" s="284"/>
      <c r="BH7" s="284"/>
      <c r="BI7" s="284"/>
    </row>
    <row r="8" spans="2:61" x14ac:dyDescent="0.2">
      <c r="AI8" s="284"/>
      <c r="AJ8" s="284"/>
      <c r="AK8" s="284"/>
      <c r="AL8" s="284"/>
      <c r="AM8" s="284"/>
      <c r="AN8" s="284"/>
      <c r="AO8" s="284"/>
      <c r="AP8" s="284"/>
      <c r="AQ8" s="284"/>
      <c r="AR8" s="284"/>
      <c r="AS8" s="284"/>
      <c r="AT8" s="284"/>
      <c r="AU8" s="284"/>
      <c r="AV8" s="284"/>
      <c r="AW8" s="284"/>
      <c r="AX8" s="284"/>
      <c r="AY8" s="284"/>
      <c r="AZ8" s="284"/>
      <c r="BA8" s="284"/>
      <c r="BB8" s="284"/>
      <c r="BC8" s="284"/>
      <c r="BD8" s="284"/>
      <c r="BE8" s="284"/>
      <c r="BF8" s="284"/>
      <c r="BG8" s="284"/>
      <c r="BH8" s="284"/>
      <c r="BI8" s="284"/>
    </row>
    <row r="9" spans="2:61" x14ac:dyDescent="0.2">
      <c r="B9" s="141" t="s">
        <v>364</v>
      </c>
      <c r="AI9" s="284"/>
      <c r="AJ9" s="284"/>
      <c r="AK9" s="284"/>
      <c r="AL9" s="284"/>
      <c r="AM9" s="284"/>
      <c r="AN9" s="284"/>
      <c r="AO9" s="284"/>
      <c r="AP9" s="284"/>
      <c r="AQ9" s="284"/>
      <c r="AR9" s="284"/>
      <c r="AS9" s="284"/>
      <c r="AT9" s="284"/>
      <c r="AU9" s="284"/>
      <c r="AV9" s="284"/>
      <c r="AW9" s="284"/>
      <c r="AX9" s="284"/>
      <c r="AY9" s="284"/>
      <c r="AZ9" s="284"/>
      <c r="BA9" s="284"/>
      <c r="BB9" s="284"/>
      <c r="BC9" s="284"/>
      <c r="BD9" s="284"/>
      <c r="BE9" s="284"/>
      <c r="BF9" s="284"/>
      <c r="BG9" s="284"/>
      <c r="BH9" s="284"/>
      <c r="BI9" s="284"/>
    </row>
    <row r="10" spans="2:61" ht="13.8" thickBot="1" x14ac:dyDescent="0.25">
      <c r="AI10" s="284"/>
      <c r="AJ10" s="284"/>
      <c r="AK10" s="284"/>
      <c r="AL10" s="284"/>
      <c r="AM10" s="284"/>
      <c r="AN10" s="284"/>
      <c r="AO10" s="284"/>
      <c r="AP10" s="284"/>
      <c r="AQ10" s="284"/>
      <c r="AR10" s="284"/>
      <c r="AS10" s="284"/>
      <c r="AT10" s="284"/>
      <c r="AU10" s="284"/>
      <c r="AV10" s="284"/>
      <c r="AW10" s="284"/>
      <c r="AX10" s="284"/>
      <c r="AY10" s="284"/>
      <c r="AZ10" s="284"/>
      <c r="BA10" s="284"/>
      <c r="BB10" s="284"/>
      <c r="BC10" s="284"/>
      <c r="BD10" s="284"/>
      <c r="BE10" s="284"/>
      <c r="BF10" s="284"/>
      <c r="BG10" s="284"/>
      <c r="BH10" s="284"/>
      <c r="BI10" s="284"/>
    </row>
    <row r="11" spans="2:61" ht="66" customHeight="1" thickTop="1" thickBot="1" x14ac:dyDescent="0.25">
      <c r="B11" s="610" t="s">
        <v>278</v>
      </c>
      <c r="C11" s="611"/>
      <c r="D11" s="611"/>
      <c r="E11" s="611"/>
      <c r="F11" s="611"/>
      <c r="G11" s="611"/>
      <c r="H11" s="611"/>
      <c r="I11" s="611"/>
      <c r="J11" s="611"/>
      <c r="K11" s="611"/>
      <c r="L11" s="611"/>
      <c r="M11" s="611"/>
      <c r="N11" s="611"/>
      <c r="O11" s="611"/>
      <c r="P11" s="611"/>
      <c r="Q11" s="611"/>
      <c r="R11" s="611"/>
      <c r="S11" s="611"/>
      <c r="T11" s="611"/>
      <c r="U11" s="611"/>
      <c r="V11" s="611"/>
      <c r="W11" s="612"/>
      <c r="X11" s="613"/>
      <c r="Y11" s="614"/>
      <c r="Z11" s="614"/>
      <c r="AA11" s="614"/>
      <c r="AB11" s="614"/>
      <c r="AC11" s="614"/>
      <c r="AD11" s="614"/>
      <c r="AE11" s="614"/>
      <c r="AF11" s="614"/>
      <c r="AG11" s="615"/>
      <c r="AI11" s="284"/>
      <c r="AJ11" s="284"/>
      <c r="AK11" s="284"/>
      <c r="AL11" s="284"/>
      <c r="AM11" s="284"/>
      <c r="AN11" s="284"/>
      <c r="AO11" s="284"/>
      <c r="AP11" s="284"/>
      <c r="AQ11" s="284"/>
      <c r="AR11" s="284"/>
      <c r="AS11" s="284"/>
      <c r="AT11" s="284"/>
      <c r="AU11" s="284"/>
      <c r="AV11" s="284"/>
      <c r="AW11" s="284"/>
      <c r="AX11" s="284"/>
      <c r="AY11" s="284"/>
      <c r="AZ11" s="284"/>
      <c r="BA11" s="284"/>
      <c r="BB11" s="284"/>
      <c r="BC11" s="284"/>
      <c r="BD11" s="284"/>
      <c r="BE11" s="284"/>
      <c r="BF11" s="284"/>
      <c r="BG11" s="284"/>
      <c r="BH11" s="284"/>
      <c r="BI11" s="284"/>
    </row>
    <row r="12" spans="2:61" ht="40.5" customHeight="1" thickTop="1" x14ac:dyDescent="0.2">
      <c r="B12" s="549" t="s">
        <v>16</v>
      </c>
      <c r="C12" s="550"/>
      <c r="D12" s="550"/>
      <c r="E12" s="550"/>
      <c r="F12" s="550"/>
      <c r="G12" s="550"/>
      <c r="H12" s="550"/>
      <c r="I12" s="550"/>
      <c r="J12" s="550"/>
      <c r="K12" s="550"/>
      <c r="L12" s="550"/>
      <c r="M12" s="550"/>
      <c r="N12" s="550"/>
      <c r="O12" s="550"/>
      <c r="P12" s="550"/>
      <c r="Q12" s="550"/>
      <c r="R12" s="550"/>
      <c r="S12" s="550"/>
      <c r="T12" s="550"/>
      <c r="U12" s="550"/>
      <c r="V12" s="550"/>
      <c r="W12" s="550"/>
      <c r="X12" s="539" t="str">
        <f>IF(X11="実施している","算定可","算定不可")</f>
        <v>算定不可</v>
      </c>
      <c r="Y12" s="539"/>
      <c r="Z12" s="539"/>
      <c r="AA12" s="539"/>
      <c r="AB12" s="539"/>
      <c r="AC12" s="539"/>
      <c r="AD12" s="539"/>
      <c r="AE12" s="539"/>
      <c r="AF12" s="539"/>
      <c r="AG12" s="540"/>
      <c r="AI12" s="284"/>
      <c r="AJ12" s="284"/>
      <c r="AK12" s="284"/>
      <c r="AL12" s="284"/>
      <c r="AM12" s="284"/>
      <c r="AN12" s="284"/>
      <c r="AO12" s="284"/>
      <c r="AP12" s="284"/>
      <c r="AQ12" s="284"/>
      <c r="AR12" s="284"/>
      <c r="AS12" s="284"/>
      <c r="AT12" s="284"/>
      <c r="AU12" s="284"/>
      <c r="AV12" s="284"/>
      <c r="AW12" s="284"/>
      <c r="AX12" s="284"/>
      <c r="AY12" s="284"/>
      <c r="AZ12" s="284"/>
      <c r="BA12" s="284"/>
      <c r="BB12" s="284"/>
      <c r="BC12" s="284"/>
      <c r="BD12" s="284"/>
      <c r="BE12" s="284"/>
      <c r="BF12" s="284"/>
      <c r="BG12" s="284"/>
      <c r="BH12" s="284"/>
      <c r="BI12" s="284"/>
    </row>
    <row r="13" spans="2:61" ht="40.5" customHeight="1" thickBot="1" x14ac:dyDescent="0.25">
      <c r="B13" s="551" t="s">
        <v>17</v>
      </c>
      <c r="C13" s="552"/>
      <c r="D13" s="552"/>
      <c r="E13" s="552"/>
      <c r="F13" s="552"/>
      <c r="G13" s="552"/>
      <c r="H13" s="552"/>
      <c r="I13" s="552"/>
      <c r="J13" s="552"/>
      <c r="K13" s="552"/>
      <c r="L13" s="552"/>
      <c r="M13" s="552"/>
      <c r="N13" s="552"/>
      <c r="O13" s="552"/>
      <c r="P13" s="552"/>
      <c r="Q13" s="552"/>
      <c r="R13" s="552"/>
      <c r="S13" s="552"/>
      <c r="T13" s="552"/>
      <c r="U13" s="552"/>
      <c r="V13" s="552"/>
      <c r="W13" s="552"/>
      <c r="X13" s="543">
        <f>IF(X12="算定可",5,0)</f>
        <v>0</v>
      </c>
      <c r="Y13" s="544"/>
      <c r="Z13" s="544"/>
      <c r="AA13" s="544"/>
      <c r="AB13" s="544"/>
      <c r="AC13" s="544"/>
      <c r="AD13" s="544"/>
      <c r="AE13" s="544"/>
      <c r="AF13" s="544"/>
      <c r="AG13" s="545"/>
      <c r="AI13" s="284"/>
      <c r="AJ13" s="284"/>
      <c r="AK13" s="284"/>
      <c r="AL13" s="284"/>
      <c r="AM13" s="284"/>
      <c r="AN13" s="284"/>
      <c r="AO13" s="284"/>
      <c r="AP13" s="284"/>
      <c r="AQ13" s="284"/>
      <c r="AR13" s="284"/>
      <c r="AS13" s="284"/>
      <c r="AT13" s="284"/>
      <c r="AU13" s="284"/>
      <c r="AV13" s="284"/>
      <c r="AW13" s="284"/>
      <c r="AX13" s="284"/>
      <c r="AY13" s="284"/>
      <c r="AZ13" s="284"/>
      <c r="BA13" s="284"/>
      <c r="BB13" s="284"/>
      <c r="BC13" s="284"/>
      <c r="BD13" s="284"/>
      <c r="BE13" s="284"/>
      <c r="BF13" s="284"/>
      <c r="BG13" s="284"/>
      <c r="BH13" s="284"/>
      <c r="BI13" s="284"/>
    </row>
    <row r="14" spans="2:61" x14ac:dyDescent="0.2">
      <c r="AI14" s="284"/>
      <c r="AJ14" s="284"/>
      <c r="AK14" s="284"/>
      <c r="AL14" s="284"/>
      <c r="AM14" s="284"/>
      <c r="AN14" s="284"/>
      <c r="AO14" s="284"/>
      <c r="AP14" s="284"/>
      <c r="AQ14" s="284"/>
      <c r="AR14" s="284"/>
      <c r="AS14" s="284"/>
      <c r="AT14" s="284"/>
      <c r="AU14" s="284"/>
      <c r="AV14" s="284"/>
      <c r="AW14" s="284"/>
      <c r="AX14" s="284"/>
      <c r="AY14" s="284"/>
      <c r="AZ14" s="284"/>
      <c r="BA14" s="284"/>
      <c r="BB14" s="284"/>
      <c r="BC14" s="284"/>
      <c r="BD14" s="284"/>
      <c r="BE14" s="284"/>
      <c r="BF14" s="284"/>
      <c r="BG14" s="284"/>
      <c r="BH14" s="284"/>
      <c r="BI14" s="284"/>
    </row>
    <row r="15" spans="2:61" x14ac:dyDescent="0.2">
      <c r="B15" s="141" t="s">
        <v>29</v>
      </c>
      <c r="AI15" s="284"/>
      <c r="AJ15" s="284"/>
      <c r="AK15" s="284"/>
      <c r="AL15" s="284"/>
      <c r="AM15" s="284"/>
      <c r="AN15" s="284"/>
      <c r="AO15" s="284"/>
      <c r="AP15" s="284"/>
      <c r="AQ15" s="284"/>
      <c r="AR15" s="284"/>
      <c r="AS15" s="284"/>
      <c r="AT15" s="284"/>
      <c r="AU15" s="284"/>
      <c r="AV15" s="284"/>
      <c r="AW15" s="284"/>
      <c r="AX15" s="284"/>
      <c r="AY15" s="284"/>
      <c r="AZ15" s="284"/>
      <c r="BA15" s="284"/>
      <c r="BB15" s="284"/>
      <c r="BC15" s="284"/>
      <c r="BD15" s="284"/>
      <c r="BE15" s="284"/>
      <c r="BF15" s="284"/>
      <c r="BG15" s="284"/>
      <c r="BH15" s="284"/>
      <c r="BI15" s="284"/>
    </row>
    <row r="16" spans="2:61" x14ac:dyDescent="0.2">
      <c r="C16" s="141" t="s">
        <v>72</v>
      </c>
      <c r="E16" s="141" t="s">
        <v>5</v>
      </c>
      <c r="AI16" s="284"/>
      <c r="AJ16" s="284"/>
      <c r="AK16" s="284"/>
      <c r="AL16" s="284"/>
      <c r="AM16" s="284"/>
      <c r="AN16" s="284"/>
      <c r="AO16" s="284"/>
      <c r="AP16" s="284"/>
      <c r="AQ16" s="284"/>
      <c r="AR16" s="284"/>
      <c r="AS16" s="284"/>
      <c r="AT16" s="284"/>
      <c r="AU16" s="284"/>
      <c r="AV16" s="284"/>
      <c r="AW16" s="284"/>
      <c r="AX16" s="284"/>
      <c r="AY16" s="284"/>
      <c r="AZ16" s="284"/>
      <c r="BA16" s="284"/>
      <c r="BB16" s="284"/>
      <c r="BC16" s="284"/>
      <c r="BD16" s="284"/>
      <c r="BE16" s="284"/>
      <c r="BF16" s="284"/>
      <c r="BG16" s="284"/>
      <c r="BH16" s="284"/>
      <c r="BI16" s="284"/>
    </row>
    <row r="17" spans="3:61" x14ac:dyDescent="0.2">
      <c r="C17" s="141" t="s">
        <v>72</v>
      </c>
      <c r="E17" s="141" t="s">
        <v>334</v>
      </c>
      <c r="AI17" s="284"/>
      <c r="AJ17" s="284"/>
      <c r="AK17" s="284"/>
      <c r="AL17" s="284"/>
      <c r="AM17" s="284"/>
      <c r="AN17" s="284"/>
      <c r="AO17" s="284"/>
      <c r="AP17" s="284"/>
      <c r="AQ17" s="284"/>
      <c r="AR17" s="284"/>
      <c r="AS17" s="284"/>
      <c r="AT17" s="284"/>
      <c r="AU17" s="284"/>
      <c r="AV17" s="284"/>
      <c r="AW17" s="284"/>
      <c r="AX17" s="284"/>
      <c r="AY17" s="284"/>
      <c r="AZ17" s="284"/>
      <c r="BA17" s="284"/>
      <c r="BB17" s="284"/>
      <c r="BC17" s="284"/>
      <c r="BD17" s="284"/>
      <c r="BE17" s="284"/>
      <c r="BF17" s="284"/>
      <c r="BG17" s="284"/>
      <c r="BH17" s="284"/>
      <c r="BI17" s="284"/>
    </row>
    <row r="18" spans="3:61" x14ac:dyDescent="0.2">
      <c r="D18" s="141" t="s">
        <v>248</v>
      </c>
      <c r="AI18" s="284"/>
      <c r="AJ18" s="284"/>
      <c r="AK18" s="284"/>
      <c r="AL18" s="284"/>
      <c r="AM18" s="284"/>
      <c r="AN18" s="284"/>
      <c r="AO18" s="284"/>
      <c r="AP18" s="284"/>
      <c r="AQ18" s="284"/>
      <c r="AR18" s="284"/>
      <c r="AS18" s="284"/>
      <c r="AT18" s="284"/>
      <c r="AU18" s="284"/>
      <c r="AV18" s="284"/>
      <c r="AW18" s="284"/>
      <c r="AX18" s="284"/>
      <c r="AY18" s="284"/>
      <c r="AZ18" s="284"/>
      <c r="BA18" s="284"/>
      <c r="BB18" s="284"/>
      <c r="BC18" s="284"/>
      <c r="BD18" s="284"/>
      <c r="BE18" s="284"/>
      <c r="BF18" s="284"/>
      <c r="BG18" s="284"/>
      <c r="BH18" s="284"/>
      <c r="BI18" s="284"/>
    </row>
    <row r="19" spans="3:61" x14ac:dyDescent="0.2">
      <c r="AI19" s="284"/>
      <c r="AJ19" s="284"/>
      <c r="AK19" s="284"/>
      <c r="AL19" s="284"/>
      <c r="AM19" s="284"/>
      <c r="AN19" s="284"/>
      <c r="AO19" s="284"/>
      <c r="AP19" s="284"/>
      <c r="AQ19" s="284"/>
      <c r="AR19" s="284"/>
      <c r="AS19" s="284"/>
      <c r="AT19" s="284"/>
      <c r="AU19" s="284"/>
      <c r="AV19" s="284"/>
      <c r="AW19" s="284"/>
      <c r="AX19" s="284"/>
      <c r="AY19" s="284"/>
      <c r="AZ19" s="284"/>
      <c r="BA19" s="284"/>
      <c r="BB19" s="284"/>
      <c r="BC19" s="284"/>
      <c r="BD19" s="284"/>
      <c r="BE19" s="284"/>
      <c r="BF19" s="284"/>
      <c r="BG19" s="284"/>
      <c r="BH19" s="284"/>
      <c r="BI19" s="284"/>
    </row>
    <row r="20" spans="3:61" x14ac:dyDescent="0.2">
      <c r="AI20" s="284"/>
      <c r="AJ20" s="284"/>
      <c r="AK20" s="284"/>
      <c r="AL20" s="284"/>
      <c r="AM20" s="284"/>
      <c r="AN20" s="284"/>
      <c r="AO20" s="284"/>
      <c r="AP20" s="284"/>
      <c r="AQ20" s="284"/>
      <c r="AR20" s="284"/>
      <c r="AS20" s="284"/>
      <c r="AT20" s="284"/>
      <c r="AU20" s="284"/>
      <c r="AV20" s="284"/>
      <c r="AW20" s="284"/>
      <c r="AX20" s="284"/>
      <c r="AY20" s="284"/>
      <c r="AZ20" s="284"/>
      <c r="BA20" s="284"/>
      <c r="BB20" s="284"/>
      <c r="BC20" s="284"/>
      <c r="BD20" s="284"/>
      <c r="BE20" s="284"/>
      <c r="BF20" s="284"/>
      <c r="BG20" s="284"/>
      <c r="BH20" s="284"/>
      <c r="BI20" s="284"/>
    </row>
    <row r="21" spans="3:61" x14ac:dyDescent="0.2">
      <c r="AI21" s="284"/>
      <c r="AJ21" s="284"/>
      <c r="AK21" s="284"/>
      <c r="AL21" s="284"/>
      <c r="AM21" s="284"/>
      <c r="AN21" s="284"/>
      <c r="AO21" s="284"/>
      <c r="AP21" s="284"/>
      <c r="AQ21" s="284"/>
      <c r="AR21" s="284"/>
      <c r="AS21" s="284"/>
      <c r="AT21" s="284"/>
      <c r="AU21" s="284"/>
      <c r="AV21" s="284"/>
      <c r="AW21" s="284"/>
      <c r="AX21" s="284"/>
      <c r="AY21" s="284"/>
      <c r="AZ21" s="284"/>
      <c r="BA21" s="284"/>
      <c r="BB21" s="284"/>
      <c r="BC21" s="284"/>
      <c r="BD21" s="284"/>
      <c r="BE21" s="284"/>
      <c r="BF21" s="284"/>
      <c r="BG21" s="284"/>
      <c r="BH21" s="284"/>
      <c r="BI21" s="284"/>
    </row>
    <row r="22" spans="3:61" x14ac:dyDescent="0.2">
      <c r="AI22" s="284"/>
      <c r="AJ22" s="284"/>
      <c r="AK22" s="284"/>
      <c r="AL22" s="284"/>
      <c r="AM22" s="284"/>
      <c r="AN22" s="284"/>
      <c r="AO22" s="284"/>
      <c r="AP22" s="284"/>
      <c r="AQ22" s="284"/>
      <c r="AR22" s="284"/>
      <c r="AS22" s="284"/>
      <c r="AT22" s="284"/>
      <c r="AU22" s="284"/>
      <c r="AV22" s="284"/>
      <c r="AW22" s="284"/>
      <c r="AX22" s="284"/>
      <c r="AY22" s="284"/>
      <c r="AZ22" s="284"/>
      <c r="BA22" s="284"/>
      <c r="BB22" s="284"/>
      <c r="BC22" s="284"/>
      <c r="BD22" s="284"/>
      <c r="BE22" s="284"/>
      <c r="BF22" s="284"/>
      <c r="BG22" s="284"/>
      <c r="BH22" s="284"/>
      <c r="BI22" s="284"/>
    </row>
    <row r="23" spans="3:61" x14ac:dyDescent="0.2">
      <c r="AI23" s="284"/>
      <c r="AJ23" s="284"/>
      <c r="AK23" s="284"/>
      <c r="AL23" s="284"/>
      <c r="AM23" s="284"/>
      <c r="AN23" s="284"/>
      <c r="AO23" s="284"/>
      <c r="AP23" s="284"/>
      <c r="AQ23" s="284"/>
      <c r="AR23" s="284"/>
      <c r="AS23" s="284"/>
      <c r="AT23" s="284"/>
      <c r="AU23" s="284"/>
      <c r="AV23" s="284"/>
      <c r="AW23" s="284"/>
      <c r="AX23" s="284"/>
      <c r="AY23" s="284"/>
      <c r="AZ23" s="284"/>
      <c r="BA23" s="284"/>
      <c r="BB23" s="284"/>
      <c r="BC23" s="284"/>
      <c r="BD23" s="284"/>
      <c r="BE23" s="284"/>
      <c r="BF23" s="284"/>
      <c r="BG23" s="284"/>
      <c r="BH23" s="284"/>
      <c r="BI23" s="284"/>
    </row>
    <row r="24" spans="3:61" x14ac:dyDescent="0.2">
      <c r="AI24" s="284"/>
      <c r="AJ24" s="284"/>
      <c r="AK24" s="284"/>
      <c r="AL24" s="284"/>
      <c r="AM24" s="284"/>
      <c r="AN24" s="284"/>
      <c r="AO24" s="284"/>
      <c r="AP24" s="284"/>
      <c r="AQ24" s="284"/>
      <c r="AR24" s="284"/>
      <c r="AS24" s="284"/>
      <c r="AT24" s="284"/>
      <c r="AU24" s="284"/>
      <c r="AV24" s="284"/>
      <c r="AW24" s="284"/>
      <c r="AX24" s="284"/>
      <c r="AY24" s="284"/>
      <c r="AZ24" s="284"/>
      <c r="BA24" s="284"/>
      <c r="BB24" s="284"/>
      <c r="BC24" s="284"/>
      <c r="BD24" s="284"/>
      <c r="BE24" s="284"/>
      <c r="BF24" s="284"/>
      <c r="BG24" s="284"/>
      <c r="BH24" s="284"/>
      <c r="BI24" s="284"/>
    </row>
    <row r="25" spans="3:61" x14ac:dyDescent="0.2">
      <c r="AI25" s="284"/>
      <c r="AJ25" s="284"/>
      <c r="AK25" s="284"/>
      <c r="AL25" s="284"/>
      <c r="AM25" s="284"/>
      <c r="AN25" s="284"/>
      <c r="AO25" s="284"/>
      <c r="AP25" s="284"/>
      <c r="AQ25" s="284"/>
      <c r="AR25" s="284"/>
      <c r="AS25" s="284"/>
      <c r="AT25" s="284"/>
      <c r="AU25" s="284"/>
      <c r="AV25" s="284"/>
      <c r="AW25" s="284"/>
      <c r="AX25" s="284"/>
      <c r="AY25" s="284"/>
      <c r="AZ25" s="284"/>
      <c r="BA25" s="284"/>
      <c r="BB25" s="284"/>
      <c r="BC25" s="284"/>
      <c r="BD25" s="284"/>
      <c r="BE25" s="284"/>
      <c r="BF25" s="284"/>
      <c r="BG25" s="284"/>
      <c r="BH25" s="284"/>
      <c r="BI25" s="284"/>
    </row>
    <row r="26" spans="3:61" x14ac:dyDescent="0.2">
      <c r="R26" s="262"/>
      <c r="S26" s="262"/>
      <c r="T26" s="262"/>
      <c r="U26" s="262"/>
      <c r="V26" s="262"/>
      <c r="W26" s="262"/>
      <c r="X26" s="262"/>
      <c r="Y26" s="262"/>
      <c r="Z26" s="262"/>
      <c r="AA26" s="262"/>
      <c r="AB26" s="262"/>
      <c r="AC26" s="262"/>
      <c r="AD26" s="262"/>
      <c r="AE26" s="262"/>
      <c r="AF26" s="262"/>
      <c r="AI26" s="284"/>
      <c r="AJ26" s="284"/>
      <c r="AK26" s="284"/>
      <c r="AL26" s="284"/>
      <c r="AM26" s="284"/>
      <c r="AN26" s="284"/>
      <c r="AO26" s="284"/>
      <c r="AP26" s="284"/>
      <c r="AQ26" s="284"/>
      <c r="AR26" s="284"/>
      <c r="AS26" s="284"/>
      <c r="AT26" s="284"/>
      <c r="AU26" s="284"/>
      <c r="AV26" s="284"/>
      <c r="AW26" s="284"/>
      <c r="AX26" s="284"/>
      <c r="AY26" s="284"/>
      <c r="AZ26" s="284"/>
      <c r="BA26" s="284"/>
      <c r="BB26" s="284"/>
      <c r="BC26" s="284"/>
      <c r="BD26" s="284"/>
      <c r="BE26" s="284"/>
      <c r="BF26" s="284"/>
      <c r="BG26" s="284"/>
      <c r="BH26" s="284"/>
      <c r="BI26" s="284"/>
    </row>
    <row r="27" spans="3:61" x14ac:dyDescent="0.2">
      <c r="R27" s="262"/>
      <c r="S27" s="262"/>
      <c r="T27" s="262"/>
      <c r="U27" s="262"/>
      <c r="V27" s="262"/>
      <c r="W27" s="262"/>
      <c r="X27" s="262"/>
      <c r="Y27" s="262"/>
      <c r="Z27" s="262"/>
      <c r="AA27" s="262"/>
      <c r="AB27" s="262"/>
      <c r="AC27" s="262"/>
      <c r="AD27" s="262"/>
      <c r="AE27" s="262"/>
      <c r="AF27" s="262"/>
      <c r="AI27" s="284"/>
      <c r="AJ27" s="284"/>
      <c r="AK27" s="284"/>
      <c r="AL27" s="284"/>
      <c r="AM27" s="284"/>
      <c r="AN27" s="284"/>
      <c r="AO27" s="284"/>
      <c r="AP27" s="284"/>
      <c r="AQ27" s="284"/>
      <c r="AR27" s="284"/>
      <c r="AS27" s="284"/>
      <c r="AT27" s="284"/>
      <c r="AU27" s="284"/>
      <c r="AV27" s="284"/>
      <c r="AW27" s="284"/>
      <c r="AX27" s="284"/>
      <c r="AY27" s="284"/>
      <c r="AZ27" s="284"/>
      <c r="BA27" s="284"/>
      <c r="BB27" s="284"/>
      <c r="BC27" s="284"/>
      <c r="BD27" s="284"/>
      <c r="BE27" s="284"/>
      <c r="BF27" s="284"/>
      <c r="BG27" s="284"/>
      <c r="BH27" s="284"/>
      <c r="BI27" s="284"/>
    </row>
    <row r="28" spans="3:61" x14ac:dyDescent="0.2">
      <c r="R28" s="262"/>
      <c r="S28" s="262"/>
      <c r="T28" s="262" t="s">
        <v>280</v>
      </c>
      <c r="U28" s="262" t="s">
        <v>281</v>
      </c>
      <c r="V28" s="262"/>
      <c r="W28" s="262"/>
      <c r="X28" s="262"/>
      <c r="Y28" s="262"/>
      <c r="Z28" s="262"/>
      <c r="AA28" s="262"/>
      <c r="AB28" s="262"/>
      <c r="AC28" s="262"/>
      <c r="AD28" s="262"/>
      <c r="AE28" s="262"/>
      <c r="AF28" s="262"/>
      <c r="AI28" s="284"/>
      <c r="AJ28" s="284"/>
      <c r="AK28" s="284"/>
      <c r="AL28" s="284"/>
      <c r="AM28" s="284"/>
      <c r="AN28" s="284"/>
      <c r="AO28" s="284"/>
      <c r="AP28" s="284"/>
      <c r="AQ28" s="284"/>
      <c r="AR28" s="284"/>
      <c r="AS28" s="284"/>
      <c r="AT28" s="284"/>
      <c r="AU28" s="284"/>
      <c r="AV28" s="284"/>
      <c r="AW28" s="284"/>
      <c r="AX28" s="284"/>
      <c r="AY28" s="284"/>
      <c r="AZ28" s="284"/>
      <c r="BA28" s="284"/>
      <c r="BB28" s="284"/>
      <c r="BC28" s="284"/>
      <c r="BD28" s="284"/>
      <c r="BE28" s="284"/>
      <c r="BF28" s="284"/>
      <c r="BG28" s="284"/>
      <c r="BH28" s="284"/>
      <c r="BI28" s="284"/>
    </row>
    <row r="29" spans="3:61" x14ac:dyDescent="0.2">
      <c r="R29" s="262"/>
      <c r="S29" s="262"/>
      <c r="T29" s="262"/>
      <c r="U29" s="262"/>
      <c r="V29" s="262"/>
      <c r="W29" s="262"/>
      <c r="X29" s="262"/>
      <c r="Y29" s="262"/>
      <c r="Z29" s="262"/>
      <c r="AA29" s="262"/>
      <c r="AB29" s="262"/>
      <c r="AC29" s="262"/>
      <c r="AD29" s="262"/>
      <c r="AE29" s="262"/>
      <c r="AF29" s="262"/>
      <c r="AI29" s="284"/>
      <c r="AJ29" s="284"/>
      <c r="AK29" s="284"/>
      <c r="AL29" s="284"/>
      <c r="AM29" s="284"/>
      <c r="AN29" s="284"/>
      <c r="AO29" s="284"/>
      <c r="AP29" s="284"/>
      <c r="AQ29" s="284"/>
      <c r="AR29" s="284"/>
      <c r="AS29" s="284"/>
      <c r="AT29" s="284"/>
      <c r="AU29" s="284"/>
      <c r="AV29" s="284"/>
      <c r="AW29" s="284"/>
      <c r="AX29" s="284"/>
      <c r="AY29" s="284"/>
      <c r="AZ29" s="284"/>
      <c r="BA29" s="284"/>
      <c r="BB29" s="284"/>
      <c r="BC29" s="284"/>
      <c r="BD29" s="284"/>
      <c r="BE29" s="284"/>
      <c r="BF29" s="284"/>
      <c r="BG29" s="284"/>
      <c r="BH29" s="284"/>
      <c r="BI29" s="284"/>
    </row>
    <row r="30" spans="3:61" x14ac:dyDescent="0.2">
      <c r="AI30" s="284"/>
      <c r="AJ30" s="284"/>
      <c r="AK30" s="284"/>
      <c r="AL30" s="284"/>
      <c r="AM30" s="284"/>
      <c r="AN30" s="284"/>
      <c r="AO30" s="284"/>
      <c r="AP30" s="284"/>
      <c r="AQ30" s="284"/>
      <c r="AR30" s="284"/>
      <c r="AS30" s="284"/>
      <c r="AT30" s="284"/>
      <c r="AU30" s="284"/>
      <c r="AV30" s="284"/>
      <c r="AW30" s="284"/>
      <c r="AX30" s="284"/>
      <c r="AY30" s="284"/>
      <c r="AZ30" s="284"/>
      <c r="BA30" s="284"/>
      <c r="BB30" s="284"/>
      <c r="BC30" s="284"/>
      <c r="BD30" s="284"/>
      <c r="BE30" s="284"/>
      <c r="BF30" s="284"/>
      <c r="BG30" s="284"/>
      <c r="BH30" s="284"/>
      <c r="BI30" s="284"/>
    </row>
    <row r="31" spans="3:61" x14ac:dyDescent="0.2">
      <c r="AI31" s="284"/>
      <c r="AJ31" s="284"/>
      <c r="AK31" s="284"/>
      <c r="AL31" s="284"/>
      <c r="AM31" s="284"/>
      <c r="AN31" s="284"/>
      <c r="AO31" s="284"/>
      <c r="AP31" s="284"/>
      <c r="AQ31" s="284"/>
      <c r="AR31" s="284"/>
      <c r="AS31" s="284"/>
      <c r="AT31" s="284"/>
      <c r="AU31" s="284"/>
      <c r="AV31" s="284"/>
      <c r="AW31" s="284"/>
      <c r="AX31" s="284"/>
      <c r="AY31" s="284"/>
      <c r="AZ31" s="284"/>
      <c r="BA31" s="284"/>
      <c r="BB31" s="284"/>
      <c r="BC31" s="284"/>
      <c r="BD31" s="284"/>
      <c r="BE31" s="284"/>
      <c r="BF31" s="284"/>
      <c r="BG31" s="284"/>
      <c r="BH31" s="284"/>
      <c r="BI31" s="284"/>
    </row>
    <row r="32" spans="3:61" x14ac:dyDescent="0.2">
      <c r="AI32" s="284"/>
      <c r="AJ32" s="284"/>
      <c r="AK32" s="284"/>
      <c r="AL32" s="284"/>
      <c r="AM32" s="284"/>
      <c r="AN32" s="284"/>
      <c r="AO32" s="284"/>
      <c r="AP32" s="284"/>
      <c r="AQ32" s="284"/>
      <c r="AR32" s="284"/>
      <c r="AS32" s="284"/>
      <c r="AT32" s="284"/>
      <c r="AU32" s="284"/>
      <c r="AV32" s="284"/>
      <c r="AW32" s="284"/>
      <c r="AX32" s="284"/>
      <c r="AY32" s="284"/>
      <c r="AZ32" s="284"/>
      <c r="BA32" s="284"/>
      <c r="BB32" s="284"/>
      <c r="BC32" s="284"/>
      <c r="BD32" s="284"/>
      <c r="BE32" s="284"/>
      <c r="BF32" s="284"/>
      <c r="BG32" s="284"/>
      <c r="BH32" s="284"/>
      <c r="BI32" s="284"/>
    </row>
    <row r="33" spans="35:61" x14ac:dyDescent="0.2">
      <c r="AI33" s="284"/>
      <c r="AJ33" s="284"/>
      <c r="AK33" s="284"/>
      <c r="AL33" s="284"/>
      <c r="AM33" s="284"/>
      <c r="AN33" s="284"/>
      <c r="AO33" s="284"/>
      <c r="AP33" s="284"/>
      <c r="AQ33" s="284"/>
      <c r="AR33" s="284"/>
      <c r="AS33" s="284"/>
      <c r="AT33" s="284"/>
      <c r="AU33" s="284"/>
      <c r="AV33" s="284"/>
      <c r="AW33" s="284"/>
      <c r="AX33" s="284"/>
      <c r="AY33" s="284"/>
      <c r="AZ33" s="284"/>
      <c r="BA33" s="284"/>
      <c r="BB33" s="284"/>
      <c r="BC33" s="284"/>
      <c r="BD33" s="284"/>
      <c r="BE33" s="284"/>
      <c r="BF33" s="284"/>
      <c r="BG33" s="284"/>
      <c r="BH33" s="284"/>
      <c r="BI33" s="284"/>
    </row>
    <row r="34" spans="35:61" x14ac:dyDescent="0.2">
      <c r="AI34" s="284"/>
      <c r="AJ34" s="284"/>
      <c r="AK34" s="284"/>
      <c r="AL34" s="284"/>
      <c r="AM34" s="284"/>
      <c r="AN34" s="284"/>
      <c r="AO34" s="284"/>
      <c r="AP34" s="284"/>
      <c r="AQ34" s="284"/>
      <c r="AR34" s="284"/>
      <c r="AS34" s="284"/>
      <c r="AT34" s="284"/>
      <c r="AU34" s="284"/>
      <c r="AV34" s="284"/>
      <c r="AW34" s="284"/>
      <c r="AX34" s="284"/>
      <c r="AY34" s="284"/>
      <c r="AZ34" s="284"/>
      <c r="BA34" s="284"/>
      <c r="BB34" s="284"/>
      <c r="BC34" s="284"/>
      <c r="BD34" s="284"/>
      <c r="BE34" s="284"/>
      <c r="BF34" s="284"/>
      <c r="BG34" s="284"/>
      <c r="BH34" s="284"/>
      <c r="BI34" s="284"/>
    </row>
    <row r="35" spans="35:61" x14ac:dyDescent="0.2">
      <c r="AI35" s="284"/>
      <c r="AJ35" s="284"/>
      <c r="AK35" s="284"/>
      <c r="AL35" s="284"/>
      <c r="AM35" s="284"/>
      <c r="AN35" s="284"/>
      <c r="AO35" s="284"/>
      <c r="AP35" s="284"/>
      <c r="AQ35" s="284"/>
      <c r="AR35" s="284"/>
      <c r="AS35" s="284"/>
      <c r="AT35" s="284"/>
      <c r="AU35" s="284"/>
      <c r="AV35" s="284"/>
      <c r="AW35" s="284"/>
      <c r="AX35" s="284"/>
      <c r="AY35" s="284"/>
      <c r="AZ35" s="284"/>
      <c r="BA35" s="284"/>
      <c r="BB35" s="284"/>
      <c r="BC35" s="284"/>
      <c r="BD35" s="284"/>
      <c r="BE35" s="284"/>
      <c r="BF35" s="284"/>
      <c r="BG35" s="284"/>
      <c r="BH35" s="284"/>
      <c r="BI35" s="284"/>
    </row>
    <row r="36" spans="35:61" x14ac:dyDescent="0.2">
      <c r="AI36" s="284"/>
      <c r="AJ36" s="284"/>
      <c r="AK36" s="284"/>
      <c r="AL36" s="284"/>
      <c r="AM36" s="284"/>
      <c r="AN36" s="284"/>
      <c r="AO36" s="284"/>
      <c r="AP36" s="284"/>
      <c r="AQ36" s="284"/>
      <c r="AR36" s="284"/>
      <c r="AS36" s="284"/>
      <c r="AT36" s="284"/>
      <c r="AU36" s="284"/>
      <c r="AV36" s="284"/>
      <c r="AW36" s="284"/>
      <c r="AX36" s="284"/>
      <c r="AY36" s="284"/>
      <c r="AZ36" s="284"/>
      <c r="BA36" s="284"/>
      <c r="BB36" s="284"/>
      <c r="BC36" s="284"/>
      <c r="BD36" s="284"/>
      <c r="BE36" s="284"/>
      <c r="BF36" s="284"/>
      <c r="BG36" s="284"/>
      <c r="BH36" s="284"/>
      <c r="BI36" s="284"/>
    </row>
    <row r="37" spans="35:61" x14ac:dyDescent="0.2">
      <c r="AI37" s="284"/>
      <c r="AJ37" s="284"/>
      <c r="AK37" s="284"/>
      <c r="AL37" s="284"/>
      <c r="AM37" s="284"/>
      <c r="AN37" s="284"/>
      <c r="AO37" s="284"/>
      <c r="AP37" s="284"/>
      <c r="AQ37" s="284"/>
      <c r="AR37" s="284"/>
      <c r="AS37" s="284"/>
      <c r="AT37" s="284"/>
      <c r="AU37" s="284"/>
      <c r="AV37" s="284"/>
      <c r="AW37" s="284"/>
      <c r="AX37" s="284"/>
      <c r="AY37" s="284"/>
      <c r="AZ37" s="284"/>
      <c r="BA37" s="284"/>
      <c r="BB37" s="284"/>
      <c r="BC37" s="284"/>
      <c r="BD37" s="284"/>
      <c r="BE37" s="284"/>
      <c r="BF37" s="284"/>
      <c r="BG37" s="284"/>
      <c r="BH37" s="284"/>
      <c r="BI37" s="284"/>
    </row>
    <row r="38" spans="35:61" x14ac:dyDescent="0.2">
      <c r="AI38" s="284"/>
      <c r="AJ38" s="284"/>
      <c r="AK38" s="284"/>
      <c r="AL38" s="284"/>
      <c r="AM38" s="284"/>
      <c r="AN38" s="284"/>
      <c r="AO38" s="284"/>
      <c r="AP38" s="284"/>
      <c r="AQ38" s="284"/>
      <c r="AR38" s="284"/>
      <c r="AS38" s="284"/>
      <c r="AT38" s="284"/>
      <c r="AU38" s="284"/>
      <c r="AV38" s="284"/>
      <c r="AW38" s="284"/>
      <c r="AX38" s="284"/>
      <c r="AY38" s="284"/>
      <c r="AZ38" s="284"/>
      <c r="BA38" s="284"/>
      <c r="BB38" s="284"/>
      <c r="BC38" s="284"/>
      <c r="BD38" s="284"/>
      <c r="BE38" s="284"/>
      <c r="BF38" s="284"/>
      <c r="BG38" s="284"/>
      <c r="BH38" s="284"/>
      <c r="BI38" s="284"/>
    </row>
    <row r="39" spans="35:61" x14ac:dyDescent="0.2">
      <c r="AI39" s="284"/>
      <c r="AJ39" s="284"/>
      <c r="AK39" s="284"/>
      <c r="AL39" s="284"/>
      <c r="AM39" s="284"/>
      <c r="AN39" s="284"/>
      <c r="AO39" s="284"/>
      <c r="AP39" s="284"/>
      <c r="AQ39" s="284"/>
      <c r="AR39" s="284"/>
      <c r="AS39" s="284"/>
      <c r="AT39" s="284"/>
      <c r="AU39" s="284"/>
      <c r="AV39" s="284"/>
      <c r="AW39" s="284"/>
      <c r="AX39" s="284"/>
      <c r="AY39" s="284"/>
      <c r="AZ39" s="284"/>
      <c r="BA39" s="284"/>
      <c r="BB39" s="284"/>
      <c r="BC39" s="284"/>
      <c r="BD39" s="284"/>
      <c r="BE39" s="284"/>
      <c r="BF39" s="284"/>
      <c r="BG39" s="284"/>
      <c r="BH39" s="284"/>
      <c r="BI39" s="284"/>
    </row>
    <row r="40" spans="35:61" x14ac:dyDescent="0.2">
      <c r="AI40" s="284"/>
      <c r="AJ40" s="284"/>
      <c r="AK40" s="284"/>
      <c r="AL40" s="284"/>
      <c r="AM40" s="284"/>
      <c r="AN40" s="284"/>
      <c r="AO40" s="284"/>
      <c r="AP40" s="284"/>
      <c r="AQ40" s="284"/>
      <c r="AR40" s="284"/>
      <c r="AS40" s="284"/>
      <c r="AT40" s="284"/>
      <c r="AU40" s="284"/>
      <c r="AV40" s="284"/>
      <c r="AW40" s="284"/>
      <c r="AX40" s="284"/>
      <c r="AY40" s="284"/>
      <c r="AZ40" s="284"/>
      <c r="BA40" s="284"/>
      <c r="BB40" s="284"/>
      <c r="BC40" s="284"/>
      <c r="BD40" s="284"/>
      <c r="BE40" s="284"/>
      <c r="BF40" s="284"/>
      <c r="BG40" s="284"/>
      <c r="BH40" s="284"/>
      <c r="BI40" s="284"/>
    </row>
    <row r="41" spans="35:61" x14ac:dyDescent="0.2">
      <c r="AI41" s="284"/>
      <c r="AJ41" s="284"/>
      <c r="AK41" s="284"/>
      <c r="AL41" s="284"/>
      <c r="AM41" s="284"/>
      <c r="AN41" s="284"/>
      <c r="AO41" s="284"/>
      <c r="AP41" s="284"/>
      <c r="AQ41" s="284"/>
      <c r="AR41" s="284"/>
      <c r="AS41" s="284"/>
      <c r="AT41" s="284"/>
      <c r="AU41" s="284"/>
      <c r="AV41" s="284"/>
      <c r="AW41" s="284"/>
      <c r="AX41" s="284"/>
      <c r="AY41" s="284"/>
      <c r="AZ41" s="284"/>
      <c r="BA41" s="284"/>
      <c r="BB41" s="284"/>
      <c r="BC41" s="284"/>
      <c r="BD41" s="284"/>
      <c r="BE41" s="284"/>
      <c r="BF41" s="284"/>
      <c r="BG41" s="284"/>
      <c r="BH41" s="284"/>
      <c r="BI41" s="284"/>
    </row>
    <row r="42" spans="35:61" x14ac:dyDescent="0.2">
      <c r="AI42" s="284"/>
      <c r="AJ42" s="284"/>
      <c r="AK42" s="284"/>
      <c r="AL42" s="284"/>
      <c r="AM42" s="284"/>
      <c r="AN42" s="284"/>
      <c r="AO42" s="284"/>
      <c r="AP42" s="284"/>
      <c r="AQ42" s="284"/>
      <c r="AR42" s="284"/>
      <c r="AS42" s="284"/>
      <c r="AT42" s="284"/>
      <c r="AU42" s="284"/>
      <c r="AV42" s="284"/>
      <c r="AW42" s="284"/>
      <c r="AX42" s="284"/>
      <c r="AY42" s="284"/>
      <c r="AZ42" s="284"/>
      <c r="BA42" s="284"/>
      <c r="BB42" s="284"/>
      <c r="BC42" s="284"/>
      <c r="BD42" s="284"/>
      <c r="BE42" s="284"/>
      <c r="BF42" s="284"/>
      <c r="BG42" s="284"/>
      <c r="BH42" s="284"/>
      <c r="BI42" s="284"/>
    </row>
  </sheetData>
  <sheetProtection algorithmName="SHA-512" hashValue="L3mPkj1BBrHn0YetESyYR9NUivDUJtQoHaIKtBLkOA7okyI2SwBXVWwZIDvGa7KMhsNq6YFzwDm4DBL4bDGzYw==" saltValue="KnydK4wUpVB3h/sDPa+cCg==" spinCount="100000" sheet="1" selectLockedCells="1"/>
  <mergeCells count="9">
    <mergeCell ref="B2:M4"/>
    <mergeCell ref="B6:AG7"/>
    <mergeCell ref="B13:W13"/>
    <mergeCell ref="B11:W11"/>
    <mergeCell ref="B12:W12"/>
    <mergeCell ref="X12:AG12"/>
    <mergeCell ref="X11:AG11"/>
    <mergeCell ref="X13:AG13"/>
    <mergeCell ref="S2:AC3"/>
  </mergeCells>
  <phoneticPr fontId="2"/>
  <dataValidations count="1">
    <dataValidation type="list" allowBlank="1" showInputMessage="1" showErrorMessage="1" sqref="X11:AG11" xr:uid="{00000000-0002-0000-2000-000000000000}">
      <formula1>$T$28:$U$28</formula1>
    </dataValidation>
  </dataValidations>
  <printOptions horizontalCentered="1"/>
  <pageMargins left="0.59055118110236227" right="0.59055118110236227" top="0.59055118110236227" bottom="0.39370078740157483" header="0.19685039370078741" footer="0.19685039370078741"/>
  <pageSetup paperSize="9" scale="105"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0"/>
  </sheetPr>
  <dimension ref="A2:D14"/>
  <sheetViews>
    <sheetView view="pageBreakPreview" zoomScale="60" zoomScaleNormal="100" workbookViewId="0">
      <selection activeCell="C3" sqref="C3"/>
    </sheetView>
  </sheetViews>
  <sheetFormatPr defaultRowHeight="13.2" x14ac:dyDescent="0.2"/>
  <cols>
    <col min="1" max="1" width="6.44140625" customWidth="1"/>
    <col min="2" max="2" width="29.44140625" customWidth="1"/>
    <col min="3" max="3" width="79.33203125" customWidth="1"/>
    <col min="4" max="4" width="22.77734375" customWidth="1"/>
  </cols>
  <sheetData>
    <row r="2" spans="1:4" s="51" customFormat="1" ht="31.2" customHeight="1" x14ac:dyDescent="0.2">
      <c r="A2" s="57"/>
      <c r="B2" s="92" t="s">
        <v>346</v>
      </c>
    </row>
    <row r="3" spans="1:4" s="51" customFormat="1" ht="32.4" customHeight="1" x14ac:dyDescent="0.2">
      <c r="A3" s="57"/>
      <c r="B3" s="92" t="s">
        <v>249</v>
      </c>
      <c r="C3" s="58"/>
      <c r="D3" s="58"/>
    </row>
    <row r="4" spans="1:4" s="51" customFormat="1" ht="9" customHeight="1" x14ac:dyDescent="0.2">
      <c r="A4" s="57"/>
    </row>
    <row r="5" spans="1:4" s="51" customFormat="1" ht="25.2" customHeight="1" thickBot="1" x14ac:dyDescent="0.25">
      <c r="A5" s="52" t="s">
        <v>250</v>
      </c>
      <c r="B5" s="52"/>
      <c r="C5" s="52"/>
      <c r="D5" s="52"/>
    </row>
    <row r="6" spans="1:4" s="64" customFormat="1" ht="40.200000000000003" customHeight="1" x14ac:dyDescent="0.2">
      <c r="A6" s="648" t="s">
        <v>73</v>
      </c>
      <c r="B6" s="778" t="s">
        <v>127</v>
      </c>
      <c r="C6" s="778" t="s">
        <v>177</v>
      </c>
      <c r="D6" s="780" t="s">
        <v>179</v>
      </c>
    </row>
    <row r="7" spans="1:4" s="64" customFormat="1" ht="40.200000000000003" customHeight="1" thickBot="1" x14ac:dyDescent="0.25">
      <c r="A7" s="649"/>
      <c r="B7" s="779"/>
      <c r="C7" s="779"/>
      <c r="D7" s="781"/>
    </row>
    <row r="8" spans="1:4" ht="149.4" customHeight="1" x14ac:dyDescent="0.2">
      <c r="A8" s="76">
        <v>1</v>
      </c>
      <c r="B8" s="104"/>
      <c r="C8" s="104"/>
      <c r="D8" s="105"/>
    </row>
    <row r="9" spans="1:4" ht="138.6" customHeight="1" thickBot="1" x14ac:dyDescent="0.25">
      <c r="A9" s="79">
        <v>2</v>
      </c>
      <c r="B9" s="106"/>
      <c r="C9" s="106"/>
      <c r="D9" s="107"/>
    </row>
    <row r="10" spans="1:4" s="49" customFormat="1" ht="27" customHeight="1" x14ac:dyDescent="0.2">
      <c r="B10" s="49" t="s">
        <v>178</v>
      </c>
    </row>
    <row r="11" spans="1:4" s="49" customFormat="1" ht="27" customHeight="1" x14ac:dyDescent="0.2"/>
    <row r="12" spans="1:4" s="49" customFormat="1" ht="27" customHeight="1" x14ac:dyDescent="0.2"/>
    <row r="13" spans="1:4" ht="27" customHeight="1" x14ac:dyDescent="0.2"/>
    <row r="14" spans="1:4" ht="27" customHeight="1" x14ac:dyDescent="0.2"/>
  </sheetData>
  <mergeCells count="4">
    <mergeCell ref="A6:A7"/>
    <mergeCell ref="B6:B7"/>
    <mergeCell ref="C6:C7"/>
    <mergeCell ref="D6:D7"/>
  </mergeCells>
  <phoneticPr fontId="2"/>
  <printOptions horizontalCentered="1"/>
  <pageMargins left="0.39370078740157483" right="0.39370078740157483" top="0.59055118110236227" bottom="0.39370078740157483" header="0.19685039370078741" footer="0.19685039370078741"/>
  <pageSetup paperSize="9" scale="70"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0"/>
  </sheetPr>
  <dimension ref="A2:U22"/>
  <sheetViews>
    <sheetView view="pageBreakPreview" zoomScale="60" zoomScaleNormal="100" workbookViewId="0">
      <selection activeCell="B16" sqref="B16"/>
    </sheetView>
  </sheetViews>
  <sheetFormatPr defaultRowHeight="13.2" x14ac:dyDescent="0.2"/>
  <cols>
    <col min="1" max="1" width="6.44140625" customWidth="1"/>
    <col min="2" max="2" width="29.44140625" customWidth="1"/>
    <col min="3" max="3" width="79.33203125" customWidth="1"/>
    <col min="4" max="4" width="22.77734375" customWidth="1"/>
  </cols>
  <sheetData>
    <row r="2" spans="1:21" s="51" customFormat="1" ht="31.2" customHeight="1" x14ac:dyDescent="0.2">
      <c r="A2" s="57"/>
      <c r="B2" s="92" t="s">
        <v>347</v>
      </c>
    </row>
    <row r="3" spans="1:21" s="51" customFormat="1" ht="32.4" customHeight="1" x14ac:dyDescent="0.2">
      <c r="A3" s="57"/>
      <c r="B3" s="92" t="s">
        <v>348</v>
      </c>
      <c r="C3" s="58"/>
      <c r="D3" s="58"/>
    </row>
    <row r="4" spans="1:21" s="51" customFormat="1" ht="9" customHeight="1" x14ac:dyDescent="0.2">
      <c r="A4" s="57"/>
    </row>
    <row r="5" spans="1:21" ht="25.2" customHeight="1" thickBot="1" x14ac:dyDescent="0.25">
      <c r="A5" s="52" t="s">
        <v>349</v>
      </c>
      <c r="C5" s="12"/>
      <c r="D5" s="12"/>
      <c r="E5" s="12"/>
      <c r="F5" s="12"/>
      <c r="G5" s="12"/>
      <c r="H5" s="1"/>
      <c r="I5" s="1"/>
      <c r="J5" s="1"/>
      <c r="K5" s="109"/>
      <c r="L5" s="1"/>
      <c r="M5" s="1"/>
      <c r="N5" s="1"/>
      <c r="O5" s="1"/>
      <c r="P5" s="1"/>
      <c r="Q5" s="1"/>
      <c r="R5" s="1"/>
      <c r="S5" s="1"/>
      <c r="T5" s="1"/>
      <c r="U5" s="1"/>
    </row>
    <row r="6" spans="1:21" ht="25.2" customHeight="1" x14ac:dyDescent="0.2">
      <c r="A6" s="782"/>
      <c r="B6" s="783"/>
      <c r="C6" s="783"/>
      <c r="D6" s="784"/>
      <c r="E6" s="158"/>
      <c r="F6" s="158"/>
      <c r="G6" s="158"/>
      <c r="H6" s="158"/>
      <c r="I6" s="158"/>
      <c r="J6" s="1"/>
      <c r="K6" s="1"/>
      <c r="L6" s="1"/>
      <c r="M6" s="1"/>
      <c r="N6" s="1"/>
      <c r="O6" s="1"/>
      <c r="P6" s="1"/>
      <c r="Q6" s="1"/>
      <c r="R6" s="1"/>
      <c r="S6" s="1"/>
      <c r="T6" s="1"/>
      <c r="U6" s="1"/>
    </row>
    <row r="7" spans="1:21" ht="25.2" customHeight="1" x14ac:dyDescent="0.2">
      <c r="A7" s="785"/>
      <c r="B7" s="548"/>
      <c r="C7" s="548"/>
      <c r="D7" s="786"/>
      <c r="E7" s="158"/>
      <c r="F7" s="158"/>
      <c r="G7" s="158"/>
      <c r="H7" s="158"/>
      <c r="I7" s="158"/>
      <c r="J7" s="1"/>
      <c r="K7" s="1"/>
      <c r="L7" s="1"/>
      <c r="M7" s="1"/>
      <c r="N7" s="1"/>
      <c r="O7" s="1"/>
      <c r="P7" s="1"/>
      <c r="Q7" s="1"/>
      <c r="R7" s="1"/>
      <c r="S7" s="1"/>
      <c r="T7" s="1"/>
      <c r="U7" s="1"/>
    </row>
    <row r="8" spans="1:21" ht="25.2" customHeight="1" x14ac:dyDescent="0.2">
      <c r="A8" s="785"/>
      <c r="B8" s="548"/>
      <c r="C8" s="548"/>
      <c r="D8" s="786"/>
      <c r="E8" s="158"/>
      <c r="F8" s="158"/>
      <c r="G8" s="158"/>
      <c r="H8" s="158"/>
      <c r="I8" s="158"/>
      <c r="J8" s="1"/>
      <c r="K8" s="1"/>
      <c r="L8" s="1"/>
      <c r="M8" s="1"/>
      <c r="N8" s="1"/>
      <c r="O8" s="1"/>
      <c r="P8" s="1"/>
      <c r="Q8" s="1"/>
      <c r="R8" s="1"/>
      <c r="S8" s="1"/>
      <c r="T8" s="1"/>
      <c r="U8" s="1"/>
    </row>
    <row r="9" spans="1:21" ht="25.2" customHeight="1" x14ac:dyDescent="0.2">
      <c r="A9" s="785"/>
      <c r="B9" s="548"/>
      <c r="C9" s="548"/>
      <c r="D9" s="786"/>
      <c r="E9" s="158"/>
      <c r="F9" s="158"/>
      <c r="G9" s="158"/>
      <c r="H9" s="158"/>
      <c r="I9" s="158"/>
      <c r="J9" s="1"/>
      <c r="K9" s="1"/>
      <c r="L9" s="1"/>
      <c r="M9" s="1"/>
      <c r="N9" s="1"/>
      <c r="O9" s="1"/>
      <c r="P9" s="1"/>
      <c r="Q9" s="1"/>
      <c r="R9" s="1"/>
      <c r="S9" s="1"/>
      <c r="T9" s="1"/>
      <c r="U9" s="1"/>
    </row>
    <row r="10" spans="1:21" ht="25.2" customHeight="1" x14ac:dyDescent="0.2">
      <c r="A10" s="785"/>
      <c r="B10" s="548"/>
      <c r="C10" s="548"/>
      <c r="D10" s="786"/>
      <c r="E10" s="158"/>
      <c r="F10" s="158"/>
      <c r="G10" s="158"/>
      <c r="H10" s="158"/>
      <c r="I10" s="158"/>
      <c r="J10" s="1"/>
      <c r="K10" s="1"/>
      <c r="L10" s="1"/>
      <c r="M10" s="1"/>
      <c r="N10" s="1"/>
      <c r="O10" s="1"/>
      <c r="P10" s="1"/>
      <c r="Q10" s="1"/>
      <c r="R10" s="1"/>
      <c r="S10" s="1"/>
      <c r="T10" s="1"/>
      <c r="U10" s="1"/>
    </row>
    <row r="11" spans="1:21" ht="25.2" customHeight="1" thickBot="1" x14ac:dyDescent="0.25">
      <c r="A11" s="787"/>
      <c r="B11" s="788"/>
      <c r="C11" s="788"/>
      <c r="D11" s="789"/>
      <c r="E11" s="158"/>
      <c r="F11" s="158"/>
      <c r="G11" s="158"/>
      <c r="H11" s="158"/>
      <c r="I11" s="158"/>
      <c r="J11" s="1"/>
      <c r="K11" s="1"/>
      <c r="L11" s="1"/>
      <c r="M11" s="1"/>
      <c r="N11" s="1"/>
      <c r="O11" s="1"/>
      <c r="P11" s="1"/>
      <c r="Q11" s="1"/>
      <c r="R11" s="1"/>
      <c r="S11" s="1"/>
      <c r="T11" s="1"/>
      <c r="U11" s="1"/>
    </row>
    <row r="12" spans="1:21" ht="25.2" customHeight="1" x14ac:dyDescent="0.2">
      <c r="A12" s="1"/>
      <c r="B12" s="12"/>
      <c r="C12" s="12"/>
      <c r="D12" s="12"/>
      <c r="E12" s="12"/>
      <c r="F12" s="12"/>
      <c r="G12" s="12"/>
      <c r="H12" s="1"/>
      <c r="I12" s="1"/>
      <c r="J12" s="1"/>
      <c r="K12" s="1"/>
      <c r="L12" s="1"/>
      <c r="M12" s="1"/>
      <c r="N12" s="1"/>
      <c r="O12" s="1"/>
      <c r="P12" s="1"/>
      <c r="Q12" s="1"/>
      <c r="R12" s="1"/>
      <c r="S12" s="1"/>
      <c r="T12" s="1"/>
      <c r="U12" s="1"/>
    </row>
    <row r="13" spans="1:21" s="51" customFormat="1" ht="25.2" customHeight="1" thickBot="1" x14ac:dyDescent="0.25">
      <c r="A13" s="52" t="s">
        <v>350</v>
      </c>
      <c r="B13" s="52"/>
      <c r="C13" s="52"/>
      <c r="D13" s="52"/>
    </row>
    <row r="14" spans="1:21" s="64" customFormat="1" ht="40.200000000000003" customHeight="1" x14ac:dyDescent="0.2">
      <c r="A14" s="648" t="s">
        <v>73</v>
      </c>
      <c r="B14" s="778" t="s">
        <v>127</v>
      </c>
      <c r="C14" s="778" t="s">
        <v>177</v>
      </c>
      <c r="D14" s="780" t="s">
        <v>179</v>
      </c>
    </row>
    <row r="15" spans="1:21" s="64" customFormat="1" ht="40.200000000000003" customHeight="1" thickBot="1" x14ac:dyDescent="0.25">
      <c r="A15" s="649"/>
      <c r="B15" s="779"/>
      <c r="C15" s="779"/>
      <c r="D15" s="781"/>
    </row>
    <row r="16" spans="1:21" ht="149.4" customHeight="1" x14ac:dyDescent="0.2">
      <c r="A16" s="76">
        <v>1</v>
      </c>
      <c r="B16" s="162"/>
      <c r="C16" s="117"/>
      <c r="D16" s="159"/>
    </row>
    <row r="17" spans="1:4" ht="138.6" customHeight="1" thickBot="1" x14ac:dyDescent="0.25">
      <c r="A17" s="79">
        <v>2</v>
      </c>
      <c r="B17" s="163"/>
      <c r="C17" s="161"/>
      <c r="D17" s="160"/>
    </row>
    <row r="18" spans="1:4" s="49" customFormat="1" ht="27" customHeight="1" x14ac:dyDescent="0.2">
      <c r="B18" s="49" t="s">
        <v>178</v>
      </c>
    </row>
    <row r="19" spans="1:4" s="49" customFormat="1" ht="27" customHeight="1" x14ac:dyDescent="0.2"/>
    <row r="20" spans="1:4" s="49" customFormat="1" ht="27" customHeight="1" x14ac:dyDescent="0.2"/>
    <row r="21" spans="1:4" ht="27" customHeight="1" x14ac:dyDescent="0.2"/>
    <row r="22" spans="1:4" ht="27" customHeight="1" x14ac:dyDescent="0.2"/>
  </sheetData>
  <mergeCells count="5">
    <mergeCell ref="A14:A15"/>
    <mergeCell ref="B14:B15"/>
    <mergeCell ref="C14:C15"/>
    <mergeCell ref="D14:D15"/>
    <mergeCell ref="A6:D11"/>
  </mergeCells>
  <phoneticPr fontId="2"/>
  <printOptions horizontalCentered="1"/>
  <pageMargins left="0.39370078740157483" right="0.39370078740157483" top="0.59055118110236227" bottom="0.39370078740157483" header="0.19685039370078741" footer="0.19685039370078741"/>
  <pageSetup paperSize="9" scale="70"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2:D14"/>
  <sheetViews>
    <sheetView view="pageBreakPreview" zoomScale="60" zoomScaleNormal="100" workbookViewId="0">
      <selection activeCell="D9" sqref="D9"/>
    </sheetView>
  </sheetViews>
  <sheetFormatPr defaultRowHeight="13.2" x14ac:dyDescent="0.2"/>
  <cols>
    <col min="1" max="1" width="6.44140625" customWidth="1"/>
    <col min="2" max="2" width="29.44140625" customWidth="1"/>
    <col min="3" max="3" width="79.33203125" customWidth="1"/>
    <col min="4" max="4" width="22.77734375" customWidth="1"/>
  </cols>
  <sheetData>
    <row r="2" spans="1:4" s="51" customFormat="1" ht="31.2" customHeight="1" x14ac:dyDescent="0.2">
      <c r="A2" s="57"/>
      <c r="B2" s="92" t="s">
        <v>351</v>
      </c>
    </row>
    <row r="3" spans="1:4" s="51" customFormat="1" ht="32.4" customHeight="1" x14ac:dyDescent="0.2">
      <c r="A3" s="57"/>
      <c r="B3" s="92" t="s">
        <v>261</v>
      </c>
      <c r="C3" s="58"/>
      <c r="D3" s="58"/>
    </row>
    <row r="4" spans="1:4" s="51" customFormat="1" ht="9" customHeight="1" x14ac:dyDescent="0.2">
      <c r="A4" s="57"/>
    </row>
    <row r="5" spans="1:4" s="51" customFormat="1" ht="25.2" customHeight="1" thickBot="1" x14ac:dyDescent="0.25">
      <c r="A5" s="52" t="s">
        <v>352</v>
      </c>
      <c r="B5" s="52"/>
      <c r="C5" s="52"/>
      <c r="D5" s="52"/>
    </row>
    <row r="6" spans="1:4" s="64" customFormat="1" ht="39.75" customHeight="1" x14ac:dyDescent="0.2">
      <c r="A6" s="648" t="s">
        <v>73</v>
      </c>
      <c r="B6" s="778" t="s">
        <v>127</v>
      </c>
      <c r="C6" s="778" t="s">
        <v>268</v>
      </c>
      <c r="D6" s="780" t="s">
        <v>179</v>
      </c>
    </row>
    <row r="7" spans="1:4" s="64" customFormat="1" ht="40.200000000000003" customHeight="1" thickBot="1" x14ac:dyDescent="0.25">
      <c r="A7" s="649"/>
      <c r="B7" s="779"/>
      <c r="C7" s="779"/>
      <c r="D7" s="781"/>
    </row>
    <row r="8" spans="1:4" ht="149.4" customHeight="1" x14ac:dyDescent="0.2">
      <c r="A8" s="76">
        <v>1</v>
      </c>
      <c r="B8" s="104"/>
      <c r="C8" s="117"/>
      <c r="D8" s="105"/>
    </row>
    <row r="9" spans="1:4" ht="149.4" customHeight="1" thickBot="1" x14ac:dyDescent="0.25">
      <c r="A9" s="164">
        <v>2</v>
      </c>
      <c r="B9" s="165"/>
      <c r="C9" s="165"/>
      <c r="D9" s="166"/>
    </row>
    <row r="10" spans="1:4" s="49" customFormat="1" ht="27" customHeight="1" x14ac:dyDescent="0.2">
      <c r="B10" s="49" t="s">
        <v>178</v>
      </c>
    </row>
    <row r="11" spans="1:4" s="49" customFormat="1" ht="27" customHeight="1" x14ac:dyDescent="0.2"/>
    <row r="12" spans="1:4" s="49" customFormat="1" ht="27" customHeight="1" x14ac:dyDescent="0.2"/>
    <row r="13" spans="1:4" ht="27" customHeight="1" x14ac:dyDescent="0.2"/>
    <row r="14" spans="1:4" ht="27" customHeight="1" x14ac:dyDescent="0.2"/>
  </sheetData>
  <mergeCells count="4">
    <mergeCell ref="A6:A7"/>
    <mergeCell ref="B6:B7"/>
    <mergeCell ref="C6:C7"/>
    <mergeCell ref="D6:D7"/>
  </mergeCells>
  <phoneticPr fontId="2"/>
  <printOptions horizontalCentered="1"/>
  <pageMargins left="0.39370078740157483" right="0.39370078740157483" top="0.59055118110236227" bottom="0.39370078740157483" header="0.19685039370078741" footer="0.19685039370078741"/>
  <pageSetup paperSize="9" scale="70"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0"/>
  </sheetPr>
  <dimension ref="B1:AZ31"/>
  <sheetViews>
    <sheetView showGridLines="0" view="pageBreakPreview" topLeftCell="A9" zoomScaleNormal="100" zoomScaleSheetLayoutView="100" workbookViewId="0">
      <selection activeCell="AL18" sqref="AL18"/>
    </sheetView>
  </sheetViews>
  <sheetFormatPr defaultColWidth="9" defaultRowHeight="13.2" x14ac:dyDescent="0.2"/>
  <cols>
    <col min="1" max="28" width="2.44140625" style="141" customWidth="1"/>
    <col min="29" max="29" width="3.77734375" style="141" customWidth="1"/>
    <col min="30" max="35" width="2.44140625" style="141" customWidth="1"/>
    <col min="36" max="16384" width="9" style="141"/>
  </cols>
  <sheetData>
    <row r="1" spans="2:52" ht="13.8" thickBot="1" x14ac:dyDescent="0.25"/>
    <row r="2" spans="2:52" ht="13.5" customHeight="1" x14ac:dyDescent="0.2">
      <c r="B2" s="558" t="s">
        <v>546</v>
      </c>
      <c r="C2" s="559"/>
      <c r="D2" s="559"/>
      <c r="E2" s="559"/>
      <c r="F2" s="559"/>
      <c r="G2" s="559"/>
      <c r="H2" s="559"/>
      <c r="I2" s="559"/>
      <c r="J2" s="559"/>
      <c r="K2" s="559"/>
      <c r="L2" s="559"/>
      <c r="M2" s="560"/>
      <c r="S2" s="330" t="s">
        <v>502</v>
      </c>
      <c r="T2" s="254"/>
      <c r="U2" s="254"/>
      <c r="V2" s="254"/>
      <c r="W2" s="254"/>
      <c r="X2" s="254"/>
      <c r="Y2" s="254"/>
      <c r="Z2" s="254"/>
      <c r="AA2" s="254"/>
      <c r="AB2" s="254"/>
      <c r="AC2" s="254"/>
      <c r="AD2" s="254"/>
      <c r="AE2" s="254"/>
      <c r="AF2" s="254"/>
      <c r="AG2" s="254"/>
      <c r="AH2" s="263"/>
    </row>
    <row r="3" spans="2:52" ht="13.5" customHeight="1" thickBot="1" x14ac:dyDescent="0.25">
      <c r="B3" s="561"/>
      <c r="C3" s="562"/>
      <c r="D3" s="562"/>
      <c r="E3" s="562"/>
      <c r="F3" s="562"/>
      <c r="G3" s="562"/>
      <c r="H3" s="562"/>
      <c r="I3" s="562"/>
      <c r="J3" s="562"/>
      <c r="K3" s="562"/>
      <c r="L3" s="562"/>
      <c r="M3" s="563"/>
      <c r="S3" s="256" t="s">
        <v>547</v>
      </c>
      <c r="T3" s="257"/>
      <c r="U3" s="257"/>
      <c r="V3" s="257"/>
      <c r="W3" s="257"/>
      <c r="X3" s="257"/>
      <c r="Y3" s="257"/>
      <c r="Z3" s="257"/>
      <c r="AA3" s="257"/>
      <c r="AB3" s="257"/>
      <c r="AC3" s="257"/>
      <c r="AD3" s="257"/>
      <c r="AE3" s="257"/>
      <c r="AF3" s="257"/>
      <c r="AG3" s="257"/>
      <c r="AH3" s="282"/>
    </row>
    <row r="4" spans="2:52" ht="13.5" customHeight="1" thickBot="1" x14ac:dyDescent="0.25">
      <c r="B4" s="564"/>
      <c r="C4" s="565"/>
      <c r="D4" s="565"/>
      <c r="E4" s="565"/>
      <c r="F4" s="565"/>
      <c r="G4" s="565"/>
      <c r="H4" s="565"/>
      <c r="I4" s="565"/>
      <c r="J4" s="565"/>
      <c r="K4" s="565"/>
      <c r="L4" s="565"/>
      <c r="M4" s="566"/>
      <c r="P4" s="258"/>
    </row>
    <row r="5" spans="2:52" x14ac:dyDescent="0.2">
      <c r="P5" s="258"/>
    </row>
    <row r="6" spans="2:52" x14ac:dyDescent="0.2">
      <c r="P6" s="258"/>
    </row>
    <row r="7" spans="2:52" ht="13.5" customHeight="1" x14ac:dyDescent="0.2">
      <c r="B7" s="567" t="s">
        <v>251</v>
      </c>
      <c r="C7" s="567"/>
      <c r="D7" s="567"/>
      <c r="E7" s="567"/>
      <c r="F7" s="567"/>
      <c r="G7" s="567"/>
      <c r="H7" s="567"/>
      <c r="I7" s="567"/>
      <c r="J7" s="567"/>
      <c r="K7" s="567"/>
      <c r="L7" s="567"/>
      <c r="M7" s="567"/>
      <c r="N7" s="567"/>
      <c r="O7" s="567"/>
      <c r="P7" s="567"/>
      <c r="Q7" s="567"/>
      <c r="R7" s="567"/>
      <c r="S7" s="567"/>
      <c r="T7" s="567"/>
      <c r="U7" s="567"/>
      <c r="V7" s="567"/>
      <c r="W7" s="567"/>
      <c r="X7" s="567"/>
      <c r="Y7" s="567"/>
      <c r="Z7" s="567"/>
      <c r="AA7" s="567"/>
      <c r="AB7" s="567"/>
      <c r="AC7" s="567"/>
      <c r="AD7" s="567"/>
      <c r="AE7" s="567"/>
      <c r="AF7" s="567"/>
      <c r="AG7" s="567"/>
      <c r="AH7" s="259"/>
    </row>
    <row r="8" spans="2:52" ht="13.5" customHeight="1" x14ac:dyDescent="0.2">
      <c r="B8" s="567"/>
      <c r="C8" s="567"/>
      <c r="D8" s="567"/>
      <c r="E8" s="567"/>
      <c r="F8" s="567"/>
      <c r="G8" s="567"/>
      <c r="H8" s="567"/>
      <c r="I8" s="567"/>
      <c r="J8" s="567"/>
      <c r="K8" s="567"/>
      <c r="L8" s="567"/>
      <c r="M8" s="567"/>
      <c r="N8" s="567"/>
      <c r="O8" s="567"/>
      <c r="P8" s="567"/>
      <c r="Q8" s="567"/>
      <c r="R8" s="567"/>
      <c r="S8" s="567"/>
      <c r="T8" s="567"/>
      <c r="U8" s="567"/>
      <c r="V8" s="567"/>
      <c r="W8" s="567"/>
      <c r="X8" s="567"/>
      <c r="Y8" s="567"/>
      <c r="Z8" s="567"/>
      <c r="AA8" s="567"/>
      <c r="AB8" s="567"/>
      <c r="AC8" s="567"/>
      <c r="AD8" s="567"/>
      <c r="AE8" s="567"/>
      <c r="AF8" s="567"/>
      <c r="AG8" s="567"/>
      <c r="AH8" s="259"/>
    </row>
    <row r="10" spans="2:52" ht="13.8" thickBot="1" x14ac:dyDescent="0.25">
      <c r="B10" s="141" t="s">
        <v>494</v>
      </c>
      <c r="AZ10" s="141" t="s">
        <v>36</v>
      </c>
    </row>
    <row r="11" spans="2:52" ht="90" customHeight="1" thickTop="1" thickBot="1" x14ac:dyDescent="0.25">
      <c r="B11" s="568" t="s">
        <v>1</v>
      </c>
      <c r="C11" s="569"/>
      <c r="D11" s="790" t="s">
        <v>297</v>
      </c>
      <c r="E11" s="790"/>
      <c r="F11" s="790"/>
      <c r="G11" s="790"/>
      <c r="H11" s="790"/>
      <c r="I11" s="790"/>
      <c r="J11" s="790"/>
      <c r="K11" s="790"/>
      <c r="L11" s="790"/>
      <c r="M11" s="790"/>
      <c r="N11" s="790"/>
      <c r="O11" s="790"/>
      <c r="P11" s="790"/>
      <c r="Q11" s="790"/>
      <c r="R11" s="790"/>
      <c r="S11" s="790"/>
      <c r="T11" s="790"/>
      <c r="U11" s="790"/>
      <c r="V11" s="790"/>
      <c r="W11" s="791"/>
      <c r="X11" s="792" t="s">
        <v>198</v>
      </c>
      <c r="Y11" s="709"/>
      <c r="Z11" s="793"/>
      <c r="AA11" s="706">
        <f>'2-18 別添1'!C6</f>
        <v>0</v>
      </c>
      <c r="AB11" s="707"/>
      <c r="AC11" s="707"/>
      <c r="AD11" s="708"/>
      <c r="AE11" s="794" t="s">
        <v>40</v>
      </c>
      <c r="AF11" s="795"/>
      <c r="AG11" s="796"/>
      <c r="AH11" s="308"/>
    </row>
    <row r="12" spans="2:52" ht="45" customHeight="1" thickTop="1" x14ac:dyDescent="0.2">
      <c r="B12" s="549" t="s">
        <v>16</v>
      </c>
      <c r="C12" s="550"/>
      <c r="D12" s="550"/>
      <c r="E12" s="550"/>
      <c r="F12" s="550"/>
      <c r="G12" s="550"/>
      <c r="H12" s="550"/>
      <c r="I12" s="550"/>
      <c r="J12" s="550"/>
      <c r="K12" s="550"/>
      <c r="L12" s="550"/>
      <c r="M12" s="550"/>
      <c r="N12" s="550"/>
      <c r="O12" s="550"/>
      <c r="P12" s="550"/>
      <c r="Q12" s="550"/>
      <c r="R12" s="550"/>
      <c r="S12" s="550"/>
      <c r="T12" s="550"/>
      <c r="U12" s="550"/>
      <c r="V12" s="550"/>
      <c r="W12" s="550"/>
      <c r="X12" s="539" t="str">
        <f>IF(AA11&gt;=1,"算定可","算定不可")</f>
        <v>算定不可</v>
      </c>
      <c r="Y12" s="539"/>
      <c r="Z12" s="539"/>
      <c r="AA12" s="668"/>
      <c r="AB12" s="668"/>
      <c r="AC12" s="668"/>
      <c r="AD12" s="668"/>
      <c r="AE12" s="539"/>
      <c r="AF12" s="539"/>
      <c r="AG12" s="540"/>
    </row>
    <row r="13" spans="2:52" ht="45" customHeight="1" thickBot="1" x14ac:dyDescent="0.25">
      <c r="B13" s="551" t="s">
        <v>17</v>
      </c>
      <c r="C13" s="552"/>
      <c r="D13" s="552"/>
      <c r="E13" s="552"/>
      <c r="F13" s="552"/>
      <c r="G13" s="552"/>
      <c r="H13" s="552"/>
      <c r="I13" s="552"/>
      <c r="J13" s="552"/>
      <c r="K13" s="552"/>
      <c r="L13" s="552"/>
      <c r="M13" s="552"/>
      <c r="N13" s="552"/>
      <c r="O13" s="552"/>
      <c r="P13" s="552"/>
      <c r="Q13" s="552"/>
      <c r="R13" s="552"/>
      <c r="S13" s="552"/>
      <c r="T13" s="552"/>
      <c r="U13" s="552"/>
      <c r="V13" s="552"/>
      <c r="W13" s="552"/>
      <c r="X13" s="543">
        <f>IF(施設区分!Q13&gt;=70,IF(AA11&gt;=7,3,IF(AA11&gt;=4,2,IF(AA11&gt;=1,1,0))),IF(AA11&gt;=7,10,IF(AA11&gt;=4,6,IF(AA11&gt;=1,3,0))))</f>
        <v>0</v>
      </c>
      <c r="Y13" s="544"/>
      <c r="Z13" s="544"/>
      <c r="AA13" s="544"/>
      <c r="AB13" s="544"/>
      <c r="AC13" s="544"/>
      <c r="AD13" s="544"/>
      <c r="AE13" s="544"/>
      <c r="AF13" s="544"/>
      <c r="AG13" s="545"/>
    </row>
    <row r="15" spans="2:52" x14ac:dyDescent="0.2">
      <c r="B15" s="141" t="s">
        <v>29</v>
      </c>
    </row>
    <row r="16" spans="2:52" x14ac:dyDescent="0.2">
      <c r="C16" s="141" t="s">
        <v>0</v>
      </c>
      <c r="E16" s="141" t="s">
        <v>590</v>
      </c>
    </row>
    <row r="17" spans="2:34" ht="13.8" thickBot="1" x14ac:dyDescent="0.25"/>
    <row r="18" spans="2:34" ht="30" customHeight="1" x14ac:dyDescent="0.2">
      <c r="B18" s="288" t="s">
        <v>215</v>
      </c>
      <c r="C18" s="289"/>
      <c r="D18" s="289"/>
      <c r="E18" s="289"/>
      <c r="F18" s="289"/>
      <c r="G18" s="289"/>
      <c r="H18" s="289"/>
      <c r="I18" s="289"/>
      <c r="J18" s="289"/>
      <c r="K18" s="289"/>
      <c r="L18" s="289"/>
      <c r="M18" s="289"/>
      <c r="N18" s="289"/>
      <c r="O18" s="289"/>
      <c r="P18" s="289"/>
      <c r="Q18" s="289"/>
      <c r="R18" s="289"/>
      <c r="S18" s="289"/>
      <c r="T18" s="289"/>
      <c r="U18" s="289"/>
      <c r="V18" s="290"/>
      <c r="W18" s="290"/>
      <c r="X18" s="290"/>
      <c r="Y18" s="290"/>
      <c r="Z18" s="290"/>
      <c r="AA18" s="290"/>
      <c r="AB18" s="290"/>
      <c r="AC18" s="290"/>
      <c r="AD18" s="290"/>
      <c r="AE18" s="290"/>
      <c r="AF18" s="290"/>
      <c r="AG18" s="291"/>
      <c r="AH18" s="252"/>
    </row>
    <row r="19" spans="2:34" ht="30" customHeight="1" thickBot="1" x14ac:dyDescent="0.25">
      <c r="B19" s="292"/>
      <c r="C19" s="293" t="s">
        <v>155</v>
      </c>
      <c r="D19" s="293"/>
      <c r="E19" s="293" t="s">
        <v>221</v>
      </c>
      <c r="F19" s="293"/>
      <c r="G19" s="293"/>
      <c r="H19" s="293"/>
      <c r="I19" s="293"/>
      <c r="J19" s="293"/>
      <c r="K19" s="293"/>
      <c r="L19" s="293"/>
      <c r="M19" s="293"/>
      <c r="N19" s="293"/>
      <c r="O19" s="293"/>
      <c r="P19" s="293"/>
      <c r="Q19" s="293"/>
      <c r="R19" s="293"/>
      <c r="S19" s="293"/>
      <c r="T19" s="293"/>
      <c r="U19" s="293"/>
      <c r="V19" s="303"/>
      <c r="W19" s="303"/>
      <c r="X19" s="303"/>
      <c r="Y19" s="303"/>
      <c r="Z19" s="303"/>
      <c r="AA19" s="303"/>
      <c r="AB19" s="303"/>
      <c r="AC19" s="303"/>
      <c r="AD19" s="303"/>
      <c r="AE19" s="303"/>
      <c r="AF19" s="303"/>
      <c r="AG19" s="304"/>
      <c r="AH19" s="252"/>
    </row>
    <row r="30" spans="2:34" x14ac:dyDescent="0.2">
      <c r="Y30" s="326"/>
      <c r="Z30" s="326"/>
    </row>
    <row r="31" spans="2:34" x14ac:dyDescent="0.2">
      <c r="Y31" s="326"/>
      <c r="Z31" s="326"/>
    </row>
  </sheetData>
  <sheetProtection algorithmName="SHA-512" hashValue="5wQj5eVoW++JZbzyMdzePEG5yP9pLtFkbA1XECeOTxFNrXLzKfFn14xM23WEyaG0Hq3rUaHLcSNyTOOiO1cLdg==" saltValue="PI6jV6ERQqr8r403MSE6qw==" spinCount="100000" sheet="1" selectLockedCells="1"/>
  <mergeCells count="11">
    <mergeCell ref="B12:W12"/>
    <mergeCell ref="X12:AG12"/>
    <mergeCell ref="X13:AG13"/>
    <mergeCell ref="B2:M4"/>
    <mergeCell ref="B13:W13"/>
    <mergeCell ref="B7:AG8"/>
    <mergeCell ref="B11:C11"/>
    <mergeCell ref="D11:W11"/>
    <mergeCell ref="AA11:AD11"/>
    <mergeCell ref="X11:Z11"/>
    <mergeCell ref="AE11:AG11"/>
  </mergeCells>
  <phoneticPr fontId="2"/>
  <dataValidations count="1">
    <dataValidation type="list" allowBlank="1" showInputMessage="1" showErrorMessage="1" sqref="AH11" xr:uid="{00000000-0002-0000-2400-000000000000}">
      <formula1>$Y$30:$Z$30</formula1>
    </dataValidation>
  </dataValidations>
  <printOptions horizontalCentered="1"/>
  <pageMargins left="0.59055118110236227" right="0.59055118110236227" top="0.59055118110236227" bottom="0.39370078740157483" header="0.19685039370078741" footer="0.19685039370078741"/>
  <pageSetup paperSize="9" scale="103"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0"/>
  </sheetPr>
  <dimension ref="A2:Z16"/>
  <sheetViews>
    <sheetView view="pageBreakPreview" zoomScale="55" zoomScaleNormal="100" zoomScaleSheetLayoutView="55" workbookViewId="0">
      <selection activeCell="B6" sqref="B6:B7"/>
    </sheetView>
  </sheetViews>
  <sheetFormatPr defaultRowHeight="13.2" x14ac:dyDescent="0.2"/>
  <cols>
    <col min="1" max="1" width="4.44140625" customWidth="1"/>
    <col min="2" max="2" width="22.77734375" customWidth="1"/>
    <col min="3" max="3" width="29" customWidth="1"/>
    <col min="4" max="4" width="30.109375" customWidth="1"/>
    <col min="5" max="5" width="22.21875" customWidth="1"/>
    <col min="6" max="6" width="49.33203125" customWidth="1"/>
    <col min="7" max="7" width="12.77734375" customWidth="1"/>
    <col min="26" max="26" width="0" hidden="1" customWidth="1"/>
  </cols>
  <sheetData>
    <row r="2" spans="1:26" s="49" customFormat="1" ht="31.2" customHeight="1" x14ac:dyDescent="0.2">
      <c r="A2" s="3"/>
      <c r="B2" s="91" t="s">
        <v>356</v>
      </c>
    </row>
    <row r="3" spans="1:26" s="49" customFormat="1" ht="31.2" customHeight="1" x14ac:dyDescent="0.2">
      <c r="A3" s="3"/>
      <c r="B3" s="91" t="s">
        <v>133</v>
      </c>
      <c r="C3" s="53"/>
      <c r="D3" s="53"/>
      <c r="E3" s="53"/>
      <c r="F3" s="53"/>
    </row>
    <row r="4" spans="1:26" s="49" customFormat="1" ht="55.95" customHeight="1" x14ac:dyDescent="0.2">
      <c r="A4" s="3"/>
      <c r="B4" s="53"/>
      <c r="C4" s="53"/>
      <c r="D4" s="53"/>
      <c r="E4" s="53"/>
      <c r="F4" s="53"/>
    </row>
    <row r="5" spans="1:26" s="49" customFormat="1" ht="31.2" customHeight="1" thickBot="1" x14ac:dyDescent="0.25">
      <c r="A5" s="65" t="s">
        <v>357</v>
      </c>
      <c r="B5" s="65"/>
      <c r="C5" s="65"/>
      <c r="D5" s="65"/>
      <c r="E5" s="65"/>
      <c r="F5" s="65"/>
      <c r="G5" s="65"/>
    </row>
    <row r="6" spans="1:26" s="55" customFormat="1" ht="31.2" customHeight="1" x14ac:dyDescent="0.2">
      <c r="A6" s="738" t="s">
        <v>73</v>
      </c>
      <c r="B6" s="731" t="s">
        <v>134</v>
      </c>
      <c r="C6" s="731" t="s">
        <v>176</v>
      </c>
      <c r="D6" s="731" t="s">
        <v>135</v>
      </c>
      <c r="E6" s="731" t="s">
        <v>212</v>
      </c>
      <c r="F6" s="731" t="s">
        <v>136</v>
      </c>
      <c r="G6" s="797" t="s">
        <v>132</v>
      </c>
      <c r="Z6" s="132" t="s">
        <v>137</v>
      </c>
    </row>
    <row r="7" spans="1:26" s="55" customFormat="1" ht="31.2" customHeight="1" thickBot="1" x14ac:dyDescent="0.25">
      <c r="A7" s="768"/>
      <c r="B7" s="769"/>
      <c r="C7" s="769"/>
      <c r="D7" s="769"/>
      <c r="E7" s="769"/>
      <c r="F7" s="769"/>
      <c r="G7" s="798"/>
      <c r="Z7" s="132" t="s">
        <v>138</v>
      </c>
    </row>
    <row r="8" spans="1:26" ht="105" customHeight="1" x14ac:dyDescent="0.2">
      <c r="A8" s="36">
        <v>1</v>
      </c>
      <c r="B8" s="72"/>
      <c r="C8" s="119"/>
      <c r="D8" s="119"/>
      <c r="E8" s="120"/>
      <c r="F8" s="121"/>
      <c r="G8" s="122"/>
    </row>
    <row r="9" spans="1:26" ht="105" customHeight="1" x14ac:dyDescent="0.2">
      <c r="A9" s="16">
        <v>2</v>
      </c>
      <c r="B9" s="74"/>
      <c r="C9" s="119"/>
      <c r="D9" s="119"/>
      <c r="E9" s="120"/>
      <c r="F9" s="123"/>
      <c r="G9" s="124"/>
    </row>
    <row r="10" spans="1:26" ht="105" customHeight="1" x14ac:dyDescent="0.2">
      <c r="A10" s="16">
        <v>3</v>
      </c>
      <c r="B10" s="74"/>
      <c r="C10" s="119"/>
      <c r="D10" s="119"/>
      <c r="E10" s="120"/>
      <c r="F10" s="123"/>
      <c r="G10" s="124"/>
    </row>
    <row r="11" spans="1:26" ht="105" customHeight="1" x14ac:dyDescent="0.2">
      <c r="A11" s="16">
        <v>4</v>
      </c>
      <c r="B11" s="74"/>
      <c r="C11" s="119"/>
      <c r="D11" s="119"/>
      <c r="E11" s="120"/>
      <c r="F11" s="123"/>
      <c r="G11" s="124"/>
    </row>
    <row r="12" spans="1:26" ht="105" customHeight="1" x14ac:dyDescent="0.2">
      <c r="A12" s="16">
        <v>5</v>
      </c>
      <c r="B12" s="74"/>
      <c r="C12" s="119"/>
      <c r="D12" s="119"/>
      <c r="E12" s="120"/>
      <c r="F12" s="125"/>
      <c r="G12" s="124"/>
    </row>
    <row r="13" spans="1:26" ht="105" customHeight="1" x14ac:dyDescent="0.2">
      <c r="A13" s="16">
        <v>6</v>
      </c>
      <c r="B13" s="74"/>
      <c r="C13" s="119"/>
      <c r="D13" s="119"/>
      <c r="E13" s="120"/>
      <c r="F13" s="125"/>
      <c r="G13" s="124"/>
    </row>
    <row r="14" spans="1:26" ht="105" customHeight="1" thickBot="1" x14ac:dyDescent="0.25">
      <c r="A14" s="37">
        <v>7</v>
      </c>
      <c r="B14" s="81"/>
      <c r="C14" s="175"/>
      <c r="D14" s="175"/>
      <c r="E14" s="176"/>
      <c r="F14" s="177"/>
      <c r="G14" s="178"/>
    </row>
    <row r="15" spans="1:26" ht="100.2" customHeight="1" x14ac:dyDescent="0.2"/>
    <row r="16" spans="1:26" ht="100.2" customHeight="1" x14ac:dyDescent="0.2"/>
  </sheetData>
  <mergeCells count="7">
    <mergeCell ref="A6:A7"/>
    <mergeCell ref="B6:B7"/>
    <mergeCell ref="D6:D7"/>
    <mergeCell ref="F6:F7"/>
    <mergeCell ref="G6:G7"/>
    <mergeCell ref="E6:E7"/>
    <mergeCell ref="C6:C7"/>
  </mergeCells>
  <phoneticPr fontId="2"/>
  <dataValidations count="1">
    <dataValidation type="list" allowBlank="1" showInputMessage="1" showErrorMessage="1" sqref="E8:E14" xr:uid="{00000000-0002-0000-2500-000000000000}">
      <formula1>$Z$6:$Z$7</formula1>
    </dataValidation>
  </dataValidations>
  <printOptions horizontalCentered="1"/>
  <pageMargins left="0.19685039370078741" right="0.19685039370078741" top="0.59055118110236227" bottom="0.39370078740157483" header="0.19685039370078741" footer="0.19685039370078741"/>
  <pageSetup paperSize="9" scale="60"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172B5-458D-441B-B29C-44C7469D5098}">
  <sheetPr>
    <tabColor theme="0"/>
  </sheetPr>
  <dimension ref="A2:G29"/>
  <sheetViews>
    <sheetView zoomScaleNormal="100" workbookViewId="0">
      <selection activeCell="E5" sqref="E5"/>
    </sheetView>
  </sheetViews>
  <sheetFormatPr defaultRowHeight="13.2" x14ac:dyDescent="0.2"/>
  <cols>
    <col min="1" max="1" width="4.44140625" style="131" customWidth="1"/>
    <col min="2" max="2" width="32.109375" style="131" customWidth="1"/>
    <col min="3" max="3" width="17.33203125" style="131" customWidth="1"/>
    <col min="4" max="4" width="30.109375" style="131" customWidth="1"/>
    <col min="5" max="5" width="22.21875" style="131" customWidth="1"/>
    <col min="6" max="6" width="49.33203125" style="131" customWidth="1"/>
    <col min="7" max="7" width="12.77734375" style="131" customWidth="1"/>
    <col min="8" max="8" width="4.109375" style="131" customWidth="1"/>
    <col min="9" max="256" width="8.88671875" style="131"/>
    <col min="257" max="257" width="4.44140625" style="131" customWidth="1"/>
    <col min="258" max="258" width="22.77734375" style="131" customWidth="1"/>
    <col min="259" max="259" width="29" style="131" customWidth="1"/>
    <col min="260" max="260" width="30.109375" style="131" customWidth="1"/>
    <col min="261" max="261" width="22.21875" style="131" customWidth="1"/>
    <col min="262" max="262" width="49.33203125" style="131" customWidth="1"/>
    <col min="263" max="263" width="12.77734375" style="131" customWidth="1"/>
    <col min="264" max="512" width="8.88671875" style="131"/>
    <col min="513" max="513" width="4.44140625" style="131" customWidth="1"/>
    <col min="514" max="514" width="22.77734375" style="131" customWidth="1"/>
    <col min="515" max="515" width="29" style="131" customWidth="1"/>
    <col min="516" max="516" width="30.109375" style="131" customWidth="1"/>
    <col min="517" max="517" width="22.21875" style="131" customWidth="1"/>
    <col min="518" max="518" width="49.33203125" style="131" customWidth="1"/>
    <col min="519" max="519" width="12.77734375" style="131" customWidth="1"/>
    <col min="520" max="768" width="8.88671875" style="131"/>
    <col min="769" max="769" width="4.44140625" style="131" customWidth="1"/>
    <col min="770" max="770" width="22.77734375" style="131" customWidth="1"/>
    <col min="771" max="771" width="29" style="131" customWidth="1"/>
    <col min="772" max="772" width="30.109375" style="131" customWidth="1"/>
    <col min="773" max="773" width="22.21875" style="131" customWidth="1"/>
    <col min="774" max="774" width="49.33203125" style="131" customWidth="1"/>
    <col min="775" max="775" width="12.77734375" style="131" customWidth="1"/>
    <col min="776" max="1024" width="8.88671875" style="131"/>
    <col min="1025" max="1025" width="4.44140625" style="131" customWidth="1"/>
    <col min="1026" max="1026" width="22.77734375" style="131" customWidth="1"/>
    <col min="1027" max="1027" width="29" style="131" customWidth="1"/>
    <col min="1028" max="1028" width="30.109375" style="131" customWidth="1"/>
    <col min="1029" max="1029" width="22.21875" style="131" customWidth="1"/>
    <col min="1030" max="1030" width="49.33203125" style="131" customWidth="1"/>
    <col min="1031" max="1031" width="12.77734375" style="131" customWidth="1"/>
    <col min="1032" max="1280" width="8.88671875" style="131"/>
    <col min="1281" max="1281" width="4.44140625" style="131" customWidth="1"/>
    <col min="1282" max="1282" width="22.77734375" style="131" customWidth="1"/>
    <col min="1283" max="1283" width="29" style="131" customWidth="1"/>
    <col min="1284" max="1284" width="30.109375" style="131" customWidth="1"/>
    <col min="1285" max="1285" width="22.21875" style="131" customWidth="1"/>
    <col min="1286" max="1286" width="49.33203125" style="131" customWidth="1"/>
    <col min="1287" max="1287" width="12.77734375" style="131" customWidth="1"/>
    <col min="1288" max="1536" width="8.88671875" style="131"/>
    <col min="1537" max="1537" width="4.44140625" style="131" customWidth="1"/>
    <col min="1538" max="1538" width="22.77734375" style="131" customWidth="1"/>
    <col min="1539" max="1539" width="29" style="131" customWidth="1"/>
    <col min="1540" max="1540" width="30.109375" style="131" customWidth="1"/>
    <col min="1541" max="1541" width="22.21875" style="131" customWidth="1"/>
    <col min="1542" max="1542" width="49.33203125" style="131" customWidth="1"/>
    <col min="1543" max="1543" width="12.77734375" style="131" customWidth="1"/>
    <col min="1544" max="1792" width="8.88671875" style="131"/>
    <col min="1793" max="1793" width="4.44140625" style="131" customWidth="1"/>
    <col min="1794" max="1794" width="22.77734375" style="131" customWidth="1"/>
    <col min="1795" max="1795" width="29" style="131" customWidth="1"/>
    <col min="1796" max="1796" width="30.109375" style="131" customWidth="1"/>
    <col min="1797" max="1797" width="22.21875" style="131" customWidth="1"/>
    <col min="1798" max="1798" width="49.33203125" style="131" customWidth="1"/>
    <col min="1799" max="1799" width="12.77734375" style="131" customWidth="1"/>
    <col min="1800" max="2048" width="8.88671875" style="131"/>
    <col min="2049" max="2049" width="4.44140625" style="131" customWidth="1"/>
    <col min="2050" max="2050" width="22.77734375" style="131" customWidth="1"/>
    <col min="2051" max="2051" width="29" style="131" customWidth="1"/>
    <col min="2052" max="2052" width="30.109375" style="131" customWidth="1"/>
    <col min="2053" max="2053" width="22.21875" style="131" customWidth="1"/>
    <col min="2054" max="2054" width="49.33203125" style="131" customWidth="1"/>
    <col min="2055" max="2055" width="12.77734375" style="131" customWidth="1"/>
    <col min="2056" max="2304" width="8.88671875" style="131"/>
    <col min="2305" max="2305" width="4.44140625" style="131" customWidth="1"/>
    <col min="2306" max="2306" width="22.77734375" style="131" customWidth="1"/>
    <col min="2307" max="2307" width="29" style="131" customWidth="1"/>
    <col min="2308" max="2308" width="30.109375" style="131" customWidth="1"/>
    <col min="2309" max="2309" width="22.21875" style="131" customWidth="1"/>
    <col min="2310" max="2310" width="49.33203125" style="131" customWidth="1"/>
    <col min="2311" max="2311" width="12.77734375" style="131" customWidth="1"/>
    <col min="2312" max="2560" width="8.88671875" style="131"/>
    <col min="2561" max="2561" width="4.44140625" style="131" customWidth="1"/>
    <col min="2562" max="2562" width="22.77734375" style="131" customWidth="1"/>
    <col min="2563" max="2563" width="29" style="131" customWidth="1"/>
    <col min="2564" max="2564" width="30.109375" style="131" customWidth="1"/>
    <col min="2565" max="2565" width="22.21875" style="131" customWidth="1"/>
    <col min="2566" max="2566" width="49.33203125" style="131" customWidth="1"/>
    <col min="2567" max="2567" width="12.77734375" style="131" customWidth="1"/>
    <col min="2568" max="2816" width="8.88671875" style="131"/>
    <col min="2817" max="2817" width="4.44140625" style="131" customWidth="1"/>
    <col min="2818" max="2818" width="22.77734375" style="131" customWidth="1"/>
    <col min="2819" max="2819" width="29" style="131" customWidth="1"/>
    <col min="2820" max="2820" width="30.109375" style="131" customWidth="1"/>
    <col min="2821" max="2821" width="22.21875" style="131" customWidth="1"/>
    <col min="2822" max="2822" width="49.33203125" style="131" customWidth="1"/>
    <col min="2823" max="2823" width="12.77734375" style="131" customWidth="1"/>
    <col min="2824" max="3072" width="8.88671875" style="131"/>
    <col min="3073" max="3073" width="4.44140625" style="131" customWidth="1"/>
    <col min="3074" max="3074" width="22.77734375" style="131" customWidth="1"/>
    <col min="3075" max="3075" width="29" style="131" customWidth="1"/>
    <col min="3076" max="3076" width="30.109375" style="131" customWidth="1"/>
    <col min="3077" max="3077" width="22.21875" style="131" customWidth="1"/>
    <col min="3078" max="3078" width="49.33203125" style="131" customWidth="1"/>
    <col min="3079" max="3079" width="12.77734375" style="131" customWidth="1"/>
    <col min="3080" max="3328" width="8.88671875" style="131"/>
    <col min="3329" max="3329" width="4.44140625" style="131" customWidth="1"/>
    <col min="3330" max="3330" width="22.77734375" style="131" customWidth="1"/>
    <col min="3331" max="3331" width="29" style="131" customWidth="1"/>
    <col min="3332" max="3332" width="30.109375" style="131" customWidth="1"/>
    <col min="3333" max="3333" width="22.21875" style="131" customWidth="1"/>
    <col min="3334" max="3334" width="49.33203125" style="131" customWidth="1"/>
    <col min="3335" max="3335" width="12.77734375" style="131" customWidth="1"/>
    <col min="3336" max="3584" width="8.88671875" style="131"/>
    <col min="3585" max="3585" width="4.44140625" style="131" customWidth="1"/>
    <col min="3586" max="3586" width="22.77734375" style="131" customWidth="1"/>
    <col min="3587" max="3587" width="29" style="131" customWidth="1"/>
    <col min="3588" max="3588" width="30.109375" style="131" customWidth="1"/>
    <col min="3589" max="3589" width="22.21875" style="131" customWidth="1"/>
    <col min="3590" max="3590" width="49.33203125" style="131" customWidth="1"/>
    <col min="3591" max="3591" width="12.77734375" style="131" customWidth="1"/>
    <col min="3592" max="3840" width="8.88671875" style="131"/>
    <col min="3841" max="3841" width="4.44140625" style="131" customWidth="1"/>
    <col min="3842" max="3842" width="22.77734375" style="131" customWidth="1"/>
    <col min="3843" max="3843" width="29" style="131" customWidth="1"/>
    <col min="3844" max="3844" width="30.109375" style="131" customWidth="1"/>
    <col min="3845" max="3845" width="22.21875" style="131" customWidth="1"/>
    <col min="3846" max="3846" width="49.33203125" style="131" customWidth="1"/>
    <col min="3847" max="3847" width="12.77734375" style="131" customWidth="1"/>
    <col min="3848" max="4096" width="8.88671875" style="131"/>
    <col min="4097" max="4097" width="4.44140625" style="131" customWidth="1"/>
    <col min="4098" max="4098" width="22.77734375" style="131" customWidth="1"/>
    <col min="4099" max="4099" width="29" style="131" customWidth="1"/>
    <col min="4100" max="4100" width="30.109375" style="131" customWidth="1"/>
    <col min="4101" max="4101" width="22.21875" style="131" customWidth="1"/>
    <col min="4102" max="4102" width="49.33203125" style="131" customWidth="1"/>
    <col min="4103" max="4103" width="12.77734375" style="131" customWidth="1"/>
    <col min="4104" max="4352" width="8.88671875" style="131"/>
    <col min="4353" max="4353" width="4.44140625" style="131" customWidth="1"/>
    <col min="4354" max="4354" width="22.77734375" style="131" customWidth="1"/>
    <col min="4355" max="4355" width="29" style="131" customWidth="1"/>
    <col min="4356" max="4356" width="30.109375" style="131" customWidth="1"/>
    <col min="4357" max="4357" width="22.21875" style="131" customWidth="1"/>
    <col min="4358" max="4358" width="49.33203125" style="131" customWidth="1"/>
    <col min="4359" max="4359" width="12.77734375" style="131" customWidth="1"/>
    <col min="4360" max="4608" width="8.88671875" style="131"/>
    <col min="4609" max="4609" width="4.44140625" style="131" customWidth="1"/>
    <col min="4610" max="4610" width="22.77734375" style="131" customWidth="1"/>
    <col min="4611" max="4611" width="29" style="131" customWidth="1"/>
    <col min="4612" max="4612" width="30.109375" style="131" customWidth="1"/>
    <col min="4613" max="4613" width="22.21875" style="131" customWidth="1"/>
    <col min="4614" max="4614" width="49.33203125" style="131" customWidth="1"/>
    <col min="4615" max="4615" width="12.77734375" style="131" customWidth="1"/>
    <col min="4616" max="4864" width="8.88671875" style="131"/>
    <col min="4865" max="4865" width="4.44140625" style="131" customWidth="1"/>
    <col min="4866" max="4866" width="22.77734375" style="131" customWidth="1"/>
    <col min="4867" max="4867" width="29" style="131" customWidth="1"/>
    <col min="4868" max="4868" width="30.109375" style="131" customWidth="1"/>
    <col min="4869" max="4869" width="22.21875" style="131" customWidth="1"/>
    <col min="4870" max="4870" width="49.33203125" style="131" customWidth="1"/>
    <col min="4871" max="4871" width="12.77734375" style="131" customWidth="1"/>
    <col min="4872" max="5120" width="8.88671875" style="131"/>
    <col min="5121" max="5121" width="4.44140625" style="131" customWidth="1"/>
    <col min="5122" max="5122" width="22.77734375" style="131" customWidth="1"/>
    <col min="5123" max="5123" width="29" style="131" customWidth="1"/>
    <col min="5124" max="5124" width="30.109375" style="131" customWidth="1"/>
    <col min="5125" max="5125" width="22.21875" style="131" customWidth="1"/>
    <col min="5126" max="5126" width="49.33203125" style="131" customWidth="1"/>
    <col min="5127" max="5127" width="12.77734375" style="131" customWidth="1"/>
    <col min="5128" max="5376" width="8.88671875" style="131"/>
    <col min="5377" max="5377" width="4.44140625" style="131" customWidth="1"/>
    <col min="5378" max="5378" width="22.77734375" style="131" customWidth="1"/>
    <col min="5379" max="5379" width="29" style="131" customWidth="1"/>
    <col min="5380" max="5380" width="30.109375" style="131" customWidth="1"/>
    <col min="5381" max="5381" width="22.21875" style="131" customWidth="1"/>
    <col min="5382" max="5382" width="49.33203125" style="131" customWidth="1"/>
    <col min="5383" max="5383" width="12.77734375" style="131" customWidth="1"/>
    <col min="5384" max="5632" width="8.88671875" style="131"/>
    <col min="5633" max="5633" width="4.44140625" style="131" customWidth="1"/>
    <col min="5634" max="5634" width="22.77734375" style="131" customWidth="1"/>
    <col min="5635" max="5635" width="29" style="131" customWidth="1"/>
    <col min="5636" max="5636" width="30.109375" style="131" customWidth="1"/>
    <col min="5637" max="5637" width="22.21875" style="131" customWidth="1"/>
    <col min="5638" max="5638" width="49.33203125" style="131" customWidth="1"/>
    <col min="5639" max="5639" width="12.77734375" style="131" customWidth="1"/>
    <col min="5640" max="5888" width="8.88671875" style="131"/>
    <col min="5889" max="5889" width="4.44140625" style="131" customWidth="1"/>
    <col min="5890" max="5890" width="22.77734375" style="131" customWidth="1"/>
    <col min="5891" max="5891" width="29" style="131" customWidth="1"/>
    <col min="5892" max="5892" width="30.109375" style="131" customWidth="1"/>
    <col min="5893" max="5893" width="22.21875" style="131" customWidth="1"/>
    <col min="5894" max="5894" width="49.33203125" style="131" customWidth="1"/>
    <col min="5895" max="5895" width="12.77734375" style="131" customWidth="1"/>
    <col min="5896" max="6144" width="8.88671875" style="131"/>
    <col min="6145" max="6145" width="4.44140625" style="131" customWidth="1"/>
    <col min="6146" max="6146" width="22.77734375" style="131" customWidth="1"/>
    <col min="6147" max="6147" width="29" style="131" customWidth="1"/>
    <col min="6148" max="6148" width="30.109375" style="131" customWidth="1"/>
    <col min="6149" max="6149" width="22.21875" style="131" customWidth="1"/>
    <col min="6150" max="6150" width="49.33203125" style="131" customWidth="1"/>
    <col min="6151" max="6151" width="12.77734375" style="131" customWidth="1"/>
    <col min="6152" max="6400" width="8.88671875" style="131"/>
    <col min="6401" max="6401" width="4.44140625" style="131" customWidth="1"/>
    <col min="6402" max="6402" width="22.77734375" style="131" customWidth="1"/>
    <col min="6403" max="6403" width="29" style="131" customWidth="1"/>
    <col min="6404" max="6404" width="30.109375" style="131" customWidth="1"/>
    <col min="6405" max="6405" width="22.21875" style="131" customWidth="1"/>
    <col min="6406" max="6406" width="49.33203125" style="131" customWidth="1"/>
    <col min="6407" max="6407" width="12.77734375" style="131" customWidth="1"/>
    <col min="6408" max="6656" width="8.88671875" style="131"/>
    <col min="6657" max="6657" width="4.44140625" style="131" customWidth="1"/>
    <col min="6658" max="6658" width="22.77734375" style="131" customWidth="1"/>
    <col min="6659" max="6659" width="29" style="131" customWidth="1"/>
    <col min="6660" max="6660" width="30.109375" style="131" customWidth="1"/>
    <col min="6661" max="6661" width="22.21875" style="131" customWidth="1"/>
    <col min="6662" max="6662" width="49.33203125" style="131" customWidth="1"/>
    <col min="6663" max="6663" width="12.77734375" style="131" customWidth="1"/>
    <col min="6664" max="6912" width="8.88671875" style="131"/>
    <col min="6913" max="6913" width="4.44140625" style="131" customWidth="1"/>
    <col min="6914" max="6914" width="22.77734375" style="131" customWidth="1"/>
    <col min="6915" max="6915" width="29" style="131" customWidth="1"/>
    <col min="6916" max="6916" width="30.109375" style="131" customWidth="1"/>
    <col min="6917" max="6917" width="22.21875" style="131" customWidth="1"/>
    <col min="6918" max="6918" width="49.33203125" style="131" customWidth="1"/>
    <col min="6919" max="6919" width="12.77734375" style="131" customWidth="1"/>
    <col min="6920" max="7168" width="8.88671875" style="131"/>
    <col min="7169" max="7169" width="4.44140625" style="131" customWidth="1"/>
    <col min="7170" max="7170" width="22.77734375" style="131" customWidth="1"/>
    <col min="7171" max="7171" width="29" style="131" customWidth="1"/>
    <col min="7172" max="7172" width="30.109375" style="131" customWidth="1"/>
    <col min="7173" max="7173" width="22.21875" style="131" customWidth="1"/>
    <col min="7174" max="7174" width="49.33203125" style="131" customWidth="1"/>
    <col min="7175" max="7175" width="12.77734375" style="131" customWidth="1"/>
    <col min="7176" max="7424" width="8.88671875" style="131"/>
    <col min="7425" max="7425" width="4.44140625" style="131" customWidth="1"/>
    <col min="7426" max="7426" width="22.77734375" style="131" customWidth="1"/>
    <col min="7427" max="7427" width="29" style="131" customWidth="1"/>
    <col min="7428" max="7428" width="30.109375" style="131" customWidth="1"/>
    <col min="7429" max="7429" width="22.21875" style="131" customWidth="1"/>
    <col min="7430" max="7430" width="49.33203125" style="131" customWidth="1"/>
    <col min="7431" max="7431" width="12.77734375" style="131" customWidth="1"/>
    <col min="7432" max="7680" width="8.88671875" style="131"/>
    <col min="7681" max="7681" width="4.44140625" style="131" customWidth="1"/>
    <col min="7682" max="7682" width="22.77734375" style="131" customWidth="1"/>
    <col min="7683" max="7683" width="29" style="131" customWidth="1"/>
    <col min="7684" max="7684" width="30.109375" style="131" customWidth="1"/>
    <col min="7685" max="7685" width="22.21875" style="131" customWidth="1"/>
    <col min="7686" max="7686" width="49.33203125" style="131" customWidth="1"/>
    <col min="7687" max="7687" width="12.77734375" style="131" customWidth="1"/>
    <col min="7688" max="7936" width="8.88671875" style="131"/>
    <col min="7937" max="7937" width="4.44140625" style="131" customWidth="1"/>
    <col min="7938" max="7938" width="22.77734375" style="131" customWidth="1"/>
    <col min="7939" max="7939" width="29" style="131" customWidth="1"/>
    <col min="7940" max="7940" width="30.109375" style="131" customWidth="1"/>
    <col min="7941" max="7941" width="22.21875" style="131" customWidth="1"/>
    <col min="7942" max="7942" width="49.33203125" style="131" customWidth="1"/>
    <col min="7943" max="7943" width="12.77734375" style="131" customWidth="1"/>
    <col min="7944" max="8192" width="8.88671875" style="131"/>
    <col min="8193" max="8193" width="4.44140625" style="131" customWidth="1"/>
    <col min="8194" max="8194" width="22.77734375" style="131" customWidth="1"/>
    <col min="8195" max="8195" width="29" style="131" customWidth="1"/>
    <col min="8196" max="8196" width="30.109375" style="131" customWidth="1"/>
    <col min="8197" max="8197" width="22.21875" style="131" customWidth="1"/>
    <col min="8198" max="8198" width="49.33203125" style="131" customWidth="1"/>
    <col min="8199" max="8199" width="12.77734375" style="131" customWidth="1"/>
    <col min="8200" max="8448" width="8.88671875" style="131"/>
    <col min="8449" max="8449" width="4.44140625" style="131" customWidth="1"/>
    <col min="8450" max="8450" width="22.77734375" style="131" customWidth="1"/>
    <col min="8451" max="8451" width="29" style="131" customWidth="1"/>
    <col min="8452" max="8452" width="30.109375" style="131" customWidth="1"/>
    <col min="8453" max="8453" width="22.21875" style="131" customWidth="1"/>
    <col min="8454" max="8454" width="49.33203125" style="131" customWidth="1"/>
    <col min="8455" max="8455" width="12.77734375" style="131" customWidth="1"/>
    <col min="8456" max="8704" width="8.88671875" style="131"/>
    <col min="8705" max="8705" width="4.44140625" style="131" customWidth="1"/>
    <col min="8706" max="8706" width="22.77734375" style="131" customWidth="1"/>
    <col min="8707" max="8707" width="29" style="131" customWidth="1"/>
    <col min="8708" max="8708" width="30.109375" style="131" customWidth="1"/>
    <col min="8709" max="8709" width="22.21875" style="131" customWidth="1"/>
    <col min="8710" max="8710" width="49.33203125" style="131" customWidth="1"/>
    <col min="8711" max="8711" width="12.77734375" style="131" customWidth="1"/>
    <col min="8712" max="8960" width="8.88671875" style="131"/>
    <col min="8961" max="8961" width="4.44140625" style="131" customWidth="1"/>
    <col min="8962" max="8962" width="22.77734375" style="131" customWidth="1"/>
    <col min="8963" max="8963" width="29" style="131" customWidth="1"/>
    <col min="8964" max="8964" width="30.109375" style="131" customWidth="1"/>
    <col min="8965" max="8965" width="22.21875" style="131" customWidth="1"/>
    <col min="8966" max="8966" width="49.33203125" style="131" customWidth="1"/>
    <col min="8967" max="8967" width="12.77734375" style="131" customWidth="1"/>
    <col min="8968" max="9216" width="8.88671875" style="131"/>
    <col min="9217" max="9217" width="4.44140625" style="131" customWidth="1"/>
    <col min="9218" max="9218" width="22.77734375" style="131" customWidth="1"/>
    <col min="9219" max="9219" width="29" style="131" customWidth="1"/>
    <col min="9220" max="9220" width="30.109375" style="131" customWidth="1"/>
    <col min="9221" max="9221" width="22.21875" style="131" customWidth="1"/>
    <col min="9222" max="9222" width="49.33203125" style="131" customWidth="1"/>
    <col min="9223" max="9223" width="12.77734375" style="131" customWidth="1"/>
    <col min="9224" max="9472" width="8.88671875" style="131"/>
    <col min="9473" max="9473" width="4.44140625" style="131" customWidth="1"/>
    <col min="9474" max="9474" width="22.77734375" style="131" customWidth="1"/>
    <col min="9475" max="9475" width="29" style="131" customWidth="1"/>
    <col min="9476" max="9476" width="30.109375" style="131" customWidth="1"/>
    <col min="9477" max="9477" width="22.21875" style="131" customWidth="1"/>
    <col min="9478" max="9478" width="49.33203125" style="131" customWidth="1"/>
    <col min="9479" max="9479" width="12.77734375" style="131" customWidth="1"/>
    <col min="9480" max="9728" width="8.88671875" style="131"/>
    <col min="9729" max="9729" width="4.44140625" style="131" customWidth="1"/>
    <col min="9730" max="9730" width="22.77734375" style="131" customWidth="1"/>
    <col min="9731" max="9731" width="29" style="131" customWidth="1"/>
    <col min="9732" max="9732" width="30.109375" style="131" customWidth="1"/>
    <col min="9733" max="9733" width="22.21875" style="131" customWidth="1"/>
    <col min="9734" max="9734" width="49.33203125" style="131" customWidth="1"/>
    <col min="9735" max="9735" width="12.77734375" style="131" customWidth="1"/>
    <col min="9736" max="9984" width="8.88671875" style="131"/>
    <col min="9985" max="9985" width="4.44140625" style="131" customWidth="1"/>
    <col min="9986" max="9986" width="22.77734375" style="131" customWidth="1"/>
    <col min="9987" max="9987" width="29" style="131" customWidth="1"/>
    <col min="9988" max="9988" width="30.109375" style="131" customWidth="1"/>
    <col min="9989" max="9989" width="22.21875" style="131" customWidth="1"/>
    <col min="9990" max="9990" width="49.33203125" style="131" customWidth="1"/>
    <col min="9991" max="9991" width="12.77734375" style="131" customWidth="1"/>
    <col min="9992" max="10240" width="8.88671875" style="131"/>
    <col min="10241" max="10241" width="4.44140625" style="131" customWidth="1"/>
    <col min="10242" max="10242" width="22.77734375" style="131" customWidth="1"/>
    <col min="10243" max="10243" width="29" style="131" customWidth="1"/>
    <col min="10244" max="10244" width="30.109375" style="131" customWidth="1"/>
    <col min="10245" max="10245" width="22.21875" style="131" customWidth="1"/>
    <col min="10246" max="10246" width="49.33203125" style="131" customWidth="1"/>
    <col min="10247" max="10247" width="12.77734375" style="131" customWidth="1"/>
    <col min="10248" max="10496" width="8.88671875" style="131"/>
    <col min="10497" max="10497" width="4.44140625" style="131" customWidth="1"/>
    <col min="10498" max="10498" width="22.77734375" style="131" customWidth="1"/>
    <col min="10499" max="10499" width="29" style="131" customWidth="1"/>
    <col min="10500" max="10500" width="30.109375" style="131" customWidth="1"/>
    <col min="10501" max="10501" width="22.21875" style="131" customWidth="1"/>
    <col min="10502" max="10502" width="49.33203125" style="131" customWidth="1"/>
    <col min="10503" max="10503" width="12.77734375" style="131" customWidth="1"/>
    <col min="10504" max="10752" width="8.88671875" style="131"/>
    <col min="10753" max="10753" width="4.44140625" style="131" customWidth="1"/>
    <col min="10754" max="10754" width="22.77734375" style="131" customWidth="1"/>
    <col min="10755" max="10755" width="29" style="131" customWidth="1"/>
    <col min="10756" max="10756" width="30.109375" style="131" customWidth="1"/>
    <col min="10757" max="10757" width="22.21875" style="131" customWidth="1"/>
    <col min="10758" max="10758" width="49.33203125" style="131" customWidth="1"/>
    <col min="10759" max="10759" width="12.77734375" style="131" customWidth="1"/>
    <col min="10760" max="11008" width="8.88671875" style="131"/>
    <col min="11009" max="11009" width="4.44140625" style="131" customWidth="1"/>
    <col min="11010" max="11010" width="22.77734375" style="131" customWidth="1"/>
    <col min="11011" max="11011" width="29" style="131" customWidth="1"/>
    <col min="11012" max="11012" width="30.109375" style="131" customWidth="1"/>
    <col min="11013" max="11013" width="22.21875" style="131" customWidth="1"/>
    <col min="11014" max="11014" width="49.33203125" style="131" customWidth="1"/>
    <col min="11015" max="11015" width="12.77734375" style="131" customWidth="1"/>
    <col min="11016" max="11264" width="8.88671875" style="131"/>
    <col min="11265" max="11265" width="4.44140625" style="131" customWidth="1"/>
    <col min="11266" max="11266" width="22.77734375" style="131" customWidth="1"/>
    <col min="11267" max="11267" width="29" style="131" customWidth="1"/>
    <col min="11268" max="11268" width="30.109375" style="131" customWidth="1"/>
    <col min="11269" max="11269" width="22.21875" style="131" customWidth="1"/>
    <col min="11270" max="11270" width="49.33203125" style="131" customWidth="1"/>
    <col min="11271" max="11271" width="12.77734375" style="131" customWidth="1"/>
    <col min="11272" max="11520" width="8.88671875" style="131"/>
    <col min="11521" max="11521" width="4.44140625" style="131" customWidth="1"/>
    <col min="11522" max="11522" width="22.77734375" style="131" customWidth="1"/>
    <col min="11523" max="11523" width="29" style="131" customWidth="1"/>
    <col min="11524" max="11524" width="30.109375" style="131" customWidth="1"/>
    <col min="11525" max="11525" width="22.21875" style="131" customWidth="1"/>
    <col min="11526" max="11526" width="49.33203125" style="131" customWidth="1"/>
    <col min="11527" max="11527" width="12.77734375" style="131" customWidth="1"/>
    <col min="11528" max="11776" width="8.88671875" style="131"/>
    <col min="11777" max="11777" width="4.44140625" style="131" customWidth="1"/>
    <col min="11778" max="11778" width="22.77734375" style="131" customWidth="1"/>
    <col min="11779" max="11779" width="29" style="131" customWidth="1"/>
    <col min="11780" max="11780" width="30.109375" style="131" customWidth="1"/>
    <col min="11781" max="11781" width="22.21875" style="131" customWidth="1"/>
    <col min="11782" max="11782" width="49.33203125" style="131" customWidth="1"/>
    <col min="11783" max="11783" width="12.77734375" style="131" customWidth="1"/>
    <col min="11784" max="12032" width="8.88671875" style="131"/>
    <col min="12033" max="12033" width="4.44140625" style="131" customWidth="1"/>
    <col min="12034" max="12034" width="22.77734375" style="131" customWidth="1"/>
    <col min="12035" max="12035" width="29" style="131" customWidth="1"/>
    <col min="12036" max="12036" width="30.109375" style="131" customWidth="1"/>
    <col min="12037" max="12037" width="22.21875" style="131" customWidth="1"/>
    <col min="12038" max="12038" width="49.33203125" style="131" customWidth="1"/>
    <col min="12039" max="12039" width="12.77734375" style="131" customWidth="1"/>
    <col min="12040" max="12288" width="8.88671875" style="131"/>
    <col min="12289" max="12289" width="4.44140625" style="131" customWidth="1"/>
    <col min="12290" max="12290" width="22.77734375" style="131" customWidth="1"/>
    <col min="12291" max="12291" width="29" style="131" customWidth="1"/>
    <col min="12292" max="12292" width="30.109375" style="131" customWidth="1"/>
    <col min="12293" max="12293" width="22.21875" style="131" customWidth="1"/>
    <col min="12294" max="12294" width="49.33203125" style="131" customWidth="1"/>
    <col min="12295" max="12295" width="12.77734375" style="131" customWidth="1"/>
    <col min="12296" max="12544" width="8.88671875" style="131"/>
    <col min="12545" max="12545" width="4.44140625" style="131" customWidth="1"/>
    <col min="12546" max="12546" width="22.77734375" style="131" customWidth="1"/>
    <col min="12547" max="12547" width="29" style="131" customWidth="1"/>
    <col min="12548" max="12548" width="30.109375" style="131" customWidth="1"/>
    <col min="12549" max="12549" width="22.21875" style="131" customWidth="1"/>
    <col min="12550" max="12550" width="49.33203125" style="131" customWidth="1"/>
    <col min="12551" max="12551" width="12.77734375" style="131" customWidth="1"/>
    <col min="12552" max="12800" width="8.88671875" style="131"/>
    <col min="12801" max="12801" width="4.44140625" style="131" customWidth="1"/>
    <col min="12802" max="12802" width="22.77734375" style="131" customWidth="1"/>
    <col min="12803" max="12803" width="29" style="131" customWidth="1"/>
    <col min="12804" max="12804" width="30.109375" style="131" customWidth="1"/>
    <col min="12805" max="12805" width="22.21875" style="131" customWidth="1"/>
    <col min="12806" max="12806" width="49.33203125" style="131" customWidth="1"/>
    <col min="12807" max="12807" width="12.77734375" style="131" customWidth="1"/>
    <col min="12808" max="13056" width="8.88671875" style="131"/>
    <col min="13057" max="13057" width="4.44140625" style="131" customWidth="1"/>
    <col min="13058" max="13058" width="22.77734375" style="131" customWidth="1"/>
    <col min="13059" max="13059" width="29" style="131" customWidth="1"/>
    <col min="13060" max="13060" width="30.109375" style="131" customWidth="1"/>
    <col min="13061" max="13061" width="22.21875" style="131" customWidth="1"/>
    <col min="13062" max="13062" width="49.33203125" style="131" customWidth="1"/>
    <col min="13063" max="13063" width="12.77734375" style="131" customWidth="1"/>
    <col min="13064" max="13312" width="8.88671875" style="131"/>
    <col min="13313" max="13313" width="4.44140625" style="131" customWidth="1"/>
    <col min="13314" max="13314" width="22.77734375" style="131" customWidth="1"/>
    <col min="13315" max="13315" width="29" style="131" customWidth="1"/>
    <col min="13316" max="13316" width="30.109375" style="131" customWidth="1"/>
    <col min="13317" max="13317" width="22.21875" style="131" customWidth="1"/>
    <col min="13318" max="13318" width="49.33203125" style="131" customWidth="1"/>
    <col min="13319" max="13319" width="12.77734375" style="131" customWidth="1"/>
    <col min="13320" max="13568" width="8.88671875" style="131"/>
    <col min="13569" max="13569" width="4.44140625" style="131" customWidth="1"/>
    <col min="13570" max="13570" width="22.77734375" style="131" customWidth="1"/>
    <col min="13571" max="13571" width="29" style="131" customWidth="1"/>
    <col min="13572" max="13572" width="30.109375" style="131" customWidth="1"/>
    <col min="13573" max="13573" width="22.21875" style="131" customWidth="1"/>
    <col min="13574" max="13574" width="49.33203125" style="131" customWidth="1"/>
    <col min="13575" max="13575" width="12.77734375" style="131" customWidth="1"/>
    <col min="13576" max="13824" width="8.88671875" style="131"/>
    <col min="13825" max="13825" width="4.44140625" style="131" customWidth="1"/>
    <col min="13826" max="13826" width="22.77734375" style="131" customWidth="1"/>
    <col min="13827" max="13827" width="29" style="131" customWidth="1"/>
    <col min="13828" max="13828" width="30.109375" style="131" customWidth="1"/>
    <col min="13829" max="13829" width="22.21875" style="131" customWidth="1"/>
    <col min="13830" max="13830" width="49.33203125" style="131" customWidth="1"/>
    <col min="13831" max="13831" width="12.77734375" style="131" customWidth="1"/>
    <col min="13832" max="14080" width="8.88671875" style="131"/>
    <col min="14081" max="14081" width="4.44140625" style="131" customWidth="1"/>
    <col min="14082" max="14082" width="22.77734375" style="131" customWidth="1"/>
    <col min="14083" max="14083" width="29" style="131" customWidth="1"/>
    <col min="14084" max="14084" width="30.109375" style="131" customWidth="1"/>
    <col min="14085" max="14085" width="22.21875" style="131" customWidth="1"/>
    <col min="14086" max="14086" width="49.33203125" style="131" customWidth="1"/>
    <col min="14087" max="14087" width="12.77734375" style="131" customWidth="1"/>
    <col min="14088" max="14336" width="8.88671875" style="131"/>
    <col min="14337" max="14337" width="4.44140625" style="131" customWidth="1"/>
    <col min="14338" max="14338" width="22.77734375" style="131" customWidth="1"/>
    <col min="14339" max="14339" width="29" style="131" customWidth="1"/>
    <col min="14340" max="14340" width="30.109375" style="131" customWidth="1"/>
    <col min="14341" max="14341" width="22.21875" style="131" customWidth="1"/>
    <col min="14342" max="14342" width="49.33203125" style="131" customWidth="1"/>
    <col min="14343" max="14343" width="12.77734375" style="131" customWidth="1"/>
    <col min="14344" max="14592" width="8.88671875" style="131"/>
    <col min="14593" max="14593" width="4.44140625" style="131" customWidth="1"/>
    <col min="14594" max="14594" width="22.77734375" style="131" customWidth="1"/>
    <col min="14595" max="14595" width="29" style="131" customWidth="1"/>
    <col min="14596" max="14596" width="30.109375" style="131" customWidth="1"/>
    <col min="14597" max="14597" width="22.21875" style="131" customWidth="1"/>
    <col min="14598" max="14598" width="49.33203125" style="131" customWidth="1"/>
    <col min="14599" max="14599" width="12.77734375" style="131" customWidth="1"/>
    <col min="14600" max="14848" width="8.88671875" style="131"/>
    <col min="14849" max="14849" width="4.44140625" style="131" customWidth="1"/>
    <col min="14850" max="14850" width="22.77734375" style="131" customWidth="1"/>
    <col min="14851" max="14851" width="29" style="131" customWidth="1"/>
    <col min="14852" max="14852" width="30.109375" style="131" customWidth="1"/>
    <col min="14853" max="14853" width="22.21875" style="131" customWidth="1"/>
    <col min="14854" max="14854" width="49.33203125" style="131" customWidth="1"/>
    <col min="14855" max="14855" width="12.77734375" style="131" customWidth="1"/>
    <col min="14856" max="15104" width="8.88671875" style="131"/>
    <col min="15105" max="15105" width="4.44140625" style="131" customWidth="1"/>
    <col min="15106" max="15106" width="22.77734375" style="131" customWidth="1"/>
    <col min="15107" max="15107" width="29" style="131" customWidth="1"/>
    <col min="15108" max="15108" width="30.109375" style="131" customWidth="1"/>
    <col min="15109" max="15109" width="22.21875" style="131" customWidth="1"/>
    <col min="15110" max="15110" width="49.33203125" style="131" customWidth="1"/>
    <col min="15111" max="15111" width="12.77734375" style="131" customWidth="1"/>
    <col min="15112" max="15360" width="8.88671875" style="131"/>
    <col min="15361" max="15361" width="4.44140625" style="131" customWidth="1"/>
    <col min="15362" max="15362" width="22.77734375" style="131" customWidth="1"/>
    <col min="15363" max="15363" width="29" style="131" customWidth="1"/>
    <col min="15364" max="15364" width="30.109375" style="131" customWidth="1"/>
    <col min="15365" max="15365" width="22.21875" style="131" customWidth="1"/>
    <col min="15366" max="15366" width="49.33203125" style="131" customWidth="1"/>
    <col min="15367" max="15367" width="12.77734375" style="131" customWidth="1"/>
    <col min="15368" max="15616" width="8.88671875" style="131"/>
    <col min="15617" max="15617" width="4.44140625" style="131" customWidth="1"/>
    <col min="15618" max="15618" width="22.77734375" style="131" customWidth="1"/>
    <col min="15619" max="15619" width="29" style="131" customWidth="1"/>
    <col min="15620" max="15620" width="30.109375" style="131" customWidth="1"/>
    <col min="15621" max="15621" width="22.21875" style="131" customWidth="1"/>
    <col min="15622" max="15622" width="49.33203125" style="131" customWidth="1"/>
    <col min="15623" max="15623" width="12.77734375" style="131" customWidth="1"/>
    <col min="15624" max="15872" width="8.88671875" style="131"/>
    <col min="15873" max="15873" width="4.44140625" style="131" customWidth="1"/>
    <col min="15874" max="15874" width="22.77734375" style="131" customWidth="1"/>
    <col min="15875" max="15875" width="29" style="131" customWidth="1"/>
    <col min="15876" max="15876" width="30.109375" style="131" customWidth="1"/>
    <col min="15877" max="15877" width="22.21875" style="131" customWidth="1"/>
    <col min="15878" max="15878" width="49.33203125" style="131" customWidth="1"/>
    <col min="15879" max="15879" width="12.77734375" style="131" customWidth="1"/>
    <col min="15880" max="16128" width="8.88671875" style="131"/>
    <col min="16129" max="16129" width="4.44140625" style="131" customWidth="1"/>
    <col min="16130" max="16130" width="22.77734375" style="131" customWidth="1"/>
    <col min="16131" max="16131" width="29" style="131" customWidth="1"/>
    <col min="16132" max="16132" width="30.109375" style="131" customWidth="1"/>
    <col min="16133" max="16133" width="22.21875" style="131" customWidth="1"/>
    <col min="16134" max="16134" width="49.33203125" style="131" customWidth="1"/>
    <col min="16135" max="16135" width="12.77734375" style="131" customWidth="1"/>
    <col min="16136" max="16384" width="8.88671875" style="131"/>
  </cols>
  <sheetData>
    <row r="2" spans="1:7" s="252" customFormat="1" ht="16.2" x14ac:dyDescent="0.2">
      <c r="A2" s="259"/>
      <c r="B2" s="363" t="s">
        <v>568</v>
      </c>
    </row>
    <row r="3" spans="1:7" s="252" customFormat="1" ht="16.2" x14ac:dyDescent="0.2">
      <c r="A3" s="259"/>
      <c r="B3" s="363" t="s">
        <v>133</v>
      </c>
      <c r="C3" s="364"/>
      <c r="D3" s="364"/>
      <c r="E3" s="364"/>
      <c r="F3" s="364"/>
    </row>
    <row r="4" spans="1:7" s="252" customFormat="1" ht="16.8" thickBot="1" x14ac:dyDescent="0.25">
      <c r="A4" s="259"/>
      <c r="B4" s="364"/>
      <c r="C4" s="364"/>
      <c r="D4" s="364"/>
      <c r="E4" s="364"/>
      <c r="F4" s="364"/>
    </row>
    <row r="5" spans="1:7" s="252" customFormat="1" ht="16.8" thickBot="1" x14ac:dyDescent="0.25">
      <c r="A5" s="259"/>
      <c r="B5" s="716" t="s">
        <v>15</v>
      </c>
      <c r="C5" s="346" t="s">
        <v>175</v>
      </c>
      <c r="D5" s="364"/>
      <c r="E5" s="364"/>
      <c r="F5" s="364"/>
    </row>
    <row r="6" spans="1:7" s="252" customFormat="1" ht="17.399999999999999" thickTop="1" thickBot="1" x14ac:dyDescent="0.25">
      <c r="A6" s="259"/>
      <c r="B6" s="717"/>
      <c r="C6" s="333">
        <f>COUNTIF(B10:B29,"&lt;&gt;")</f>
        <v>0</v>
      </c>
      <c r="D6" s="364"/>
      <c r="E6" s="364"/>
      <c r="F6" s="364"/>
    </row>
    <row r="7" spans="1:7" s="252" customFormat="1" ht="16.8" thickBot="1" x14ac:dyDescent="0.25">
      <c r="A7" s="365" t="s">
        <v>569</v>
      </c>
      <c r="B7" s="365"/>
      <c r="C7" s="365"/>
      <c r="D7" s="365"/>
      <c r="E7" s="365"/>
      <c r="F7" s="365"/>
      <c r="G7" s="365"/>
    </row>
    <row r="8" spans="1:7" s="341" customFormat="1" ht="16.2" x14ac:dyDescent="0.2">
      <c r="A8" s="718" t="s">
        <v>73</v>
      </c>
      <c r="B8" s="720" t="s">
        <v>134</v>
      </c>
      <c r="C8" s="720" t="s">
        <v>176</v>
      </c>
      <c r="D8" s="720" t="s">
        <v>135</v>
      </c>
      <c r="E8" s="720" t="s">
        <v>212</v>
      </c>
      <c r="F8" s="720" t="s">
        <v>136</v>
      </c>
      <c r="G8" s="799" t="s">
        <v>132</v>
      </c>
    </row>
    <row r="9" spans="1:7" s="341" customFormat="1" ht="16.2" x14ac:dyDescent="0.2">
      <c r="A9" s="719"/>
      <c r="B9" s="721"/>
      <c r="C9" s="721"/>
      <c r="D9" s="721"/>
      <c r="E9" s="721"/>
      <c r="F9" s="721"/>
      <c r="G9" s="800"/>
    </row>
    <row r="10" spans="1:7" ht="32.4" customHeight="1" x14ac:dyDescent="0.2">
      <c r="A10" s="332">
        <v>1</v>
      </c>
      <c r="B10" s="74"/>
      <c r="C10" s="359"/>
      <c r="D10" s="359"/>
      <c r="E10" s="394"/>
      <c r="F10" s="123"/>
      <c r="G10" s="360"/>
    </row>
    <row r="11" spans="1:7" ht="32.4" customHeight="1" x14ac:dyDescent="0.2">
      <c r="A11" s="332">
        <v>2</v>
      </c>
      <c r="B11" s="74"/>
      <c r="C11" s="359"/>
      <c r="D11" s="359"/>
      <c r="E11" s="394"/>
      <c r="F11" s="123"/>
      <c r="G11" s="360"/>
    </row>
    <row r="12" spans="1:7" ht="32.4" customHeight="1" x14ac:dyDescent="0.2">
      <c r="A12" s="332">
        <v>3</v>
      </c>
      <c r="B12" s="74"/>
      <c r="C12" s="359"/>
      <c r="D12" s="359"/>
      <c r="E12" s="394"/>
      <c r="F12" s="123"/>
      <c r="G12" s="360"/>
    </row>
    <row r="13" spans="1:7" ht="32.4" customHeight="1" x14ac:dyDescent="0.2">
      <c r="A13" s="332">
        <v>4</v>
      </c>
      <c r="B13" s="74"/>
      <c r="C13" s="359"/>
      <c r="D13" s="359"/>
      <c r="E13" s="394"/>
      <c r="F13" s="123"/>
      <c r="G13" s="360"/>
    </row>
    <row r="14" spans="1:7" ht="32.4" customHeight="1" x14ac:dyDescent="0.2">
      <c r="A14" s="332">
        <v>5</v>
      </c>
      <c r="B14" s="74"/>
      <c r="C14" s="359"/>
      <c r="D14" s="359"/>
      <c r="E14" s="394"/>
      <c r="F14" s="123"/>
      <c r="G14" s="360"/>
    </row>
    <row r="15" spans="1:7" ht="32.4" customHeight="1" x14ac:dyDescent="0.2">
      <c r="A15" s="332">
        <v>6</v>
      </c>
      <c r="B15" s="74"/>
      <c r="C15" s="359"/>
      <c r="D15" s="359"/>
      <c r="E15" s="394"/>
      <c r="F15" s="123"/>
      <c r="G15" s="360"/>
    </row>
    <row r="16" spans="1:7" ht="32.4" customHeight="1" x14ac:dyDescent="0.2">
      <c r="A16" s="332">
        <v>7</v>
      </c>
      <c r="B16" s="74"/>
      <c r="C16" s="359"/>
      <c r="D16" s="359"/>
      <c r="E16" s="394"/>
      <c r="F16" s="123"/>
      <c r="G16" s="360"/>
    </row>
    <row r="17" spans="1:7" ht="32.4" customHeight="1" x14ac:dyDescent="0.2">
      <c r="A17" s="332">
        <v>8</v>
      </c>
      <c r="B17" s="74"/>
      <c r="C17" s="359"/>
      <c r="D17" s="359"/>
      <c r="E17" s="394"/>
      <c r="F17" s="123"/>
      <c r="G17" s="360"/>
    </row>
    <row r="18" spans="1:7" ht="32.4" customHeight="1" x14ac:dyDescent="0.2">
      <c r="A18" s="332">
        <v>9</v>
      </c>
      <c r="B18" s="74"/>
      <c r="C18" s="359"/>
      <c r="D18" s="359"/>
      <c r="E18" s="394"/>
      <c r="F18" s="123"/>
      <c r="G18" s="360"/>
    </row>
    <row r="19" spans="1:7" ht="32.4" customHeight="1" x14ac:dyDescent="0.2">
      <c r="A19" s="332">
        <v>10</v>
      </c>
      <c r="B19" s="74"/>
      <c r="C19" s="359"/>
      <c r="D19" s="359"/>
      <c r="E19" s="394"/>
      <c r="F19" s="123"/>
      <c r="G19" s="360"/>
    </row>
    <row r="20" spans="1:7" ht="32.4" customHeight="1" x14ac:dyDescent="0.2">
      <c r="A20" s="332">
        <v>11</v>
      </c>
      <c r="B20" s="74"/>
      <c r="C20" s="359"/>
      <c r="D20" s="359"/>
      <c r="E20" s="394"/>
      <c r="F20" s="123"/>
      <c r="G20" s="360"/>
    </row>
    <row r="21" spans="1:7" ht="32.4" customHeight="1" x14ac:dyDescent="0.2">
      <c r="A21" s="332">
        <v>12</v>
      </c>
      <c r="B21" s="74"/>
      <c r="C21" s="359"/>
      <c r="D21" s="359"/>
      <c r="E21" s="394"/>
      <c r="F21" s="123"/>
      <c r="G21" s="360"/>
    </row>
    <row r="22" spans="1:7" ht="32.4" customHeight="1" x14ac:dyDescent="0.2">
      <c r="A22" s="332">
        <v>13</v>
      </c>
      <c r="B22" s="74"/>
      <c r="C22" s="359"/>
      <c r="D22" s="359"/>
      <c r="E22" s="394"/>
      <c r="F22" s="123"/>
      <c r="G22" s="360"/>
    </row>
    <row r="23" spans="1:7" ht="32.4" customHeight="1" x14ac:dyDescent="0.2">
      <c r="A23" s="332">
        <v>14</v>
      </c>
      <c r="B23" s="74"/>
      <c r="C23" s="359"/>
      <c r="D23" s="359"/>
      <c r="E23" s="394"/>
      <c r="F23" s="123"/>
      <c r="G23" s="360"/>
    </row>
    <row r="24" spans="1:7" ht="32.4" customHeight="1" x14ac:dyDescent="0.2">
      <c r="A24" s="332">
        <v>15</v>
      </c>
      <c r="B24" s="74"/>
      <c r="C24" s="359"/>
      <c r="D24" s="359"/>
      <c r="E24" s="394"/>
      <c r="F24" s="123"/>
      <c r="G24" s="360"/>
    </row>
    <row r="25" spans="1:7" ht="32.4" customHeight="1" x14ac:dyDescent="0.2">
      <c r="A25" s="332">
        <v>16</v>
      </c>
      <c r="B25" s="74"/>
      <c r="C25" s="359"/>
      <c r="D25" s="359"/>
      <c r="E25" s="394"/>
      <c r="F25" s="123"/>
      <c r="G25" s="360"/>
    </row>
    <row r="26" spans="1:7" ht="32.4" customHeight="1" x14ac:dyDescent="0.2">
      <c r="A26" s="332">
        <v>17</v>
      </c>
      <c r="B26" s="74"/>
      <c r="C26" s="359"/>
      <c r="D26" s="359"/>
      <c r="E26" s="394"/>
      <c r="F26" s="123"/>
      <c r="G26" s="360"/>
    </row>
    <row r="27" spans="1:7" ht="32.4" customHeight="1" x14ac:dyDescent="0.2">
      <c r="A27" s="332">
        <v>18</v>
      </c>
      <c r="B27" s="74"/>
      <c r="C27" s="359"/>
      <c r="D27" s="359"/>
      <c r="E27" s="394"/>
      <c r="F27" s="123"/>
      <c r="G27" s="360"/>
    </row>
    <row r="28" spans="1:7" ht="32.4" customHeight="1" x14ac:dyDescent="0.2">
      <c r="A28" s="332">
        <v>19</v>
      </c>
      <c r="B28" s="74"/>
      <c r="C28" s="359"/>
      <c r="D28" s="359"/>
      <c r="E28" s="394"/>
      <c r="F28" s="123"/>
      <c r="G28" s="360"/>
    </row>
    <row r="29" spans="1:7" ht="32.4" customHeight="1" thickBot="1" x14ac:dyDescent="0.25">
      <c r="A29" s="339">
        <v>20</v>
      </c>
      <c r="B29" s="81"/>
      <c r="C29" s="361"/>
      <c r="D29" s="361"/>
      <c r="E29" s="395"/>
      <c r="F29" s="389"/>
      <c r="G29" s="362"/>
    </row>
  </sheetData>
  <sheetProtection algorithmName="SHA-512" hashValue="t17XvI8XTdKHd7YcNvUYCCpgcADAUfouVjfEsxY6O+csLerP0AIspsQm2DH2YsAgP6QP8IITXDz2PHA4NJWrYQ==" saltValue="V+JaAzHzj/KsbQ6XQgWakw==" spinCount="100000" sheet="1" objects="1" scenarios="1" selectLockedCells="1"/>
  <mergeCells count="8">
    <mergeCell ref="G8:G9"/>
    <mergeCell ref="B5:B6"/>
    <mergeCell ref="A8:A9"/>
    <mergeCell ref="B8:B9"/>
    <mergeCell ref="C8:C9"/>
    <mergeCell ref="D8:D9"/>
    <mergeCell ref="E8:E9"/>
    <mergeCell ref="F8:F9"/>
  </mergeCells>
  <phoneticPr fontId="2"/>
  <dataValidations count="1">
    <dataValidation type="list" allowBlank="1" showInputMessage="1" showErrorMessage="1" sqref="WVM983050:WVM983056 JA10:JA16 SW10:SW16 ACS10:ACS16 AMO10:AMO16 AWK10:AWK16 BGG10:BGG16 BQC10:BQC16 BZY10:BZY16 CJU10:CJU16 CTQ10:CTQ16 DDM10:DDM16 DNI10:DNI16 DXE10:DXE16 EHA10:EHA16 EQW10:EQW16 FAS10:FAS16 FKO10:FKO16 FUK10:FUK16 GEG10:GEG16 GOC10:GOC16 GXY10:GXY16 HHU10:HHU16 HRQ10:HRQ16 IBM10:IBM16 ILI10:ILI16 IVE10:IVE16 JFA10:JFA16 JOW10:JOW16 JYS10:JYS16 KIO10:KIO16 KSK10:KSK16 LCG10:LCG16 LMC10:LMC16 LVY10:LVY16 MFU10:MFU16 MPQ10:MPQ16 MZM10:MZM16 NJI10:NJI16 NTE10:NTE16 ODA10:ODA16 OMW10:OMW16 OWS10:OWS16 PGO10:PGO16 PQK10:PQK16 QAG10:QAG16 QKC10:QKC16 QTY10:QTY16 RDU10:RDU16 RNQ10:RNQ16 RXM10:RXM16 SHI10:SHI16 SRE10:SRE16 TBA10:TBA16 TKW10:TKW16 TUS10:TUS16 UEO10:UEO16 UOK10:UOK16 UYG10:UYG16 VIC10:VIC16 VRY10:VRY16 WBU10:WBU16 WLQ10:WLQ16 WVM10:WVM16 E65546:E65552 JA65546:JA65552 SW65546:SW65552 ACS65546:ACS65552 AMO65546:AMO65552 AWK65546:AWK65552 BGG65546:BGG65552 BQC65546:BQC65552 BZY65546:BZY65552 CJU65546:CJU65552 CTQ65546:CTQ65552 DDM65546:DDM65552 DNI65546:DNI65552 DXE65546:DXE65552 EHA65546:EHA65552 EQW65546:EQW65552 FAS65546:FAS65552 FKO65546:FKO65552 FUK65546:FUK65552 GEG65546:GEG65552 GOC65546:GOC65552 GXY65546:GXY65552 HHU65546:HHU65552 HRQ65546:HRQ65552 IBM65546:IBM65552 ILI65546:ILI65552 IVE65546:IVE65552 JFA65546:JFA65552 JOW65546:JOW65552 JYS65546:JYS65552 KIO65546:KIO65552 KSK65546:KSK65552 LCG65546:LCG65552 LMC65546:LMC65552 LVY65546:LVY65552 MFU65546:MFU65552 MPQ65546:MPQ65552 MZM65546:MZM65552 NJI65546:NJI65552 NTE65546:NTE65552 ODA65546:ODA65552 OMW65546:OMW65552 OWS65546:OWS65552 PGO65546:PGO65552 PQK65546:PQK65552 QAG65546:QAG65552 QKC65546:QKC65552 QTY65546:QTY65552 RDU65546:RDU65552 RNQ65546:RNQ65552 RXM65546:RXM65552 SHI65546:SHI65552 SRE65546:SRE65552 TBA65546:TBA65552 TKW65546:TKW65552 TUS65546:TUS65552 UEO65546:UEO65552 UOK65546:UOK65552 UYG65546:UYG65552 VIC65546:VIC65552 VRY65546:VRY65552 WBU65546:WBU65552 WLQ65546:WLQ65552 WVM65546:WVM65552 E131082:E131088 JA131082:JA131088 SW131082:SW131088 ACS131082:ACS131088 AMO131082:AMO131088 AWK131082:AWK131088 BGG131082:BGG131088 BQC131082:BQC131088 BZY131082:BZY131088 CJU131082:CJU131088 CTQ131082:CTQ131088 DDM131082:DDM131088 DNI131082:DNI131088 DXE131082:DXE131088 EHA131082:EHA131088 EQW131082:EQW131088 FAS131082:FAS131088 FKO131082:FKO131088 FUK131082:FUK131088 GEG131082:GEG131088 GOC131082:GOC131088 GXY131082:GXY131088 HHU131082:HHU131088 HRQ131082:HRQ131088 IBM131082:IBM131088 ILI131082:ILI131088 IVE131082:IVE131088 JFA131082:JFA131088 JOW131082:JOW131088 JYS131082:JYS131088 KIO131082:KIO131088 KSK131082:KSK131088 LCG131082:LCG131088 LMC131082:LMC131088 LVY131082:LVY131088 MFU131082:MFU131088 MPQ131082:MPQ131088 MZM131082:MZM131088 NJI131082:NJI131088 NTE131082:NTE131088 ODA131082:ODA131088 OMW131082:OMW131088 OWS131082:OWS131088 PGO131082:PGO131088 PQK131082:PQK131088 QAG131082:QAG131088 QKC131082:QKC131088 QTY131082:QTY131088 RDU131082:RDU131088 RNQ131082:RNQ131088 RXM131082:RXM131088 SHI131082:SHI131088 SRE131082:SRE131088 TBA131082:TBA131088 TKW131082:TKW131088 TUS131082:TUS131088 UEO131082:UEO131088 UOK131082:UOK131088 UYG131082:UYG131088 VIC131082:VIC131088 VRY131082:VRY131088 WBU131082:WBU131088 WLQ131082:WLQ131088 WVM131082:WVM131088 E196618:E196624 JA196618:JA196624 SW196618:SW196624 ACS196618:ACS196624 AMO196618:AMO196624 AWK196618:AWK196624 BGG196618:BGG196624 BQC196618:BQC196624 BZY196618:BZY196624 CJU196618:CJU196624 CTQ196618:CTQ196624 DDM196618:DDM196624 DNI196618:DNI196624 DXE196618:DXE196624 EHA196618:EHA196624 EQW196618:EQW196624 FAS196618:FAS196624 FKO196618:FKO196624 FUK196618:FUK196624 GEG196618:GEG196624 GOC196618:GOC196624 GXY196618:GXY196624 HHU196618:HHU196624 HRQ196618:HRQ196624 IBM196618:IBM196624 ILI196618:ILI196624 IVE196618:IVE196624 JFA196618:JFA196624 JOW196618:JOW196624 JYS196618:JYS196624 KIO196618:KIO196624 KSK196618:KSK196624 LCG196618:LCG196624 LMC196618:LMC196624 LVY196618:LVY196624 MFU196618:MFU196624 MPQ196618:MPQ196624 MZM196618:MZM196624 NJI196618:NJI196624 NTE196618:NTE196624 ODA196618:ODA196624 OMW196618:OMW196624 OWS196618:OWS196624 PGO196618:PGO196624 PQK196618:PQK196624 QAG196618:QAG196624 QKC196618:QKC196624 QTY196618:QTY196624 RDU196618:RDU196624 RNQ196618:RNQ196624 RXM196618:RXM196624 SHI196618:SHI196624 SRE196618:SRE196624 TBA196618:TBA196624 TKW196618:TKW196624 TUS196618:TUS196624 UEO196618:UEO196624 UOK196618:UOK196624 UYG196618:UYG196624 VIC196618:VIC196624 VRY196618:VRY196624 WBU196618:WBU196624 WLQ196618:WLQ196624 WVM196618:WVM196624 E262154:E262160 JA262154:JA262160 SW262154:SW262160 ACS262154:ACS262160 AMO262154:AMO262160 AWK262154:AWK262160 BGG262154:BGG262160 BQC262154:BQC262160 BZY262154:BZY262160 CJU262154:CJU262160 CTQ262154:CTQ262160 DDM262154:DDM262160 DNI262154:DNI262160 DXE262154:DXE262160 EHA262154:EHA262160 EQW262154:EQW262160 FAS262154:FAS262160 FKO262154:FKO262160 FUK262154:FUK262160 GEG262154:GEG262160 GOC262154:GOC262160 GXY262154:GXY262160 HHU262154:HHU262160 HRQ262154:HRQ262160 IBM262154:IBM262160 ILI262154:ILI262160 IVE262154:IVE262160 JFA262154:JFA262160 JOW262154:JOW262160 JYS262154:JYS262160 KIO262154:KIO262160 KSK262154:KSK262160 LCG262154:LCG262160 LMC262154:LMC262160 LVY262154:LVY262160 MFU262154:MFU262160 MPQ262154:MPQ262160 MZM262154:MZM262160 NJI262154:NJI262160 NTE262154:NTE262160 ODA262154:ODA262160 OMW262154:OMW262160 OWS262154:OWS262160 PGO262154:PGO262160 PQK262154:PQK262160 QAG262154:QAG262160 QKC262154:QKC262160 QTY262154:QTY262160 RDU262154:RDU262160 RNQ262154:RNQ262160 RXM262154:RXM262160 SHI262154:SHI262160 SRE262154:SRE262160 TBA262154:TBA262160 TKW262154:TKW262160 TUS262154:TUS262160 UEO262154:UEO262160 UOK262154:UOK262160 UYG262154:UYG262160 VIC262154:VIC262160 VRY262154:VRY262160 WBU262154:WBU262160 WLQ262154:WLQ262160 WVM262154:WVM262160 E327690:E327696 JA327690:JA327696 SW327690:SW327696 ACS327690:ACS327696 AMO327690:AMO327696 AWK327690:AWK327696 BGG327690:BGG327696 BQC327690:BQC327696 BZY327690:BZY327696 CJU327690:CJU327696 CTQ327690:CTQ327696 DDM327690:DDM327696 DNI327690:DNI327696 DXE327690:DXE327696 EHA327690:EHA327696 EQW327690:EQW327696 FAS327690:FAS327696 FKO327690:FKO327696 FUK327690:FUK327696 GEG327690:GEG327696 GOC327690:GOC327696 GXY327690:GXY327696 HHU327690:HHU327696 HRQ327690:HRQ327696 IBM327690:IBM327696 ILI327690:ILI327696 IVE327690:IVE327696 JFA327690:JFA327696 JOW327690:JOW327696 JYS327690:JYS327696 KIO327690:KIO327696 KSK327690:KSK327696 LCG327690:LCG327696 LMC327690:LMC327696 LVY327690:LVY327696 MFU327690:MFU327696 MPQ327690:MPQ327696 MZM327690:MZM327696 NJI327690:NJI327696 NTE327690:NTE327696 ODA327690:ODA327696 OMW327690:OMW327696 OWS327690:OWS327696 PGO327690:PGO327696 PQK327690:PQK327696 QAG327690:QAG327696 QKC327690:QKC327696 QTY327690:QTY327696 RDU327690:RDU327696 RNQ327690:RNQ327696 RXM327690:RXM327696 SHI327690:SHI327696 SRE327690:SRE327696 TBA327690:TBA327696 TKW327690:TKW327696 TUS327690:TUS327696 UEO327690:UEO327696 UOK327690:UOK327696 UYG327690:UYG327696 VIC327690:VIC327696 VRY327690:VRY327696 WBU327690:WBU327696 WLQ327690:WLQ327696 WVM327690:WVM327696 E393226:E393232 JA393226:JA393232 SW393226:SW393232 ACS393226:ACS393232 AMO393226:AMO393232 AWK393226:AWK393232 BGG393226:BGG393232 BQC393226:BQC393232 BZY393226:BZY393232 CJU393226:CJU393232 CTQ393226:CTQ393232 DDM393226:DDM393232 DNI393226:DNI393232 DXE393226:DXE393232 EHA393226:EHA393232 EQW393226:EQW393232 FAS393226:FAS393232 FKO393226:FKO393232 FUK393226:FUK393232 GEG393226:GEG393232 GOC393226:GOC393232 GXY393226:GXY393232 HHU393226:HHU393232 HRQ393226:HRQ393232 IBM393226:IBM393232 ILI393226:ILI393232 IVE393226:IVE393232 JFA393226:JFA393232 JOW393226:JOW393232 JYS393226:JYS393232 KIO393226:KIO393232 KSK393226:KSK393232 LCG393226:LCG393232 LMC393226:LMC393232 LVY393226:LVY393232 MFU393226:MFU393232 MPQ393226:MPQ393232 MZM393226:MZM393232 NJI393226:NJI393232 NTE393226:NTE393232 ODA393226:ODA393232 OMW393226:OMW393232 OWS393226:OWS393232 PGO393226:PGO393232 PQK393226:PQK393232 QAG393226:QAG393232 QKC393226:QKC393232 QTY393226:QTY393232 RDU393226:RDU393232 RNQ393226:RNQ393232 RXM393226:RXM393232 SHI393226:SHI393232 SRE393226:SRE393232 TBA393226:TBA393232 TKW393226:TKW393232 TUS393226:TUS393232 UEO393226:UEO393232 UOK393226:UOK393232 UYG393226:UYG393232 VIC393226:VIC393232 VRY393226:VRY393232 WBU393226:WBU393232 WLQ393226:WLQ393232 WVM393226:WVM393232 E458762:E458768 JA458762:JA458768 SW458762:SW458768 ACS458762:ACS458768 AMO458762:AMO458768 AWK458762:AWK458768 BGG458762:BGG458768 BQC458762:BQC458768 BZY458762:BZY458768 CJU458762:CJU458768 CTQ458762:CTQ458768 DDM458762:DDM458768 DNI458762:DNI458768 DXE458762:DXE458768 EHA458762:EHA458768 EQW458762:EQW458768 FAS458762:FAS458768 FKO458762:FKO458768 FUK458762:FUK458768 GEG458762:GEG458768 GOC458762:GOC458768 GXY458762:GXY458768 HHU458762:HHU458768 HRQ458762:HRQ458768 IBM458762:IBM458768 ILI458762:ILI458768 IVE458762:IVE458768 JFA458762:JFA458768 JOW458762:JOW458768 JYS458762:JYS458768 KIO458762:KIO458768 KSK458762:KSK458768 LCG458762:LCG458768 LMC458762:LMC458768 LVY458762:LVY458768 MFU458762:MFU458768 MPQ458762:MPQ458768 MZM458762:MZM458768 NJI458762:NJI458768 NTE458762:NTE458768 ODA458762:ODA458768 OMW458762:OMW458768 OWS458762:OWS458768 PGO458762:PGO458768 PQK458762:PQK458768 QAG458762:QAG458768 QKC458762:QKC458768 QTY458762:QTY458768 RDU458762:RDU458768 RNQ458762:RNQ458768 RXM458762:RXM458768 SHI458762:SHI458768 SRE458762:SRE458768 TBA458762:TBA458768 TKW458762:TKW458768 TUS458762:TUS458768 UEO458762:UEO458768 UOK458762:UOK458768 UYG458762:UYG458768 VIC458762:VIC458768 VRY458762:VRY458768 WBU458762:WBU458768 WLQ458762:WLQ458768 WVM458762:WVM458768 E524298:E524304 JA524298:JA524304 SW524298:SW524304 ACS524298:ACS524304 AMO524298:AMO524304 AWK524298:AWK524304 BGG524298:BGG524304 BQC524298:BQC524304 BZY524298:BZY524304 CJU524298:CJU524304 CTQ524298:CTQ524304 DDM524298:DDM524304 DNI524298:DNI524304 DXE524298:DXE524304 EHA524298:EHA524304 EQW524298:EQW524304 FAS524298:FAS524304 FKO524298:FKO524304 FUK524298:FUK524304 GEG524298:GEG524304 GOC524298:GOC524304 GXY524298:GXY524304 HHU524298:HHU524304 HRQ524298:HRQ524304 IBM524298:IBM524304 ILI524298:ILI524304 IVE524298:IVE524304 JFA524298:JFA524304 JOW524298:JOW524304 JYS524298:JYS524304 KIO524298:KIO524304 KSK524298:KSK524304 LCG524298:LCG524304 LMC524298:LMC524304 LVY524298:LVY524304 MFU524298:MFU524304 MPQ524298:MPQ524304 MZM524298:MZM524304 NJI524298:NJI524304 NTE524298:NTE524304 ODA524298:ODA524304 OMW524298:OMW524304 OWS524298:OWS524304 PGO524298:PGO524304 PQK524298:PQK524304 QAG524298:QAG524304 QKC524298:QKC524304 QTY524298:QTY524304 RDU524298:RDU524304 RNQ524298:RNQ524304 RXM524298:RXM524304 SHI524298:SHI524304 SRE524298:SRE524304 TBA524298:TBA524304 TKW524298:TKW524304 TUS524298:TUS524304 UEO524298:UEO524304 UOK524298:UOK524304 UYG524298:UYG524304 VIC524298:VIC524304 VRY524298:VRY524304 WBU524298:WBU524304 WLQ524298:WLQ524304 WVM524298:WVM524304 E589834:E589840 JA589834:JA589840 SW589834:SW589840 ACS589834:ACS589840 AMO589834:AMO589840 AWK589834:AWK589840 BGG589834:BGG589840 BQC589834:BQC589840 BZY589834:BZY589840 CJU589834:CJU589840 CTQ589834:CTQ589840 DDM589834:DDM589840 DNI589834:DNI589840 DXE589834:DXE589840 EHA589834:EHA589840 EQW589834:EQW589840 FAS589834:FAS589840 FKO589834:FKO589840 FUK589834:FUK589840 GEG589834:GEG589840 GOC589834:GOC589840 GXY589834:GXY589840 HHU589834:HHU589840 HRQ589834:HRQ589840 IBM589834:IBM589840 ILI589834:ILI589840 IVE589834:IVE589840 JFA589834:JFA589840 JOW589834:JOW589840 JYS589834:JYS589840 KIO589834:KIO589840 KSK589834:KSK589840 LCG589834:LCG589840 LMC589834:LMC589840 LVY589834:LVY589840 MFU589834:MFU589840 MPQ589834:MPQ589840 MZM589834:MZM589840 NJI589834:NJI589840 NTE589834:NTE589840 ODA589834:ODA589840 OMW589834:OMW589840 OWS589834:OWS589840 PGO589834:PGO589840 PQK589834:PQK589840 QAG589834:QAG589840 QKC589834:QKC589840 QTY589834:QTY589840 RDU589834:RDU589840 RNQ589834:RNQ589840 RXM589834:RXM589840 SHI589834:SHI589840 SRE589834:SRE589840 TBA589834:TBA589840 TKW589834:TKW589840 TUS589834:TUS589840 UEO589834:UEO589840 UOK589834:UOK589840 UYG589834:UYG589840 VIC589834:VIC589840 VRY589834:VRY589840 WBU589834:WBU589840 WLQ589834:WLQ589840 WVM589834:WVM589840 E655370:E655376 JA655370:JA655376 SW655370:SW655376 ACS655370:ACS655376 AMO655370:AMO655376 AWK655370:AWK655376 BGG655370:BGG655376 BQC655370:BQC655376 BZY655370:BZY655376 CJU655370:CJU655376 CTQ655370:CTQ655376 DDM655370:DDM655376 DNI655370:DNI655376 DXE655370:DXE655376 EHA655370:EHA655376 EQW655370:EQW655376 FAS655370:FAS655376 FKO655370:FKO655376 FUK655370:FUK655376 GEG655370:GEG655376 GOC655370:GOC655376 GXY655370:GXY655376 HHU655370:HHU655376 HRQ655370:HRQ655376 IBM655370:IBM655376 ILI655370:ILI655376 IVE655370:IVE655376 JFA655370:JFA655376 JOW655370:JOW655376 JYS655370:JYS655376 KIO655370:KIO655376 KSK655370:KSK655376 LCG655370:LCG655376 LMC655370:LMC655376 LVY655370:LVY655376 MFU655370:MFU655376 MPQ655370:MPQ655376 MZM655370:MZM655376 NJI655370:NJI655376 NTE655370:NTE655376 ODA655370:ODA655376 OMW655370:OMW655376 OWS655370:OWS655376 PGO655370:PGO655376 PQK655370:PQK655376 QAG655370:QAG655376 QKC655370:QKC655376 QTY655370:QTY655376 RDU655370:RDU655376 RNQ655370:RNQ655376 RXM655370:RXM655376 SHI655370:SHI655376 SRE655370:SRE655376 TBA655370:TBA655376 TKW655370:TKW655376 TUS655370:TUS655376 UEO655370:UEO655376 UOK655370:UOK655376 UYG655370:UYG655376 VIC655370:VIC655376 VRY655370:VRY655376 WBU655370:WBU655376 WLQ655370:WLQ655376 WVM655370:WVM655376 E720906:E720912 JA720906:JA720912 SW720906:SW720912 ACS720906:ACS720912 AMO720906:AMO720912 AWK720906:AWK720912 BGG720906:BGG720912 BQC720906:BQC720912 BZY720906:BZY720912 CJU720906:CJU720912 CTQ720906:CTQ720912 DDM720906:DDM720912 DNI720906:DNI720912 DXE720906:DXE720912 EHA720906:EHA720912 EQW720906:EQW720912 FAS720906:FAS720912 FKO720906:FKO720912 FUK720906:FUK720912 GEG720906:GEG720912 GOC720906:GOC720912 GXY720906:GXY720912 HHU720906:HHU720912 HRQ720906:HRQ720912 IBM720906:IBM720912 ILI720906:ILI720912 IVE720906:IVE720912 JFA720906:JFA720912 JOW720906:JOW720912 JYS720906:JYS720912 KIO720906:KIO720912 KSK720906:KSK720912 LCG720906:LCG720912 LMC720906:LMC720912 LVY720906:LVY720912 MFU720906:MFU720912 MPQ720906:MPQ720912 MZM720906:MZM720912 NJI720906:NJI720912 NTE720906:NTE720912 ODA720906:ODA720912 OMW720906:OMW720912 OWS720906:OWS720912 PGO720906:PGO720912 PQK720906:PQK720912 QAG720906:QAG720912 QKC720906:QKC720912 QTY720906:QTY720912 RDU720906:RDU720912 RNQ720906:RNQ720912 RXM720906:RXM720912 SHI720906:SHI720912 SRE720906:SRE720912 TBA720906:TBA720912 TKW720906:TKW720912 TUS720906:TUS720912 UEO720906:UEO720912 UOK720906:UOK720912 UYG720906:UYG720912 VIC720906:VIC720912 VRY720906:VRY720912 WBU720906:WBU720912 WLQ720906:WLQ720912 WVM720906:WVM720912 E786442:E786448 JA786442:JA786448 SW786442:SW786448 ACS786442:ACS786448 AMO786442:AMO786448 AWK786442:AWK786448 BGG786442:BGG786448 BQC786442:BQC786448 BZY786442:BZY786448 CJU786442:CJU786448 CTQ786442:CTQ786448 DDM786442:DDM786448 DNI786442:DNI786448 DXE786442:DXE786448 EHA786442:EHA786448 EQW786442:EQW786448 FAS786442:FAS786448 FKO786442:FKO786448 FUK786442:FUK786448 GEG786442:GEG786448 GOC786442:GOC786448 GXY786442:GXY786448 HHU786442:HHU786448 HRQ786442:HRQ786448 IBM786442:IBM786448 ILI786442:ILI786448 IVE786442:IVE786448 JFA786442:JFA786448 JOW786442:JOW786448 JYS786442:JYS786448 KIO786442:KIO786448 KSK786442:KSK786448 LCG786442:LCG786448 LMC786442:LMC786448 LVY786442:LVY786448 MFU786442:MFU786448 MPQ786442:MPQ786448 MZM786442:MZM786448 NJI786442:NJI786448 NTE786442:NTE786448 ODA786442:ODA786448 OMW786442:OMW786448 OWS786442:OWS786448 PGO786442:PGO786448 PQK786442:PQK786448 QAG786442:QAG786448 QKC786442:QKC786448 QTY786442:QTY786448 RDU786442:RDU786448 RNQ786442:RNQ786448 RXM786442:RXM786448 SHI786442:SHI786448 SRE786442:SRE786448 TBA786442:TBA786448 TKW786442:TKW786448 TUS786442:TUS786448 UEO786442:UEO786448 UOK786442:UOK786448 UYG786442:UYG786448 VIC786442:VIC786448 VRY786442:VRY786448 WBU786442:WBU786448 WLQ786442:WLQ786448 WVM786442:WVM786448 E851978:E851984 JA851978:JA851984 SW851978:SW851984 ACS851978:ACS851984 AMO851978:AMO851984 AWK851978:AWK851984 BGG851978:BGG851984 BQC851978:BQC851984 BZY851978:BZY851984 CJU851978:CJU851984 CTQ851978:CTQ851984 DDM851978:DDM851984 DNI851978:DNI851984 DXE851978:DXE851984 EHA851978:EHA851984 EQW851978:EQW851984 FAS851978:FAS851984 FKO851978:FKO851984 FUK851978:FUK851984 GEG851978:GEG851984 GOC851978:GOC851984 GXY851978:GXY851984 HHU851978:HHU851984 HRQ851978:HRQ851984 IBM851978:IBM851984 ILI851978:ILI851984 IVE851978:IVE851984 JFA851978:JFA851984 JOW851978:JOW851984 JYS851978:JYS851984 KIO851978:KIO851984 KSK851978:KSK851984 LCG851978:LCG851984 LMC851978:LMC851984 LVY851978:LVY851984 MFU851978:MFU851984 MPQ851978:MPQ851984 MZM851978:MZM851984 NJI851978:NJI851984 NTE851978:NTE851984 ODA851978:ODA851984 OMW851978:OMW851984 OWS851978:OWS851984 PGO851978:PGO851984 PQK851978:PQK851984 QAG851978:QAG851984 QKC851978:QKC851984 QTY851978:QTY851984 RDU851978:RDU851984 RNQ851978:RNQ851984 RXM851978:RXM851984 SHI851978:SHI851984 SRE851978:SRE851984 TBA851978:TBA851984 TKW851978:TKW851984 TUS851978:TUS851984 UEO851978:UEO851984 UOK851978:UOK851984 UYG851978:UYG851984 VIC851978:VIC851984 VRY851978:VRY851984 WBU851978:WBU851984 WLQ851978:WLQ851984 WVM851978:WVM851984 E917514:E917520 JA917514:JA917520 SW917514:SW917520 ACS917514:ACS917520 AMO917514:AMO917520 AWK917514:AWK917520 BGG917514:BGG917520 BQC917514:BQC917520 BZY917514:BZY917520 CJU917514:CJU917520 CTQ917514:CTQ917520 DDM917514:DDM917520 DNI917514:DNI917520 DXE917514:DXE917520 EHA917514:EHA917520 EQW917514:EQW917520 FAS917514:FAS917520 FKO917514:FKO917520 FUK917514:FUK917520 GEG917514:GEG917520 GOC917514:GOC917520 GXY917514:GXY917520 HHU917514:HHU917520 HRQ917514:HRQ917520 IBM917514:IBM917520 ILI917514:ILI917520 IVE917514:IVE917520 JFA917514:JFA917520 JOW917514:JOW917520 JYS917514:JYS917520 KIO917514:KIO917520 KSK917514:KSK917520 LCG917514:LCG917520 LMC917514:LMC917520 LVY917514:LVY917520 MFU917514:MFU917520 MPQ917514:MPQ917520 MZM917514:MZM917520 NJI917514:NJI917520 NTE917514:NTE917520 ODA917514:ODA917520 OMW917514:OMW917520 OWS917514:OWS917520 PGO917514:PGO917520 PQK917514:PQK917520 QAG917514:QAG917520 QKC917514:QKC917520 QTY917514:QTY917520 RDU917514:RDU917520 RNQ917514:RNQ917520 RXM917514:RXM917520 SHI917514:SHI917520 SRE917514:SRE917520 TBA917514:TBA917520 TKW917514:TKW917520 TUS917514:TUS917520 UEO917514:UEO917520 UOK917514:UOK917520 UYG917514:UYG917520 VIC917514:VIC917520 VRY917514:VRY917520 WBU917514:WBU917520 WLQ917514:WLQ917520 WVM917514:WVM917520 E983050:E983056 JA983050:JA983056 SW983050:SW983056 ACS983050:ACS983056 AMO983050:AMO983056 AWK983050:AWK983056 BGG983050:BGG983056 BQC983050:BQC983056 BZY983050:BZY983056 CJU983050:CJU983056 CTQ983050:CTQ983056 DDM983050:DDM983056 DNI983050:DNI983056 DXE983050:DXE983056 EHA983050:EHA983056 EQW983050:EQW983056 FAS983050:FAS983056 FKO983050:FKO983056 FUK983050:FUK983056 GEG983050:GEG983056 GOC983050:GOC983056 GXY983050:GXY983056 HHU983050:HHU983056 HRQ983050:HRQ983056 IBM983050:IBM983056 ILI983050:ILI983056 IVE983050:IVE983056 JFA983050:JFA983056 JOW983050:JOW983056 JYS983050:JYS983056 KIO983050:KIO983056 KSK983050:KSK983056 LCG983050:LCG983056 LMC983050:LMC983056 LVY983050:LVY983056 MFU983050:MFU983056 MPQ983050:MPQ983056 MZM983050:MZM983056 NJI983050:NJI983056 NTE983050:NTE983056 ODA983050:ODA983056 OMW983050:OMW983056 OWS983050:OWS983056 PGO983050:PGO983056 PQK983050:PQK983056 QAG983050:QAG983056 QKC983050:QKC983056 QTY983050:QTY983056 RDU983050:RDU983056 RNQ983050:RNQ983056 RXM983050:RXM983056 SHI983050:SHI983056 SRE983050:SRE983056 TBA983050:TBA983056 TKW983050:TKW983056 TUS983050:TUS983056 UEO983050:UEO983056 UOK983050:UOK983056 UYG983050:UYG983056 VIC983050:VIC983056 VRY983050:VRY983056 WBU983050:WBU983056 WLQ983050:WLQ983056" xr:uid="{41E5962B-839A-4268-8884-FDB132D95F22}">
      <formula1>$Z$8:$Z$9</formula1>
    </dataValidation>
  </dataValidations>
  <pageMargins left="0.70866141732283472" right="0.70866141732283472" top="0.74803149606299213" bottom="0.74803149606299213" header="0.31496062992125984" footer="0.31496062992125984"/>
  <pageSetup paperSize="9" scale="76" orientation="landscape"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0"/>
  </sheetPr>
  <dimension ref="B1:AH31"/>
  <sheetViews>
    <sheetView showGridLines="0" view="pageBreakPreview" zoomScaleNormal="100" workbookViewId="0">
      <selection activeCell="B10" sqref="B10:W10"/>
    </sheetView>
  </sheetViews>
  <sheetFormatPr defaultColWidth="9" defaultRowHeight="13.2" x14ac:dyDescent="0.2"/>
  <cols>
    <col min="1" max="34" width="2.44140625" style="141" customWidth="1"/>
    <col min="35" max="16384" width="9" style="141"/>
  </cols>
  <sheetData>
    <row r="1" spans="2:33" ht="13.8" thickBot="1" x14ac:dyDescent="0.25"/>
    <row r="2" spans="2:33" ht="15" customHeight="1" x14ac:dyDescent="0.2">
      <c r="B2" s="558" t="s">
        <v>548</v>
      </c>
      <c r="C2" s="559"/>
      <c r="D2" s="559"/>
      <c r="E2" s="559"/>
      <c r="F2" s="559"/>
      <c r="G2" s="559"/>
      <c r="H2" s="559"/>
      <c r="I2" s="559"/>
      <c r="J2" s="559"/>
      <c r="K2" s="559"/>
      <c r="L2" s="559"/>
      <c r="M2" s="560"/>
      <c r="Q2" s="295"/>
      <c r="R2" s="330" t="s">
        <v>502</v>
      </c>
      <c r="S2" s="254"/>
      <c r="T2" s="254"/>
      <c r="U2" s="254"/>
      <c r="V2" s="254"/>
      <c r="W2" s="254"/>
      <c r="X2" s="254"/>
      <c r="Y2" s="254"/>
      <c r="Z2" s="254"/>
      <c r="AA2" s="254"/>
      <c r="AB2" s="254"/>
      <c r="AC2" s="254"/>
      <c r="AD2" s="254"/>
      <c r="AE2" s="254"/>
      <c r="AF2" s="254"/>
      <c r="AG2" s="263"/>
    </row>
    <row r="3" spans="2:33" ht="15" customHeight="1" thickBot="1" x14ac:dyDescent="0.25">
      <c r="B3" s="561"/>
      <c r="C3" s="562"/>
      <c r="D3" s="562"/>
      <c r="E3" s="562"/>
      <c r="F3" s="562"/>
      <c r="G3" s="562"/>
      <c r="H3" s="562"/>
      <c r="I3" s="562"/>
      <c r="J3" s="562"/>
      <c r="K3" s="562"/>
      <c r="L3" s="562"/>
      <c r="M3" s="563"/>
      <c r="Q3" s="295"/>
      <c r="R3" s="320" t="s">
        <v>549</v>
      </c>
      <c r="AG3" s="295"/>
    </row>
    <row r="4" spans="2:33" ht="13.5" customHeight="1" thickBot="1" x14ac:dyDescent="0.25">
      <c r="B4" s="564"/>
      <c r="C4" s="565"/>
      <c r="D4" s="565"/>
      <c r="E4" s="565"/>
      <c r="F4" s="565"/>
      <c r="G4" s="565"/>
      <c r="H4" s="565"/>
      <c r="I4" s="565"/>
      <c r="J4" s="565"/>
      <c r="K4" s="565"/>
      <c r="L4" s="565"/>
      <c r="M4" s="566"/>
      <c r="O4" s="321"/>
      <c r="R4" s="254"/>
      <c r="S4" s="254"/>
      <c r="T4" s="254"/>
      <c r="U4" s="254"/>
      <c r="V4" s="254"/>
      <c r="W4" s="254"/>
      <c r="X4" s="254"/>
      <c r="Y4" s="254"/>
      <c r="Z4" s="254"/>
      <c r="AA4" s="254"/>
      <c r="AB4" s="254"/>
      <c r="AC4" s="254"/>
      <c r="AD4" s="254"/>
      <c r="AE4" s="254"/>
      <c r="AF4" s="254"/>
      <c r="AG4" s="254"/>
    </row>
    <row r="6" spans="2:33" ht="13.5" customHeight="1" x14ac:dyDescent="0.2">
      <c r="B6" s="567" t="s">
        <v>416</v>
      </c>
      <c r="C6" s="567"/>
      <c r="D6" s="567"/>
      <c r="E6" s="567"/>
      <c r="F6" s="567"/>
      <c r="G6" s="567"/>
      <c r="H6" s="567"/>
      <c r="I6" s="567"/>
      <c r="J6" s="567"/>
      <c r="K6" s="567"/>
      <c r="L6" s="567"/>
      <c r="M6" s="567"/>
      <c r="N6" s="567"/>
      <c r="O6" s="567"/>
      <c r="P6" s="567"/>
      <c r="Q6" s="567"/>
      <c r="R6" s="567"/>
      <c r="S6" s="567"/>
      <c r="T6" s="567"/>
      <c r="U6" s="567"/>
      <c r="V6" s="567"/>
      <c r="W6" s="567"/>
      <c r="X6" s="567"/>
      <c r="Y6" s="567"/>
      <c r="Z6" s="567"/>
      <c r="AA6" s="567"/>
      <c r="AB6" s="567"/>
      <c r="AC6" s="567"/>
      <c r="AD6" s="567"/>
      <c r="AE6" s="567"/>
      <c r="AF6" s="567"/>
      <c r="AG6" s="567"/>
    </row>
    <row r="7" spans="2:33" ht="13.5" customHeight="1" x14ac:dyDescent="0.2">
      <c r="B7" s="567"/>
      <c r="C7" s="567"/>
      <c r="D7" s="567"/>
      <c r="E7" s="567"/>
      <c r="F7" s="567"/>
      <c r="G7" s="567"/>
      <c r="H7" s="567"/>
      <c r="I7" s="567"/>
      <c r="J7" s="567"/>
      <c r="K7" s="567"/>
      <c r="L7" s="567"/>
      <c r="M7" s="567"/>
      <c r="N7" s="567"/>
      <c r="O7" s="567"/>
      <c r="P7" s="567"/>
      <c r="Q7" s="567"/>
      <c r="R7" s="567"/>
      <c r="S7" s="567"/>
      <c r="T7" s="567"/>
      <c r="U7" s="567"/>
      <c r="V7" s="567"/>
      <c r="W7" s="567"/>
      <c r="X7" s="567"/>
      <c r="Y7" s="567"/>
      <c r="Z7" s="567"/>
      <c r="AA7" s="567"/>
      <c r="AB7" s="567"/>
      <c r="AC7" s="567"/>
      <c r="AD7" s="567"/>
      <c r="AE7" s="567"/>
      <c r="AF7" s="567"/>
      <c r="AG7" s="567"/>
    </row>
    <row r="9" spans="2:33" ht="13.8" thickBot="1" x14ac:dyDescent="0.25">
      <c r="B9" s="141" t="s">
        <v>417</v>
      </c>
      <c r="X9" s="325"/>
      <c r="Y9" s="325"/>
      <c r="Z9" s="325"/>
      <c r="AA9" s="325"/>
      <c r="AB9" s="325"/>
      <c r="AC9" s="325"/>
      <c r="AD9" s="325"/>
      <c r="AE9" s="325"/>
      <c r="AF9" s="325"/>
      <c r="AG9" s="325"/>
    </row>
    <row r="10" spans="2:33" ht="72.599999999999994" customHeight="1" thickTop="1" thickBot="1" x14ac:dyDescent="0.25">
      <c r="B10" s="703" t="s">
        <v>418</v>
      </c>
      <c r="C10" s="704"/>
      <c r="D10" s="704"/>
      <c r="E10" s="704"/>
      <c r="F10" s="704"/>
      <c r="G10" s="704"/>
      <c r="H10" s="704"/>
      <c r="I10" s="704"/>
      <c r="J10" s="704"/>
      <c r="K10" s="704"/>
      <c r="L10" s="704"/>
      <c r="M10" s="704"/>
      <c r="N10" s="704"/>
      <c r="O10" s="704"/>
      <c r="P10" s="704"/>
      <c r="Q10" s="704"/>
      <c r="R10" s="704"/>
      <c r="S10" s="704"/>
      <c r="T10" s="704"/>
      <c r="U10" s="704"/>
      <c r="V10" s="704"/>
      <c r="W10" s="705"/>
      <c r="X10" s="763"/>
      <c r="Y10" s="764"/>
      <c r="Z10" s="764"/>
      <c r="AA10" s="764"/>
      <c r="AB10" s="764"/>
      <c r="AC10" s="764"/>
      <c r="AD10" s="764"/>
      <c r="AE10" s="764"/>
      <c r="AF10" s="764"/>
      <c r="AG10" s="765"/>
    </row>
    <row r="11" spans="2:33" ht="45" customHeight="1" thickTop="1" x14ac:dyDescent="0.2">
      <c r="B11" s="711" t="s">
        <v>16</v>
      </c>
      <c r="C11" s="712"/>
      <c r="D11" s="712"/>
      <c r="E11" s="712"/>
      <c r="F11" s="712"/>
      <c r="G11" s="712"/>
      <c r="H11" s="712"/>
      <c r="I11" s="712"/>
      <c r="J11" s="712"/>
      <c r="K11" s="712"/>
      <c r="L11" s="712"/>
      <c r="M11" s="712"/>
      <c r="N11" s="712"/>
      <c r="O11" s="712"/>
      <c r="P11" s="712"/>
      <c r="Q11" s="712"/>
      <c r="R11" s="712"/>
      <c r="S11" s="712"/>
      <c r="T11" s="712"/>
      <c r="U11" s="712"/>
      <c r="V11" s="712"/>
      <c r="W11" s="713"/>
      <c r="X11" s="766" t="str">
        <f>IF(X10="行っている","算定可","算定不可")</f>
        <v>算定不可</v>
      </c>
      <c r="Y11" s="766"/>
      <c r="Z11" s="766"/>
      <c r="AA11" s="766"/>
      <c r="AB11" s="766"/>
      <c r="AC11" s="766"/>
      <c r="AD11" s="766"/>
      <c r="AE11" s="766"/>
      <c r="AF11" s="766"/>
      <c r="AG11" s="767"/>
    </row>
    <row r="12" spans="2:33" ht="45" customHeight="1" thickBot="1" x14ac:dyDescent="0.25">
      <c r="B12" s="551" t="s">
        <v>17</v>
      </c>
      <c r="C12" s="552"/>
      <c r="D12" s="552"/>
      <c r="E12" s="552"/>
      <c r="F12" s="552"/>
      <c r="G12" s="552"/>
      <c r="H12" s="552"/>
      <c r="I12" s="552"/>
      <c r="J12" s="552"/>
      <c r="K12" s="552"/>
      <c r="L12" s="552"/>
      <c r="M12" s="552"/>
      <c r="N12" s="552"/>
      <c r="O12" s="552"/>
      <c r="P12" s="552"/>
      <c r="Q12" s="552"/>
      <c r="R12" s="552"/>
      <c r="S12" s="552"/>
      <c r="T12" s="552"/>
      <c r="U12" s="552"/>
      <c r="V12" s="552"/>
      <c r="W12" s="552"/>
      <c r="X12" s="543">
        <f>IF(施設区分!Q13&gt;=70,IF(X11="算定可",4,0),IF(X11="算定可",4,0))</f>
        <v>0</v>
      </c>
      <c r="Y12" s="544"/>
      <c r="Z12" s="544"/>
      <c r="AA12" s="544"/>
      <c r="AB12" s="544"/>
      <c r="AC12" s="544"/>
      <c r="AD12" s="544"/>
      <c r="AE12" s="544"/>
      <c r="AF12" s="544"/>
      <c r="AG12" s="545"/>
    </row>
    <row r="14" spans="2:33" x14ac:dyDescent="0.2">
      <c r="B14" s="141" t="s">
        <v>29</v>
      </c>
    </row>
    <row r="15" spans="2:33" x14ac:dyDescent="0.2">
      <c r="C15" s="141" t="s">
        <v>0</v>
      </c>
      <c r="E15" s="141" t="s">
        <v>415</v>
      </c>
    </row>
    <row r="18" spans="2:34" ht="13.8" thickBot="1" x14ac:dyDescent="0.25"/>
    <row r="19" spans="2:34" ht="30" customHeight="1" x14ac:dyDescent="0.2">
      <c r="B19" s="288" t="s">
        <v>215</v>
      </c>
      <c r="C19" s="289"/>
      <c r="D19" s="289"/>
      <c r="E19" s="289"/>
      <c r="F19" s="289"/>
      <c r="G19" s="289"/>
      <c r="H19" s="289"/>
      <c r="I19" s="289"/>
      <c r="J19" s="289"/>
      <c r="K19" s="289"/>
      <c r="L19" s="289"/>
      <c r="M19" s="289"/>
      <c r="N19" s="289"/>
      <c r="O19" s="289"/>
      <c r="P19" s="289"/>
      <c r="Q19" s="289"/>
      <c r="R19" s="289"/>
      <c r="S19" s="289"/>
      <c r="T19" s="289"/>
      <c r="U19" s="289"/>
      <c r="V19" s="290"/>
      <c r="W19" s="290"/>
      <c r="X19" s="290"/>
      <c r="Y19" s="290"/>
      <c r="Z19" s="290"/>
      <c r="AA19" s="290"/>
      <c r="AB19" s="290"/>
      <c r="AC19" s="290"/>
      <c r="AD19" s="290"/>
      <c r="AE19" s="290"/>
      <c r="AF19" s="290"/>
      <c r="AG19" s="291"/>
      <c r="AH19" s="252"/>
    </row>
    <row r="20" spans="2:34" ht="30" customHeight="1" x14ac:dyDescent="0.2">
      <c r="B20" s="323"/>
      <c r="C20" s="701" t="s">
        <v>419</v>
      </c>
      <c r="D20" s="701"/>
      <c r="E20" s="701"/>
      <c r="F20" s="701"/>
      <c r="G20" s="701"/>
      <c r="H20" s="701"/>
      <c r="I20" s="701"/>
      <c r="J20" s="701"/>
      <c r="K20" s="701"/>
      <c r="L20" s="701"/>
      <c r="M20" s="701"/>
      <c r="N20" s="701"/>
      <c r="O20" s="701"/>
      <c r="P20" s="701"/>
      <c r="Q20" s="701"/>
      <c r="R20" s="701"/>
      <c r="S20" s="701"/>
      <c r="T20" s="701"/>
      <c r="U20" s="701"/>
      <c r="V20" s="701"/>
      <c r="W20" s="701"/>
      <c r="X20" s="701"/>
      <c r="Y20" s="701"/>
      <c r="Z20" s="701"/>
      <c r="AA20" s="701"/>
      <c r="AB20" s="701"/>
      <c r="AC20" s="701"/>
      <c r="AD20" s="701"/>
      <c r="AE20" s="701"/>
      <c r="AF20" s="701"/>
      <c r="AG20" s="702"/>
      <c r="AH20" s="252"/>
    </row>
    <row r="21" spans="2:34" ht="13.2" customHeight="1" x14ac:dyDescent="0.2">
      <c r="B21" s="322"/>
      <c r="C21" s="701"/>
      <c r="D21" s="701"/>
      <c r="E21" s="701"/>
      <c r="F21" s="701"/>
      <c r="G21" s="701"/>
      <c r="H21" s="701"/>
      <c r="I21" s="701"/>
      <c r="J21" s="701"/>
      <c r="K21" s="701"/>
      <c r="L21" s="701"/>
      <c r="M21" s="701"/>
      <c r="N21" s="701"/>
      <c r="O21" s="701"/>
      <c r="P21" s="701"/>
      <c r="Q21" s="701"/>
      <c r="R21" s="701"/>
      <c r="S21" s="701"/>
      <c r="T21" s="701"/>
      <c r="U21" s="701"/>
      <c r="V21" s="701"/>
      <c r="W21" s="701"/>
      <c r="X21" s="701"/>
      <c r="Y21" s="701"/>
      <c r="Z21" s="701"/>
      <c r="AA21" s="701"/>
      <c r="AB21" s="701"/>
      <c r="AC21" s="701"/>
      <c r="AD21" s="701"/>
      <c r="AE21" s="701"/>
      <c r="AF21" s="701"/>
      <c r="AG21" s="702"/>
    </row>
    <row r="22" spans="2:34" ht="13.8" customHeight="1" thickBot="1" x14ac:dyDescent="0.25">
      <c r="B22" s="324"/>
      <c r="C22" s="599"/>
      <c r="D22" s="599"/>
      <c r="E22" s="599"/>
      <c r="F22" s="599"/>
      <c r="G22" s="599"/>
      <c r="H22" s="599"/>
      <c r="I22" s="599"/>
      <c r="J22" s="599"/>
      <c r="K22" s="599"/>
      <c r="L22" s="599"/>
      <c r="M22" s="599"/>
      <c r="N22" s="599"/>
      <c r="O22" s="599"/>
      <c r="P22" s="599"/>
      <c r="Q22" s="599"/>
      <c r="R22" s="599"/>
      <c r="S22" s="599"/>
      <c r="T22" s="599"/>
      <c r="U22" s="599"/>
      <c r="V22" s="599"/>
      <c r="W22" s="599"/>
      <c r="X22" s="599"/>
      <c r="Y22" s="599"/>
      <c r="Z22" s="599"/>
      <c r="AA22" s="599"/>
      <c r="AB22" s="599"/>
      <c r="AC22" s="599"/>
      <c r="AD22" s="599"/>
      <c r="AE22" s="599"/>
      <c r="AF22" s="599"/>
      <c r="AG22" s="600"/>
    </row>
    <row r="27" spans="2:34" x14ac:dyDescent="0.2">
      <c r="V27" s="262"/>
      <c r="W27" s="262"/>
      <c r="X27" s="262"/>
      <c r="Y27" s="262"/>
      <c r="Z27" s="262"/>
      <c r="AA27" s="262"/>
      <c r="AB27" s="262"/>
      <c r="AC27" s="262"/>
      <c r="AD27" s="262"/>
      <c r="AE27" s="262"/>
      <c r="AF27" s="262"/>
    </row>
    <row r="28" spans="2:34" x14ac:dyDescent="0.2">
      <c r="V28" s="262"/>
      <c r="W28" s="262"/>
      <c r="X28" s="262"/>
      <c r="Y28" s="262"/>
      <c r="Z28" s="262"/>
      <c r="AA28" s="262"/>
      <c r="AB28" s="262"/>
      <c r="AC28" s="262"/>
      <c r="AD28" s="262"/>
      <c r="AE28" s="262"/>
      <c r="AF28" s="262"/>
    </row>
    <row r="29" spans="2:34" x14ac:dyDescent="0.2">
      <c r="V29" s="262"/>
      <c r="W29" s="262"/>
      <c r="X29" s="262"/>
      <c r="Y29" s="262"/>
      <c r="Z29" s="262"/>
      <c r="AA29" s="262"/>
      <c r="AB29" s="262"/>
      <c r="AC29" s="262"/>
      <c r="AD29" s="262"/>
      <c r="AE29" s="262"/>
      <c r="AF29" s="262"/>
    </row>
    <row r="30" spans="2:34" x14ac:dyDescent="0.2">
      <c r="V30" s="262"/>
      <c r="W30" s="262"/>
      <c r="X30" s="262"/>
      <c r="Y30" s="262" t="s">
        <v>36</v>
      </c>
      <c r="Z30" s="262" t="s">
        <v>37</v>
      </c>
      <c r="AA30" s="262"/>
      <c r="AB30" s="262"/>
      <c r="AC30" s="262"/>
      <c r="AD30" s="262"/>
      <c r="AE30" s="262"/>
      <c r="AF30" s="262"/>
    </row>
    <row r="31" spans="2:34" x14ac:dyDescent="0.2">
      <c r="V31" s="262"/>
      <c r="W31" s="262"/>
      <c r="X31" s="262"/>
      <c r="Y31" s="262"/>
      <c r="Z31" s="262"/>
      <c r="AA31" s="262"/>
      <c r="AB31" s="262"/>
      <c r="AC31" s="262"/>
      <c r="AD31" s="262"/>
      <c r="AE31" s="262"/>
      <c r="AF31" s="262"/>
    </row>
  </sheetData>
  <sheetProtection algorithmName="SHA-512" hashValue="rRIPY7olROBSVQBBhXznMRpptzd8QUKsqliHnQd1jNVb0dMQwWi/GwgqQ6a5d7oPwIWqiak8a9gWrd/y2k2rfw==" saltValue="iew5if6WnLUsxs3vYL4vKw==" spinCount="100000" sheet="1" selectLockedCells="1"/>
  <mergeCells count="9">
    <mergeCell ref="B12:W12"/>
    <mergeCell ref="X12:AG12"/>
    <mergeCell ref="C20:AG22"/>
    <mergeCell ref="B2:M4"/>
    <mergeCell ref="B6:AG7"/>
    <mergeCell ref="B10:W10"/>
    <mergeCell ref="X10:AG10"/>
    <mergeCell ref="B11:W11"/>
    <mergeCell ref="X11:AG11"/>
  </mergeCells>
  <phoneticPr fontId="2"/>
  <dataValidations count="1">
    <dataValidation type="list" allowBlank="1" showInputMessage="1" showErrorMessage="1" sqref="X10:AG10" xr:uid="{00000000-0002-0000-2600-000000000000}">
      <formula1>"行っている,行っていない"</formula1>
    </dataValidation>
  </dataValidations>
  <printOptions horizontalCentered="1"/>
  <pageMargins left="0.59055118110236227" right="0.59055118110236227" top="0.59055118110236227" bottom="0.39370078740157483" header="0.19685039370078741" footer="0.19685039370078741"/>
  <pageSetup paperSize="9" scale="105"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E2BBC-1408-47E0-8C6C-4DAB80317A19}">
  <sheetPr>
    <tabColor theme="0"/>
  </sheetPr>
  <dimension ref="A2:E34"/>
  <sheetViews>
    <sheetView zoomScaleNormal="100" workbookViewId="0">
      <selection activeCell="K4" sqref="K4"/>
    </sheetView>
  </sheetViews>
  <sheetFormatPr defaultRowHeight="13.2" x14ac:dyDescent="0.2"/>
  <cols>
    <col min="1" max="1" width="37.44140625" customWidth="1"/>
    <col min="2" max="2" width="9.44140625" customWidth="1"/>
    <col min="4" max="4" width="28.33203125" customWidth="1"/>
    <col min="5" max="5" width="8.6640625" customWidth="1"/>
    <col min="6" max="6" width="2.6640625" customWidth="1"/>
    <col min="254" max="254" width="4.44140625" customWidth="1"/>
    <col min="255" max="255" width="34.44140625" customWidth="1"/>
    <col min="256" max="256" width="27.33203125" customWidth="1"/>
    <col min="257" max="257" width="22.77734375" customWidth="1"/>
    <col min="258" max="258" width="23.21875" customWidth="1"/>
    <col min="510" max="510" width="4.44140625" customWidth="1"/>
    <col min="511" max="511" width="34.44140625" customWidth="1"/>
    <col min="512" max="512" width="27.33203125" customWidth="1"/>
    <col min="513" max="513" width="22.77734375" customWidth="1"/>
    <col min="514" max="514" width="23.21875" customWidth="1"/>
    <col min="766" max="766" width="4.44140625" customWidth="1"/>
    <col min="767" max="767" width="34.44140625" customWidth="1"/>
    <col min="768" max="768" width="27.33203125" customWidth="1"/>
    <col min="769" max="769" width="22.77734375" customWidth="1"/>
    <col min="770" max="770" width="23.21875" customWidth="1"/>
    <col min="1022" max="1022" width="4.44140625" customWidth="1"/>
    <col min="1023" max="1023" width="34.44140625" customWidth="1"/>
    <col min="1024" max="1024" width="27.33203125" customWidth="1"/>
    <col min="1025" max="1025" width="22.77734375" customWidth="1"/>
    <col min="1026" max="1026" width="23.21875" customWidth="1"/>
    <col min="1278" max="1278" width="4.44140625" customWidth="1"/>
    <col min="1279" max="1279" width="34.44140625" customWidth="1"/>
    <col min="1280" max="1280" width="27.33203125" customWidth="1"/>
    <col min="1281" max="1281" width="22.77734375" customWidth="1"/>
    <col min="1282" max="1282" width="23.21875" customWidth="1"/>
    <col min="1534" max="1534" width="4.44140625" customWidth="1"/>
    <col min="1535" max="1535" width="34.44140625" customWidth="1"/>
    <col min="1536" max="1536" width="27.33203125" customWidth="1"/>
    <col min="1537" max="1537" width="22.77734375" customWidth="1"/>
    <col min="1538" max="1538" width="23.21875" customWidth="1"/>
    <col min="1790" max="1790" width="4.44140625" customWidth="1"/>
    <col min="1791" max="1791" width="34.44140625" customWidth="1"/>
    <col min="1792" max="1792" width="27.33203125" customWidth="1"/>
    <col min="1793" max="1793" width="22.77734375" customWidth="1"/>
    <col min="1794" max="1794" width="23.21875" customWidth="1"/>
    <col min="2046" max="2046" width="4.44140625" customWidth="1"/>
    <col min="2047" max="2047" width="34.44140625" customWidth="1"/>
    <col min="2048" max="2048" width="27.33203125" customWidth="1"/>
    <col min="2049" max="2049" width="22.77734375" customWidth="1"/>
    <col min="2050" max="2050" width="23.21875" customWidth="1"/>
    <col min="2302" max="2302" width="4.44140625" customWidth="1"/>
    <col min="2303" max="2303" width="34.44140625" customWidth="1"/>
    <col min="2304" max="2304" width="27.33203125" customWidth="1"/>
    <col min="2305" max="2305" width="22.77734375" customWidth="1"/>
    <col min="2306" max="2306" width="23.21875" customWidth="1"/>
    <col min="2558" max="2558" width="4.44140625" customWidth="1"/>
    <col min="2559" max="2559" width="34.44140625" customWidth="1"/>
    <col min="2560" max="2560" width="27.33203125" customWidth="1"/>
    <col min="2561" max="2561" width="22.77734375" customWidth="1"/>
    <col min="2562" max="2562" width="23.21875" customWidth="1"/>
    <col min="2814" max="2814" width="4.44140625" customWidth="1"/>
    <col min="2815" max="2815" width="34.44140625" customWidth="1"/>
    <col min="2816" max="2816" width="27.33203125" customWidth="1"/>
    <col min="2817" max="2817" width="22.77734375" customWidth="1"/>
    <col min="2818" max="2818" width="23.21875" customWidth="1"/>
    <col min="3070" max="3070" width="4.44140625" customWidth="1"/>
    <col min="3071" max="3071" width="34.44140625" customWidth="1"/>
    <col min="3072" max="3072" width="27.33203125" customWidth="1"/>
    <col min="3073" max="3073" width="22.77734375" customWidth="1"/>
    <col min="3074" max="3074" width="23.21875" customWidth="1"/>
    <col min="3326" max="3326" width="4.44140625" customWidth="1"/>
    <col min="3327" max="3327" width="34.44140625" customWidth="1"/>
    <col min="3328" max="3328" width="27.33203125" customWidth="1"/>
    <col min="3329" max="3329" width="22.77734375" customWidth="1"/>
    <col min="3330" max="3330" width="23.21875" customWidth="1"/>
    <col min="3582" max="3582" width="4.44140625" customWidth="1"/>
    <col min="3583" max="3583" width="34.44140625" customWidth="1"/>
    <col min="3584" max="3584" width="27.33203125" customWidth="1"/>
    <col min="3585" max="3585" width="22.77734375" customWidth="1"/>
    <col min="3586" max="3586" width="23.21875" customWidth="1"/>
    <col min="3838" max="3838" width="4.44140625" customWidth="1"/>
    <col min="3839" max="3839" width="34.44140625" customWidth="1"/>
    <col min="3840" max="3840" width="27.33203125" customWidth="1"/>
    <col min="3841" max="3841" width="22.77734375" customWidth="1"/>
    <col min="3842" max="3842" width="23.21875" customWidth="1"/>
    <col min="4094" max="4094" width="4.44140625" customWidth="1"/>
    <col min="4095" max="4095" width="34.44140625" customWidth="1"/>
    <col min="4096" max="4096" width="27.33203125" customWidth="1"/>
    <col min="4097" max="4097" width="22.77734375" customWidth="1"/>
    <col min="4098" max="4098" width="23.21875" customWidth="1"/>
    <col min="4350" max="4350" width="4.44140625" customWidth="1"/>
    <col min="4351" max="4351" width="34.44140625" customWidth="1"/>
    <col min="4352" max="4352" width="27.33203125" customWidth="1"/>
    <col min="4353" max="4353" width="22.77734375" customWidth="1"/>
    <col min="4354" max="4354" width="23.21875" customWidth="1"/>
    <col min="4606" max="4606" width="4.44140625" customWidth="1"/>
    <col min="4607" max="4607" width="34.44140625" customWidth="1"/>
    <col min="4608" max="4608" width="27.33203125" customWidth="1"/>
    <col min="4609" max="4609" width="22.77734375" customWidth="1"/>
    <col min="4610" max="4610" width="23.21875" customWidth="1"/>
    <col min="4862" max="4862" width="4.44140625" customWidth="1"/>
    <col min="4863" max="4863" width="34.44140625" customWidth="1"/>
    <col min="4864" max="4864" width="27.33203125" customWidth="1"/>
    <col min="4865" max="4865" width="22.77734375" customWidth="1"/>
    <col min="4866" max="4866" width="23.21875" customWidth="1"/>
    <col min="5118" max="5118" width="4.44140625" customWidth="1"/>
    <col min="5119" max="5119" width="34.44140625" customWidth="1"/>
    <col min="5120" max="5120" width="27.33203125" customWidth="1"/>
    <col min="5121" max="5121" width="22.77734375" customWidth="1"/>
    <col min="5122" max="5122" width="23.21875" customWidth="1"/>
    <col min="5374" max="5374" width="4.44140625" customWidth="1"/>
    <col min="5375" max="5375" width="34.44140625" customWidth="1"/>
    <col min="5376" max="5376" width="27.33203125" customWidth="1"/>
    <col min="5377" max="5377" width="22.77734375" customWidth="1"/>
    <col min="5378" max="5378" width="23.21875" customWidth="1"/>
    <col min="5630" max="5630" width="4.44140625" customWidth="1"/>
    <col min="5631" max="5631" width="34.44140625" customWidth="1"/>
    <col min="5632" max="5632" width="27.33203125" customWidth="1"/>
    <col min="5633" max="5633" width="22.77734375" customWidth="1"/>
    <col min="5634" max="5634" width="23.21875" customWidth="1"/>
    <col min="5886" max="5886" width="4.44140625" customWidth="1"/>
    <col min="5887" max="5887" width="34.44140625" customWidth="1"/>
    <col min="5888" max="5888" width="27.33203125" customWidth="1"/>
    <col min="5889" max="5889" width="22.77734375" customWidth="1"/>
    <col min="5890" max="5890" width="23.21875" customWidth="1"/>
    <col min="6142" max="6142" width="4.44140625" customWidth="1"/>
    <col min="6143" max="6143" width="34.44140625" customWidth="1"/>
    <col min="6144" max="6144" width="27.33203125" customWidth="1"/>
    <col min="6145" max="6145" width="22.77734375" customWidth="1"/>
    <col min="6146" max="6146" width="23.21875" customWidth="1"/>
    <col min="6398" max="6398" width="4.44140625" customWidth="1"/>
    <col min="6399" max="6399" width="34.44140625" customWidth="1"/>
    <col min="6400" max="6400" width="27.33203125" customWidth="1"/>
    <col min="6401" max="6401" width="22.77734375" customWidth="1"/>
    <col min="6402" max="6402" width="23.21875" customWidth="1"/>
    <col min="6654" max="6654" width="4.44140625" customWidth="1"/>
    <col min="6655" max="6655" width="34.44140625" customWidth="1"/>
    <col min="6656" max="6656" width="27.33203125" customWidth="1"/>
    <col min="6657" max="6657" width="22.77734375" customWidth="1"/>
    <col min="6658" max="6658" width="23.21875" customWidth="1"/>
    <col min="6910" max="6910" width="4.44140625" customWidth="1"/>
    <col min="6911" max="6911" width="34.44140625" customWidth="1"/>
    <col min="6912" max="6912" width="27.33203125" customWidth="1"/>
    <col min="6913" max="6913" width="22.77734375" customWidth="1"/>
    <col min="6914" max="6914" width="23.21875" customWidth="1"/>
    <col min="7166" max="7166" width="4.44140625" customWidth="1"/>
    <col min="7167" max="7167" width="34.44140625" customWidth="1"/>
    <col min="7168" max="7168" width="27.33203125" customWidth="1"/>
    <col min="7169" max="7169" width="22.77734375" customWidth="1"/>
    <col min="7170" max="7170" width="23.21875" customWidth="1"/>
    <col min="7422" max="7422" width="4.44140625" customWidth="1"/>
    <col min="7423" max="7423" width="34.44140625" customWidth="1"/>
    <col min="7424" max="7424" width="27.33203125" customWidth="1"/>
    <col min="7425" max="7425" width="22.77734375" customWidth="1"/>
    <col min="7426" max="7426" width="23.21875" customWidth="1"/>
    <col min="7678" max="7678" width="4.44140625" customWidth="1"/>
    <col min="7679" max="7679" width="34.44140625" customWidth="1"/>
    <col min="7680" max="7680" width="27.33203125" customWidth="1"/>
    <col min="7681" max="7681" width="22.77734375" customWidth="1"/>
    <col min="7682" max="7682" width="23.21875" customWidth="1"/>
    <col min="7934" max="7934" width="4.44140625" customWidth="1"/>
    <col min="7935" max="7935" width="34.44140625" customWidth="1"/>
    <col min="7936" max="7936" width="27.33203125" customWidth="1"/>
    <col min="7937" max="7937" width="22.77734375" customWidth="1"/>
    <col min="7938" max="7938" width="23.21875" customWidth="1"/>
    <col min="8190" max="8190" width="4.44140625" customWidth="1"/>
    <col min="8191" max="8191" width="34.44140625" customWidth="1"/>
    <col min="8192" max="8192" width="27.33203125" customWidth="1"/>
    <col min="8193" max="8193" width="22.77734375" customWidth="1"/>
    <col min="8194" max="8194" width="23.21875" customWidth="1"/>
    <col min="8446" max="8446" width="4.44140625" customWidth="1"/>
    <col min="8447" max="8447" width="34.44140625" customWidth="1"/>
    <col min="8448" max="8448" width="27.33203125" customWidth="1"/>
    <col min="8449" max="8449" width="22.77734375" customWidth="1"/>
    <col min="8450" max="8450" width="23.21875" customWidth="1"/>
    <col min="8702" max="8702" width="4.44140625" customWidth="1"/>
    <col min="8703" max="8703" width="34.44140625" customWidth="1"/>
    <col min="8704" max="8704" width="27.33203125" customWidth="1"/>
    <col min="8705" max="8705" width="22.77734375" customWidth="1"/>
    <col min="8706" max="8706" width="23.21875" customWidth="1"/>
    <col min="8958" max="8958" width="4.44140625" customWidth="1"/>
    <col min="8959" max="8959" width="34.44140625" customWidth="1"/>
    <col min="8960" max="8960" width="27.33203125" customWidth="1"/>
    <col min="8961" max="8961" width="22.77734375" customWidth="1"/>
    <col min="8962" max="8962" width="23.21875" customWidth="1"/>
    <col min="9214" max="9214" width="4.44140625" customWidth="1"/>
    <col min="9215" max="9215" width="34.44140625" customWidth="1"/>
    <col min="9216" max="9216" width="27.33203125" customWidth="1"/>
    <col min="9217" max="9217" width="22.77734375" customWidth="1"/>
    <col min="9218" max="9218" width="23.21875" customWidth="1"/>
    <col min="9470" max="9470" width="4.44140625" customWidth="1"/>
    <col min="9471" max="9471" width="34.44140625" customWidth="1"/>
    <col min="9472" max="9472" width="27.33203125" customWidth="1"/>
    <col min="9473" max="9473" width="22.77734375" customWidth="1"/>
    <col min="9474" max="9474" width="23.21875" customWidth="1"/>
    <col min="9726" max="9726" width="4.44140625" customWidth="1"/>
    <col min="9727" max="9727" width="34.44140625" customWidth="1"/>
    <col min="9728" max="9728" width="27.33203125" customWidth="1"/>
    <col min="9729" max="9729" width="22.77734375" customWidth="1"/>
    <col min="9730" max="9730" width="23.21875" customWidth="1"/>
    <col min="9982" max="9982" width="4.44140625" customWidth="1"/>
    <col min="9983" max="9983" width="34.44140625" customWidth="1"/>
    <col min="9984" max="9984" width="27.33203125" customWidth="1"/>
    <col min="9985" max="9985" width="22.77734375" customWidth="1"/>
    <col min="9986" max="9986" width="23.21875" customWidth="1"/>
    <col min="10238" max="10238" width="4.44140625" customWidth="1"/>
    <col min="10239" max="10239" width="34.44140625" customWidth="1"/>
    <col min="10240" max="10240" width="27.33203125" customWidth="1"/>
    <col min="10241" max="10241" width="22.77734375" customWidth="1"/>
    <col min="10242" max="10242" width="23.21875" customWidth="1"/>
    <col min="10494" max="10494" width="4.44140625" customWidth="1"/>
    <col min="10495" max="10495" width="34.44140625" customWidth="1"/>
    <col min="10496" max="10496" width="27.33203125" customWidth="1"/>
    <col min="10497" max="10497" width="22.77734375" customWidth="1"/>
    <col min="10498" max="10498" width="23.21875" customWidth="1"/>
    <col min="10750" max="10750" width="4.44140625" customWidth="1"/>
    <col min="10751" max="10751" width="34.44140625" customWidth="1"/>
    <col min="10752" max="10752" width="27.33203125" customWidth="1"/>
    <col min="10753" max="10753" width="22.77734375" customWidth="1"/>
    <col min="10754" max="10754" width="23.21875" customWidth="1"/>
    <col min="11006" max="11006" width="4.44140625" customWidth="1"/>
    <col min="11007" max="11007" width="34.44140625" customWidth="1"/>
    <col min="11008" max="11008" width="27.33203125" customWidth="1"/>
    <col min="11009" max="11009" width="22.77734375" customWidth="1"/>
    <col min="11010" max="11010" width="23.21875" customWidth="1"/>
    <col min="11262" max="11262" width="4.44140625" customWidth="1"/>
    <col min="11263" max="11263" width="34.44140625" customWidth="1"/>
    <col min="11264" max="11264" width="27.33203125" customWidth="1"/>
    <col min="11265" max="11265" width="22.77734375" customWidth="1"/>
    <col min="11266" max="11266" width="23.21875" customWidth="1"/>
    <col min="11518" max="11518" width="4.44140625" customWidth="1"/>
    <col min="11519" max="11519" width="34.44140625" customWidth="1"/>
    <col min="11520" max="11520" width="27.33203125" customWidth="1"/>
    <col min="11521" max="11521" width="22.77734375" customWidth="1"/>
    <col min="11522" max="11522" width="23.21875" customWidth="1"/>
    <col min="11774" max="11774" width="4.44140625" customWidth="1"/>
    <col min="11775" max="11775" width="34.44140625" customWidth="1"/>
    <col min="11776" max="11776" width="27.33203125" customWidth="1"/>
    <col min="11777" max="11777" width="22.77734375" customWidth="1"/>
    <col min="11778" max="11778" width="23.21875" customWidth="1"/>
    <col min="12030" max="12030" width="4.44140625" customWidth="1"/>
    <col min="12031" max="12031" width="34.44140625" customWidth="1"/>
    <col min="12032" max="12032" width="27.33203125" customWidth="1"/>
    <col min="12033" max="12033" width="22.77734375" customWidth="1"/>
    <col min="12034" max="12034" width="23.21875" customWidth="1"/>
    <col min="12286" max="12286" width="4.44140625" customWidth="1"/>
    <col min="12287" max="12287" width="34.44140625" customWidth="1"/>
    <col min="12288" max="12288" width="27.33203125" customWidth="1"/>
    <col min="12289" max="12289" width="22.77734375" customWidth="1"/>
    <col min="12290" max="12290" width="23.21875" customWidth="1"/>
    <col min="12542" max="12542" width="4.44140625" customWidth="1"/>
    <col min="12543" max="12543" width="34.44140625" customWidth="1"/>
    <col min="12544" max="12544" width="27.33203125" customWidth="1"/>
    <col min="12545" max="12545" width="22.77734375" customWidth="1"/>
    <col min="12546" max="12546" width="23.21875" customWidth="1"/>
    <col min="12798" max="12798" width="4.44140625" customWidth="1"/>
    <col min="12799" max="12799" width="34.44140625" customWidth="1"/>
    <col min="12800" max="12800" width="27.33203125" customWidth="1"/>
    <col min="12801" max="12801" width="22.77734375" customWidth="1"/>
    <col min="12802" max="12802" width="23.21875" customWidth="1"/>
    <col min="13054" max="13054" width="4.44140625" customWidth="1"/>
    <col min="13055" max="13055" width="34.44140625" customWidth="1"/>
    <col min="13056" max="13056" width="27.33203125" customWidth="1"/>
    <col min="13057" max="13057" width="22.77734375" customWidth="1"/>
    <col min="13058" max="13058" width="23.21875" customWidth="1"/>
    <col min="13310" max="13310" width="4.44140625" customWidth="1"/>
    <col min="13311" max="13311" width="34.44140625" customWidth="1"/>
    <col min="13312" max="13312" width="27.33203125" customWidth="1"/>
    <col min="13313" max="13313" width="22.77734375" customWidth="1"/>
    <col min="13314" max="13314" width="23.21875" customWidth="1"/>
    <col min="13566" max="13566" width="4.44140625" customWidth="1"/>
    <col min="13567" max="13567" width="34.44140625" customWidth="1"/>
    <col min="13568" max="13568" width="27.33203125" customWidth="1"/>
    <col min="13569" max="13569" width="22.77734375" customWidth="1"/>
    <col min="13570" max="13570" width="23.21875" customWidth="1"/>
    <col min="13822" max="13822" width="4.44140625" customWidth="1"/>
    <col min="13823" max="13823" width="34.44140625" customWidth="1"/>
    <col min="13824" max="13824" width="27.33203125" customWidth="1"/>
    <col min="13825" max="13825" width="22.77734375" customWidth="1"/>
    <col min="13826" max="13826" width="23.21875" customWidth="1"/>
    <col min="14078" max="14078" width="4.44140625" customWidth="1"/>
    <col min="14079" max="14079" width="34.44140625" customWidth="1"/>
    <col min="14080" max="14080" width="27.33203125" customWidth="1"/>
    <col min="14081" max="14081" width="22.77734375" customWidth="1"/>
    <col min="14082" max="14082" width="23.21875" customWidth="1"/>
    <col min="14334" max="14334" width="4.44140625" customWidth="1"/>
    <col min="14335" max="14335" width="34.44140625" customWidth="1"/>
    <col min="14336" max="14336" width="27.33203125" customWidth="1"/>
    <col min="14337" max="14337" width="22.77734375" customWidth="1"/>
    <col min="14338" max="14338" width="23.21875" customWidth="1"/>
    <col min="14590" max="14590" width="4.44140625" customWidth="1"/>
    <col min="14591" max="14591" width="34.44140625" customWidth="1"/>
    <col min="14592" max="14592" width="27.33203125" customWidth="1"/>
    <col min="14593" max="14593" width="22.77734375" customWidth="1"/>
    <col min="14594" max="14594" width="23.21875" customWidth="1"/>
    <col min="14846" max="14846" width="4.44140625" customWidth="1"/>
    <col min="14847" max="14847" width="34.44140625" customWidth="1"/>
    <col min="14848" max="14848" width="27.33203125" customWidth="1"/>
    <col min="14849" max="14849" width="22.77734375" customWidth="1"/>
    <col min="14850" max="14850" width="23.21875" customWidth="1"/>
    <col min="15102" max="15102" width="4.44140625" customWidth="1"/>
    <col min="15103" max="15103" width="34.44140625" customWidth="1"/>
    <col min="15104" max="15104" width="27.33203125" customWidth="1"/>
    <col min="15105" max="15105" width="22.77734375" customWidth="1"/>
    <col min="15106" max="15106" width="23.21875" customWidth="1"/>
    <col min="15358" max="15358" width="4.44140625" customWidth="1"/>
    <col min="15359" max="15359" width="34.44140625" customWidth="1"/>
    <col min="15360" max="15360" width="27.33203125" customWidth="1"/>
    <col min="15361" max="15361" width="22.77734375" customWidth="1"/>
    <col min="15362" max="15362" width="23.21875" customWidth="1"/>
    <col min="15614" max="15614" width="4.44140625" customWidth="1"/>
    <col min="15615" max="15615" width="34.44140625" customWidth="1"/>
    <col min="15616" max="15616" width="27.33203125" customWidth="1"/>
    <col min="15617" max="15617" width="22.77734375" customWidth="1"/>
    <col min="15618" max="15618" width="23.21875" customWidth="1"/>
    <col min="15870" max="15870" width="4.44140625" customWidth="1"/>
    <col min="15871" max="15871" width="34.44140625" customWidth="1"/>
    <col min="15872" max="15872" width="27.33203125" customWidth="1"/>
    <col min="15873" max="15873" width="22.77734375" customWidth="1"/>
    <col min="15874" max="15874" width="23.21875" customWidth="1"/>
    <col min="16126" max="16126" width="4.44140625" customWidth="1"/>
    <col min="16127" max="16127" width="34.44140625" customWidth="1"/>
    <col min="16128" max="16128" width="27.33203125" customWidth="1"/>
    <col min="16129" max="16129" width="22.77734375" customWidth="1"/>
    <col min="16130" max="16130" width="23.21875" customWidth="1"/>
  </cols>
  <sheetData>
    <row r="2" spans="1:5" s="51" customFormat="1" ht="19.2" x14ac:dyDescent="0.2">
      <c r="A2" s="92" t="s">
        <v>602</v>
      </c>
      <c r="B2" s="92"/>
    </row>
    <row r="3" spans="1:5" s="51" customFormat="1" ht="19.2" x14ac:dyDescent="0.2">
      <c r="A3" s="92" t="s">
        <v>603</v>
      </c>
      <c r="B3" s="92"/>
    </row>
    <row r="4" spans="1:5" s="51" customFormat="1" ht="64.8" customHeight="1" thickBot="1" x14ac:dyDescent="0.25">
      <c r="A4" s="747" t="s">
        <v>617</v>
      </c>
      <c r="B4" s="747"/>
      <c r="C4" s="747"/>
      <c r="D4" s="747"/>
      <c r="E4" s="747"/>
    </row>
    <row r="5" spans="1:5" s="56" customFormat="1" ht="19.2" x14ac:dyDescent="0.2">
      <c r="A5" s="378" t="s">
        <v>604</v>
      </c>
      <c r="B5" s="803" t="s">
        <v>615</v>
      </c>
      <c r="C5" s="804"/>
      <c r="D5" s="801" t="s">
        <v>616</v>
      </c>
      <c r="E5" s="802"/>
    </row>
    <row r="6" spans="1:5" ht="34.799999999999997" customHeight="1" x14ac:dyDescent="0.2">
      <c r="A6" s="76" t="s">
        <v>605</v>
      </c>
      <c r="B6" s="380"/>
      <c r="C6" s="386" t="s">
        <v>615</v>
      </c>
      <c r="D6" s="379"/>
      <c r="E6" s="381" t="s">
        <v>7</v>
      </c>
    </row>
    <row r="7" spans="1:5" ht="34.799999999999997" customHeight="1" x14ac:dyDescent="0.2">
      <c r="A7" s="77" t="s">
        <v>606</v>
      </c>
      <c r="B7" s="380"/>
      <c r="C7" s="377" t="s">
        <v>615</v>
      </c>
      <c r="D7" s="379"/>
      <c r="E7" s="381" t="s">
        <v>7</v>
      </c>
    </row>
    <row r="8" spans="1:5" ht="34.799999999999997" customHeight="1" x14ac:dyDescent="0.2">
      <c r="A8" s="77" t="s">
        <v>607</v>
      </c>
      <c r="B8" s="380"/>
      <c r="C8" s="377" t="s">
        <v>614</v>
      </c>
      <c r="D8" s="379"/>
      <c r="E8" s="381" t="s">
        <v>7</v>
      </c>
    </row>
    <row r="9" spans="1:5" ht="34.799999999999997" customHeight="1" x14ac:dyDescent="0.2">
      <c r="A9" s="77" t="s">
        <v>608</v>
      </c>
      <c r="B9" s="380"/>
      <c r="C9" s="377" t="s">
        <v>614</v>
      </c>
      <c r="D9" s="379"/>
      <c r="E9" s="381" t="s">
        <v>7</v>
      </c>
    </row>
    <row r="10" spans="1:5" ht="34.799999999999997" customHeight="1" x14ac:dyDescent="0.2">
      <c r="A10" s="77" t="s">
        <v>609</v>
      </c>
      <c r="B10" s="380"/>
      <c r="C10" s="377" t="s">
        <v>614</v>
      </c>
      <c r="D10" s="379"/>
      <c r="E10" s="381" t="s">
        <v>7</v>
      </c>
    </row>
    <row r="11" spans="1:5" ht="34.799999999999997" customHeight="1" x14ac:dyDescent="0.2">
      <c r="A11" s="77" t="s">
        <v>610</v>
      </c>
      <c r="B11" s="380"/>
      <c r="C11" s="377" t="s">
        <v>614</v>
      </c>
      <c r="D11" s="379"/>
      <c r="E11" s="381" t="s">
        <v>7</v>
      </c>
    </row>
    <row r="12" spans="1:5" ht="34.799999999999997" customHeight="1" x14ac:dyDescent="0.2">
      <c r="A12" s="77" t="s">
        <v>611</v>
      </c>
      <c r="B12" s="380"/>
      <c r="C12" s="377" t="s">
        <v>614</v>
      </c>
      <c r="D12" s="379"/>
      <c r="E12" s="381" t="s">
        <v>7</v>
      </c>
    </row>
    <row r="13" spans="1:5" ht="34.799999999999997" customHeight="1" x14ac:dyDescent="0.2">
      <c r="A13" s="77" t="s">
        <v>612</v>
      </c>
      <c r="B13" s="380"/>
      <c r="C13" s="377" t="s">
        <v>614</v>
      </c>
      <c r="D13" s="379"/>
      <c r="E13" s="381" t="s">
        <v>7</v>
      </c>
    </row>
    <row r="14" spans="1:5" ht="34.799999999999997" customHeight="1" thickBot="1" x14ac:dyDescent="0.25">
      <c r="A14" s="79" t="s">
        <v>613</v>
      </c>
      <c r="B14" s="382"/>
      <c r="C14" s="383" t="s">
        <v>614</v>
      </c>
      <c r="D14" s="384"/>
      <c r="E14" s="385" t="s">
        <v>7</v>
      </c>
    </row>
    <row r="15" spans="1:5" s="49" customFormat="1" ht="16.2" x14ac:dyDescent="0.2"/>
    <row r="16" spans="1:5" s="49" customFormat="1" ht="16.2"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sheetData>
  <mergeCells count="3">
    <mergeCell ref="D5:E5"/>
    <mergeCell ref="A4:E4"/>
    <mergeCell ref="B5:C5"/>
  </mergeCells>
  <phoneticPr fontId="2"/>
  <pageMargins left="0.7" right="0.7" top="0.75" bottom="0.75" header="0.3" footer="0.3"/>
  <pageSetup paperSize="9" scale="9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AH30"/>
  <sheetViews>
    <sheetView showGridLines="0" view="pageBreakPreview" zoomScaleNormal="100" zoomScaleSheetLayoutView="100" workbookViewId="0"/>
  </sheetViews>
  <sheetFormatPr defaultColWidth="9" defaultRowHeight="13.2" x14ac:dyDescent="0.2"/>
  <cols>
    <col min="1" max="34" width="2.44140625" style="1" customWidth="1"/>
    <col min="35" max="35" width="4.44140625" style="1" customWidth="1"/>
    <col min="36" max="16384" width="9" style="1"/>
  </cols>
  <sheetData>
    <row r="1" spans="1:34" ht="13.8" thickBot="1" x14ac:dyDescent="0.25">
      <c r="A1" s="141"/>
    </row>
    <row r="2" spans="1:34" ht="15" customHeight="1" x14ac:dyDescent="0.2">
      <c r="B2" s="527" t="s">
        <v>504</v>
      </c>
      <c r="C2" s="504"/>
      <c r="D2" s="504"/>
      <c r="E2" s="504"/>
      <c r="F2" s="504"/>
      <c r="G2" s="504"/>
      <c r="H2" s="504"/>
      <c r="I2" s="504"/>
      <c r="J2" s="504"/>
      <c r="K2" s="504"/>
      <c r="L2" s="505"/>
      <c r="P2" s="329" t="s">
        <v>506</v>
      </c>
      <c r="Q2" s="4"/>
      <c r="R2" s="4"/>
      <c r="S2" s="4"/>
      <c r="T2" s="4"/>
      <c r="U2" s="4"/>
      <c r="V2" s="4"/>
      <c r="W2" s="4"/>
      <c r="X2" s="4"/>
      <c r="Y2" s="4"/>
      <c r="Z2" s="4"/>
      <c r="AA2" s="4"/>
      <c r="AB2" s="4"/>
      <c r="AC2" s="4"/>
      <c r="AD2" s="4"/>
      <c r="AE2" s="4"/>
      <c r="AF2" s="4"/>
      <c r="AG2" s="4"/>
      <c r="AH2" s="150"/>
    </row>
    <row r="3" spans="1:34" ht="15" customHeight="1" thickBot="1" x14ac:dyDescent="0.25">
      <c r="B3" s="506"/>
      <c r="C3" s="507"/>
      <c r="D3" s="507"/>
      <c r="E3" s="507"/>
      <c r="F3" s="507"/>
      <c r="G3" s="507"/>
      <c r="H3" s="507"/>
      <c r="I3" s="507"/>
      <c r="J3" s="507"/>
      <c r="K3" s="507"/>
      <c r="L3" s="508"/>
      <c r="P3" s="7" t="s">
        <v>505</v>
      </c>
      <c r="Q3" s="5"/>
      <c r="R3" s="5"/>
      <c r="S3" s="5"/>
      <c r="T3" s="5"/>
      <c r="U3" s="5"/>
      <c r="V3" s="5"/>
      <c r="W3" s="5"/>
      <c r="X3" s="5"/>
      <c r="Y3" s="5"/>
      <c r="Z3" s="5"/>
      <c r="AA3" s="5"/>
      <c r="AB3" s="5"/>
      <c r="AC3" s="5"/>
      <c r="AD3" s="5"/>
      <c r="AE3" s="5"/>
      <c r="AF3" s="5"/>
      <c r="AG3" s="5"/>
      <c r="AH3" s="150"/>
    </row>
    <row r="4" spans="1:34" ht="13.5" customHeight="1" thickBot="1" x14ac:dyDescent="0.25">
      <c r="B4" s="509"/>
      <c r="C4" s="510"/>
      <c r="D4" s="510"/>
      <c r="E4" s="510"/>
      <c r="F4" s="510"/>
      <c r="G4" s="510"/>
      <c r="H4" s="510"/>
      <c r="I4" s="510"/>
      <c r="J4" s="510"/>
      <c r="K4" s="510"/>
      <c r="L4" s="511"/>
      <c r="P4" s="90"/>
    </row>
    <row r="5" spans="1:34" x14ac:dyDescent="0.2">
      <c r="P5" s="90"/>
    </row>
    <row r="6" spans="1:34" x14ac:dyDescent="0.2">
      <c r="P6" s="90"/>
    </row>
    <row r="7" spans="1:34" ht="13.5" customHeight="1" x14ac:dyDescent="0.2">
      <c r="B7" s="512" t="s">
        <v>383</v>
      </c>
      <c r="C7" s="512"/>
      <c r="D7" s="512"/>
      <c r="E7" s="512"/>
      <c r="F7" s="512"/>
      <c r="G7" s="512"/>
      <c r="H7" s="512"/>
      <c r="I7" s="512"/>
      <c r="J7" s="512"/>
      <c r="K7" s="512"/>
      <c r="L7" s="512"/>
      <c r="M7" s="512"/>
      <c r="N7" s="512"/>
      <c r="O7" s="512"/>
      <c r="P7" s="512"/>
      <c r="Q7" s="512"/>
      <c r="R7" s="512"/>
      <c r="S7" s="512"/>
      <c r="T7" s="512"/>
      <c r="U7" s="512"/>
      <c r="V7" s="512"/>
      <c r="W7" s="512"/>
      <c r="X7" s="512"/>
      <c r="Y7" s="512"/>
      <c r="Z7" s="512"/>
      <c r="AA7" s="512"/>
      <c r="AB7" s="512"/>
      <c r="AC7" s="512"/>
      <c r="AD7" s="512"/>
      <c r="AE7" s="512"/>
      <c r="AF7" s="512"/>
      <c r="AG7" s="512"/>
      <c r="AH7" s="3"/>
    </row>
    <row r="8" spans="1:34" ht="13.5" customHeight="1" x14ac:dyDescent="0.2">
      <c r="B8" s="512"/>
      <c r="C8" s="512"/>
      <c r="D8" s="512"/>
      <c r="E8" s="512"/>
      <c r="F8" s="512"/>
      <c r="G8" s="512"/>
      <c r="H8" s="512"/>
      <c r="I8" s="512"/>
      <c r="J8" s="512"/>
      <c r="K8" s="512"/>
      <c r="L8" s="512"/>
      <c r="M8" s="512"/>
      <c r="N8" s="512"/>
      <c r="O8" s="512"/>
      <c r="P8" s="512"/>
      <c r="Q8" s="512"/>
      <c r="R8" s="512"/>
      <c r="S8" s="512"/>
      <c r="T8" s="512"/>
      <c r="U8" s="512"/>
      <c r="V8" s="512"/>
      <c r="W8" s="512"/>
      <c r="X8" s="512"/>
      <c r="Y8" s="512"/>
      <c r="Z8" s="512"/>
      <c r="AA8" s="512"/>
      <c r="AB8" s="512"/>
      <c r="AC8" s="512"/>
      <c r="AD8" s="512"/>
      <c r="AE8" s="512"/>
      <c r="AF8" s="512"/>
      <c r="AG8" s="512"/>
      <c r="AH8" s="3"/>
    </row>
    <row r="10" spans="1:34" x14ac:dyDescent="0.2">
      <c r="B10" s="1" t="s">
        <v>440</v>
      </c>
    </row>
    <row r="11" spans="1:34" ht="13.8" thickBot="1" x14ac:dyDescent="0.25">
      <c r="X11" s="8"/>
      <c r="Y11" s="8"/>
      <c r="Z11" s="8"/>
      <c r="AA11" s="8"/>
      <c r="AB11" s="8"/>
      <c r="AC11" s="8"/>
      <c r="AD11" s="8"/>
      <c r="AE11" s="8"/>
      <c r="AF11" s="8"/>
      <c r="AG11" s="8"/>
    </row>
    <row r="12" spans="1:34" ht="58.5" customHeight="1" x14ac:dyDescent="0.2">
      <c r="B12" s="528" t="s">
        <v>1</v>
      </c>
      <c r="C12" s="529"/>
      <c r="D12" s="530" t="s">
        <v>384</v>
      </c>
      <c r="E12" s="530"/>
      <c r="F12" s="530"/>
      <c r="G12" s="530"/>
      <c r="H12" s="530"/>
      <c r="I12" s="530"/>
      <c r="J12" s="530"/>
      <c r="K12" s="530"/>
      <c r="L12" s="530"/>
      <c r="M12" s="530"/>
      <c r="N12" s="530"/>
      <c r="O12" s="530"/>
      <c r="P12" s="530"/>
      <c r="Q12" s="530"/>
      <c r="R12" s="530"/>
      <c r="S12" s="530"/>
      <c r="T12" s="530"/>
      <c r="U12" s="530"/>
      <c r="V12" s="530"/>
      <c r="W12" s="531"/>
      <c r="X12" s="532">
        <f>'2-2 別添1'!B3</f>
        <v>0</v>
      </c>
      <c r="Y12" s="533"/>
      <c r="Z12" s="533"/>
      <c r="AA12" s="533"/>
      <c r="AB12" s="533"/>
      <c r="AC12" s="533"/>
      <c r="AD12" s="534"/>
      <c r="AE12" s="535" t="s">
        <v>195</v>
      </c>
      <c r="AF12" s="535"/>
      <c r="AG12" s="536"/>
      <c r="AH12" s="194"/>
    </row>
    <row r="13" spans="1:34" ht="40.5" customHeight="1" x14ac:dyDescent="0.2">
      <c r="B13" s="537" t="s">
        <v>16</v>
      </c>
      <c r="C13" s="538"/>
      <c r="D13" s="538"/>
      <c r="E13" s="538"/>
      <c r="F13" s="538"/>
      <c r="G13" s="538"/>
      <c r="H13" s="538"/>
      <c r="I13" s="538"/>
      <c r="J13" s="538"/>
      <c r="K13" s="538"/>
      <c r="L13" s="538"/>
      <c r="M13" s="538"/>
      <c r="N13" s="538"/>
      <c r="O13" s="538"/>
      <c r="P13" s="538"/>
      <c r="Q13" s="538"/>
      <c r="R13" s="538"/>
      <c r="S13" s="538"/>
      <c r="T13" s="538"/>
      <c r="U13" s="538"/>
      <c r="V13" s="538"/>
      <c r="W13" s="538"/>
      <c r="X13" s="539" t="str">
        <f>IF(X12&gt;0,"算定可","算定不可")</f>
        <v>算定不可</v>
      </c>
      <c r="Y13" s="539"/>
      <c r="Z13" s="539"/>
      <c r="AA13" s="539"/>
      <c r="AB13" s="539"/>
      <c r="AC13" s="539"/>
      <c r="AD13" s="539"/>
      <c r="AE13" s="539"/>
      <c r="AF13" s="539"/>
      <c r="AG13" s="540"/>
    </row>
    <row r="14" spans="1:34" ht="40.5" customHeight="1" thickBot="1" x14ac:dyDescent="0.25">
      <c r="B14" s="541" t="s">
        <v>17</v>
      </c>
      <c r="C14" s="542"/>
      <c r="D14" s="542"/>
      <c r="E14" s="542"/>
      <c r="F14" s="542"/>
      <c r="G14" s="542"/>
      <c r="H14" s="542"/>
      <c r="I14" s="542"/>
      <c r="J14" s="542"/>
      <c r="K14" s="542"/>
      <c r="L14" s="542"/>
      <c r="M14" s="542"/>
      <c r="N14" s="542"/>
      <c r="O14" s="542"/>
      <c r="P14" s="542"/>
      <c r="Q14" s="542"/>
      <c r="R14" s="542"/>
      <c r="S14" s="542"/>
      <c r="T14" s="542"/>
      <c r="U14" s="542"/>
      <c r="V14" s="542"/>
      <c r="W14" s="542"/>
      <c r="X14" s="543">
        <f>IF(X13="算定可",2,0)</f>
        <v>0</v>
      </c>
      <c r="Y14" s="544"/>
      <c r="Z14" s="544"/>
      <c r="AA14" s="544"/>
      <c r="AB14" s="544"/>
      <c r="AC14" s="544"/>
      <c r="AD14" s="544"/>
      <c r="AE14" s="544"/>
      <c r="AF14" s="544"/>
      <c r="AG14" s="545"/>
    </row>
    <row r="16" spans="1:34" x14ac:dyDescent="0.2">
      <c r="B16" s="1" t="s">
        <v>29</v>
      </c>
    </row>
    <row r="17" spans="3:34" x14ac:dyDescent="0.2">
      <c r="C17" s="1" t="s">
        <v>0</v>
      </c>
      <c r="E17" s="1" t="s">
        <v>385</v>
      </c>
    </row>
    <row r="18" spans="3:34" x14ac:dyDescent="0.2">
      <c r="C18" s="1" t="s">
        <v>107</v>
      </c>
      <c r="D18" s="546" t="s">
        <v>387</v>
      </c>
      <c r="E18" s="546"/>
      <c r="F18" s="546"/>
      <c r="G18" s="546"/>
      <c r="H18" s="546"/>
      <c r="I18" s="546"/>
      <c r="J18" s="546"/>
      <c r="K18" s="546"/>
      <c r="L18" s="546"/>
      <c r="M18" s="546"/>
      <c r="N18" s="546"/>
      <c r="O18" s="546"/>
      <c r="P18" s="546"/>
      <c r="Q18" s="546"/>
      <c r="R18" s="546"/>
      <c r="S18" s="546"/>
      <c r="T18" s="546"/>
      <c r="U18" s="546"/>
      <c r="V18" s="546"/>
      <c r="W18" s="546"/>
      <c r="X18" s="546"/>
      <c r="Y18" s="546"/>
      <c r="Z18" s="546"/>
      <c r="AA18" s="546"/>
      <c r="AB18" s="546"/>
      <c r="AC18" s="546"/>
      <c r="AD18" s="546"/>
      <c r="AE18" s="546"/>
      <c r="AF18" s="546"/>
      <c r="AG18" s="546"/>
      <c r="AH18" s="546"/>
    </row>
    <row r="19" spans="3:34" x14ac:dyDescent="0.2">
      <c r="D19" s="546"/>
      <c r="E19" s="546"/>
      <c r="F19" s="546"/>
      <c r="G19" s="546"/>
      <c r="H19" s="546"/>
      <c r="I19" s="546"/>
      <c r="J19" s="546"/>
      <c r="K19" s="546"/>
      <c r="L19" s="546"/>
      <c r="M19" s="546"/>
      <c r="N19" s="546"/>
      <c r="O19" s="546"/>
      <c r="P19" s="546"/>
      <c r="Q19" s="546"/>
      <c r="R19" s="546"/>
      <c r="S19" s="546"/>
      <c r="T19" s="546"/>
      <c r="U19" s="546"/>
      <c r="V19" s="546"/>
      <c r="W19" s="546"/>
      <c r="X19" s="546"/>
      <c r="Y19" s="546"/>
      <c r="Z19" s="546"/>
      <c r="AA19" s="546"/>
      <c r="AB19" s="546"/>
      <c r="AC19" s="546"/>
      <c r="AD19" s="546"/>
      <c r="AE19" s="546"/>
      <c r="AF19" s="546"/>
      <c r="AG19" s="546"/>
      <c r="AH19" s="546"/>
    </row>
    <row r="20" spans="3:34" x14ac:dyDescent="0.2">
      <c r="D20" s="546"/>
      <c r="E20" s="546"/>
      <c r="F20" s="546"/>
      <c r="G20" s="546"/>
      <c r="H20" s="546"/>
      <c r="I20" s="546"/>
      <c r="J20" s="546"/>
      <c r="K20" s="546"/>
      <c r="L20" s="546"/>
      <c r="M20" s="546"/>
      <c r="N20" s="546"/>
      <c r="O20" s="546"/>
      <c r="P20" s="546"/>
      <c r="Q20" s="546"/>
      <c r="R20" s="546"/>
      <c r="S20" s="546"/>
      <c r="T20" s="546"/>
      <c r="U20" s="546"/>
      <c r="V20" s="546"/>
      <c r="W20" s="546"/>
      <c r="X20" s="546"/>
      <c r="Y20" s="546"/>
      <c r="Z20" s="546"/>
      <c r="AA20" s="546"/>
      <c r="AB20" s="546"/>
      <c r="AC20" s="546"/>
      <c r="AD20" s="546"/>
      <c r="AE20" s="546"/>
      <c r="AF20" s="546"/>
      <c r="AG20" s="546"/>
      <c r="AH20" s="546"/>
    </row>
    <row r="21" spans="3:34" x14ac:dyDescent="0.2">
      <c r="D21" s="546"/>
      <c r="E21" s="546"/>
      <c r="F21" s="546"/>
      <c r="G21" s="546"/>
      <c r="H21" s="546"/>
      <c r="I21" s="546"/>
      <c r="J21" s="546"/>
      <c r="K21" s="546"/>
      <c r="L21" s="546"/>
      <c r="M21" s="546"/>
      <c r="N21" s="546"/>
      <c r="O21" s="546"/>
      <c r="P21" s="546"/>
      <c r="Q21" s="546"/>
      <c r="R21" s="546"/>
      <c r="S21" s="546"/>
      <c r="T21" s="546"/>
      <c r="U21" s="546"/>
      <c r="V21" s="546"/>
      <c r="W21" s="546"/>
      <c r="X21" s="546"/>
      <c r="Y21" s="546"/>
      <c r="Z21" s="546"/>
      <c r="AA21" s="546"/>
      <c r="AB21" s="546"/>
      <c r="AC21" s="546"/>
      <c r="AD21" s="546"/>
      <c r="AE21" s="546"/>
      <c r="AF21" s="546"/>
      <c r="AG21" s="546"/>
      <c r="AH21" s="546"/>
    </row>
    <row r="29" spans="3:34" x14ac:dyDescent="0.2">
      <c r="Y29" s="109"/>
      <c r="Z29" s="109"/>
      <c r="AA29" s="109"/>
      <c r="AB29" s="109"/>
      <c r="AC29" s="109"/>
      <c r="AD29" s="109"/>
      <c r="AE29" s="109"/>
    </row>
    <row r="30" spans="3:34" x14ac:dyDescent="0.2">
      <c r="Y30" s="109"/>
      <c r="Z30" s="109"/>
      <c r="AA30" s="109"/>
      <c r="AB30" s="109"/>
      <c r="AC30" s="109"/>
      <c r="AD30" s="109"/>
      <c r="AE30" s="109"/>
    </row>
  </sheetData>
  <sheetProtection algorithmName="SHA-512" hashValue="TmtvG7db633hBWNM3HzcTeyXzftGir+Wfwc2RQ7d1HF2KrRxSBm9HNdLfAR9jcKtrqO8rPi8OInB14ytM/bcGA==" saltValue="mjiulgy98lTT3i8/iG+O4w==" spinCount="100000" sheet="1" selectLockedCells="1"/>
  <mergeCells count="11">
    <mergeCell ref="B13:W13"/>
    <mergeCell ref="X13:AG13"/>
    <mergeCell ref="B14:W14"/>
    <mergeCell ref="X14:AG14"/>
    <mergeCell ref="D18:AH21"/>
    <mergeCell ref="B2:L4"/>
    <mergeCell ref="B7:AG8"/>
    <mergeCell ref="B12:C12"/>
    <mergeCell ref="D12:W12"/>
    <mergeCell ref="X12:AD12"/>
    <mergeCell ref="AE12:AG12"/>
  </mergeCells>
  <phoneticPr fontId="2"/>
  <dataValidations count="1">
    <dataValidation type="list" allowBlank="1" showInputMessage="1" showErrorMessage="1" sqref="AH12" xr:uid="{00000000-0002-0000-0400-000000000000}">
      <formula1>$Y$29:$Z$29</formula1>
    </dataValidation>
  </dataValidations>
  <printOptions horizontalCentered="1"/>
  <pageMargins left="0.59055118110236227" right="0.59055118110236227" top="0.59055118110236227" bottom="0.39370078740157483" header="0.19685039370078741" footer="0.19685039370078741"/>
  <pageSetup paperSize="9" scale="103"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0"/>
  </sheetPr>
  <dimension ref="B1:AN25"/>
  <sheetViews>
    <sheetView showGridLines="0" view="pageBreakPreview" topLeftCell="A6" zoomScaleNormal="100" workbookViewId="0">
      <selection activeCell="AR10" sqref="AR10"/>
    </sheetView>
  </sheetViews>
  <sheetFormatPr defaultColWidth="9" defaultRowHeight="13.2" x14ac:dyDescent="0.2"/>
  <cols>
    <col min="1" max="20" width="2.44140625" style="141" customWidth="1"/>
    <col min="21" max="21" width="3.21875" style="141" customWidth="1"/>
    <col min="22" max="23" width="2.44140625" style="141" customWidth="1"/>
    <col min="24" max="33" width="2.77734375" style="141" customWidth="1"/>
    <col min="34" max="35" width="2.44140625" style="141" customWidth="1"/>
    <col min="36" max="36" width="13.88671875" style="141" hidden="1" customWidth="1"/>
    <col min="37" max="38" width="0" style="141" hidden="1" customWidth="1"/>
    <col min="39" max="16384" width="9" style="141"/>
  </cols>
  <sheetData>
    <row r="1" spans="2:40" ht="13.8" thickBot="1" x14ac:dyDescent="0.25"/>
    <row r="2" spans="2:40" ht="15" customHeight="1" x14ac:dyDescent="0.2">
      <c r="B2" s="558" t="s">
        <v>550</v>
      </c>
      <c r="C2" s="559"/>
      <c r="D2" s="559"/>
      <c r="E2" s="559"/>
      <c r="F2" s="559"/>
      <c r="G2" s="559"/>
      <c r="H2" s="559"/>
      <c r="I2" s="559"/>
      <c r="J2" s="559"/>
      <c r="K2" s="559"/>
      <c r="L2" s="559"/>
      <c r="M2" s="560"/>
      <c r="R2" s="330" t="s">
        <v>552</v>
      </c>
      <c r="S2" s="254"/>
      <c r="T2" s="254"/>
      <c r="U2" s="254"/>
      <c r="V2" s="254"/>
      <c r="W2" s="254"/>
      <c r="X2" s="254"/>
      <c r="Y2" s="254"/>
      <c r="Z2" s="254"/>
      <c r="AA2" s="254"/>
      <c r="AB2" s="254"/>
      <c r="AC2" s="254"/>
      <c r="AD2" s="254"/>
      <c r="AE2" s="254"/>
      <c r="AF2" s="254"/>
      <c r="AG2" s="255"/>
    </row>
    <row r="3" spans="2:40" ht="15" customHeight="1" thickBot="1" x14ac:dyDescent="0.25">
      <c r="B3" s="561"/>
      <c r="C3" s="562"/>
      <c r="D3" s="562"/>
      <c r="E3" s="562"/>
      <c r="F3" s="562"/>
      <c r="G3" s="562"/>
      <c r="H3" s="562"/>
      <c r="I3" s="562"/>
      <c r="J3" s="562"/>
      <c r="K3" s="562"/>
      <c r="L3" s="562"/>
      <c r="M3" s="563"/>
      <c r="R3" s="256" t="s">
        <v>551</v>
      </c>
      <c r="S3" s="257"/>
      <c r="T3" s="257"/>
      <c r="U3" s="257"/>
      <c r="V3" s="257"/>
      <c r="W3" s="257"/>
      <c r="X3" s="257"/>
      <c r="Y3" s="257"/>
      <c r="Z3" s="257"/>
      <c r="AA3" s="257"/>
      <c r="AB3" s="257"/>
      <c r="AC3" s="257"/>
      <c r="AD3" s="257"/>
      <c r="AE3" s="257"/>
      <c r="AF3" s="257"/>
      <c r="AG3" s="255"/>
    </row>
    <row r="4" spans="2:40" ht="13.5" customHeight="1" thickBot="1" x14ac:dyDescent="0.25">
      <c r="B4" s="564"/>
      <c r="C4" s="565"/>
      <c r="D4" s="565"/>
      <c r="E4" s="565"/>
      <c r="F4" s="565"/>
      <c r="G4" s="565"/>
      <c r="H4" s="565"/>
      <c r="I4" s="565"/>
      <c r="J4" s="565"/>
      <c r="K4" s="565"/>
      <c r="L4" s="565"/>
      <c r="M4" s="566"/>
      <c r="T4" s="258"/>
    </row>
    <row r="5" spans="2:40" x14ac:dyDescent="0.2">
      <c r="AJ5" s="262"/>
      <c r="AK5" s="262"/>
      <c r="AL5" s="262"/>
      <c r="AM5" s="262"/>
      <c r="AN5" s="262"/>
    </row>
    <row r="6" spans="2:40" ht="13.5" customHeight="1" x14ac:dyDescent="0.2">
      <c r="B6" s="567" t="s">
        <v>227</v>
      </c>
      <c r="C6" s="567"/>
      <c r="D6" s="567"/>
      <c r="E6" s="567"/>
      <c r="F6" s="567"/>
      <c r="G6" s="567"/>
      <c r="H6" s="567"/>
      <c r="I6" s="567"/>
      <c r="J6" s="567"/>
      <c r="K6" s="567"/>
      <c r="L6" s="567"/>
      <c r="M6" s="567"/>
      <c r="N6" s="567"/>
      <c r="O6" s="567"/>
      <c r="P6" s="567"/>
      <c r="Q6" s="567"/>
      <c r="R6" s="567"/>
      <c r="S6" s="567"/>
      <c r="T6" s="567"/>
      <c r="U6" s="567"/>
      <c r="V6" s="567"/>
      <c r="W6" s="567"/>
      <c r="X6" s="567"/>
      <c r="Y6" s="567"/>
      <c r="Z6" s="567"/>
      <c r="AA6" s="567"/>
      <c r="AB6" s="567"/>
      <c r="AC6" s="567"/>
      <c r="AD6" s="567"/>
      <c r="AE6" s="567"/>
      <c r="AF6" s="567"/>
      <c r="AG6" s="567"/>
      <c r="AK6" s="141" t="s">
        <v>285</v>
      </c>
    </row>
    <row r="7" spans="2:40" ht="13.5" customHeight="1" x14ac:dyDescent="0.2">
      <c r="B7" s="567"/>
      <c r="C7" s="567"/>
      <c r="D7" s="567"/>
      <c r="E7" s="567"/>
      <c r="F7" s="567"/>
      <c r="G7" s="567"/>
      <c r="H7" s="567"/>
      <c r="I7" s="567"/>
      <c r="J7" s="567"/>
      <c r="K7" s="567"/>
      <c r="L7" s="567"/>
      <c r="M7" s="567"/>
      <c r="N7" s="567"/>
      <c r="O7" s="567"/>
      <c r="P7" s="567"/>
      <c r="Q7" s="567"/>
      <c r="R7" s="567"/>
      <c r="S7" s="567"/>
      <c r="T7" s="567"/>
      <c r="U7" s="567"/>
      <c r="V7" s="567"/>
      <c r="W7" s="567"/>
      <c r="X7" s="567"/>
      <c r="Y7" s="567"/>
      <c r="Z7" s="567"/>
      <c r="AA7" s="567"/>
      <c r="AB7" s="567"/>
      <c r="AC7" s="567"/>
      <c r="AD7" s="567"/>
      <c r="AE7" s="567"/>
      <c r="AF7" s="567"/>
      <c r="AG7" s="567"/>
      <c r="AK7" s="141" t="s">
        <v>286</v>
      </c>
    </row>
    <row r="9" spans="2:40" ht="13.8" thickBot="1" x14ac:dyDescent="0.25">
      <c r="B9" s="141" t="s">
        <v>368</v>
      </c>
    </row>
    <row r="10" spans="2:40" ht="72" customHeight="1" thickTop="1" thickBot="1" x14ac:dyDescent="0.25">
      <c r="B10" s="610" t="s">
        <v>564</v>
      </c>
      <c r="C10" s="611"/>
      <c r="D10" s="611"/>
      <c r="E10" s="611"/>
      <c r="F10" s="611"/>
      <c r="G10" s="611"/>
      <c r="H10" s="611"/>
      <c r="I10" s="611"/>
      <c r="J10" s="611"/>
      <c r="K10" s="611"/>
      <c r="L10" s="611"/>
      <c r="M10" s="611"/>
      <c r="N10" s="611"/>
      <c r="O10" s="611"/>
      <c r="P10" s="611"/>
      <c r="Q10" s="611"/>
      <c r="R10" s="611"/>
      <c r="S10" s="611"/>
      <c r="T10" s="611"/>
      <c r="U10" s="611"/>
      <c r="V10" s="611"/>
      <c r="W10" s="612"/>
      <c r="X10" s="613"/>
      <c r="Y10" s="614"/>
      <c r="Z10" s="614"/>
      <c r="AA10" s="614"/>
      <c r="AB10" s="614"/>
      <c r="AC10" s="614"/>
      <c r="AD10" s="614"/>
      <c r="AE10" s="614"/>
      <c r="AF10" s="614"/>
      <c r="AG10" s="615"/>
      <c r="AJ10" s="327" t="s">
        <v>287</v>
      </c>
      <c r="AK10" s="327" t="s">
        <v>288</v>
      </c>
      <c r="AL10" s="327"/>
    </row>
    <row r="11" spans="2:40" ht="72" customHeight="1" thickTop="1" thickBot="1" x14ac:dyDescent="0.25">
      <c r="B11" s="616" t="s">
        <v>567</v>
      </c>
      <c r="C11" s="617"/>
      <c r="D11" s="617"/>
      <c r="E11" s="617"/>
      <c r="F11" s="617"/>
      <c r="G11" s="617"/>
      <c r="H11" s="617"/>
      <c r="I11" s="617"/>
      <c r="J11" s="617"/>
      <c r="K11" s="617"/>
      <c r="L11" s="617"/>
      <c r="M11" s="617"/>
      <c r="N11" s="617"/>
      <c r="O11" s="617"/>
      <c r="P11" s="617"/>
      <c r="Q11" s="617"/>
      <c r="R11" s="617"/>
      <c r="S11" s="617"/>
      <c r="T11" s="617"/>
      <c r="U11" s="617"/>
      <c r="V11" s="617"/>
      <c r="W11" s="617"/>
      <c r="X11" s="613"/>
      <c r="Y11" s="614"/>
      <c r="Z11" s="614"/>
      <c r="AA11" s="614"/>
      <c r="AB11" s="614"/>
      <c r="AC11" s="614"/>
      <c r="AD11" s="614"/>
      <c r="AE11" s="614"/>
      <c r="AF11" s="614"/>
      <c r="AG11" s="615"/>
      <c r="AJ11" s="327" t="s">
        <v>290</v>
      </c>
      <c r="AK11" s="327" t="s">
        <v>289</v>
      </c>
      <c r="AL11" s="327"/>
    </row>
    <row r="12" spans="2:40" ht="40.5" customHeight="1" thickTop="1" x14ac:dyDescent="0.2">
      <c r="B12" s="807" t="s">
        <v>16</v>
      </c>
      <c r="C12" s="808"/>
      <c r="D12" s="808"/>
      <c r="E12" s="808"/>
      <c r="F12" s="808"/>
      <c r="G12" s="808"/>
      <c r="H12" s="808"/>
      <c r="I12" s="808"/>
      <c r="J12" s="808"/>
      <c r="K12" s="808"/>
      <c r="L12" s="808"/>
      <c r="M12" s="808"/>
      <c r="N12" s="808"/>
      <c r="O12" s="808"/>
      <c r="P12" s="808"/>
      <c r="Q12" s="808"/>
      <c r="R12" s="808"/>
      <c r="S12" s="808"/>
      <c r="T12" s="808"/>
      <c r="U12" s="808"/>
      <c r="V12" s="808"/>
      <c r="W12" s="808"/>
      <c r="X12" s="809" t="str">
        <f>IF(AND(X10="受けている",X11="備蓄している/訓練を実施している"),"算定可","算定不可")</f>
        <v>算定不可</v>
      </c>
      <c r="Y12" s="810"/>
      <c r="Z12" s="810"/>
      <c r="AA12" s="810"/>
      <c r="AB12" s="810"/>
      <c r="AC12" s="810"/>
      <c r="AD12" s="810"/>
      <c r="AE12" s="810"/>
      <c r="AF12" s="810"/>
      <c r="AG12" s="811"/>
      <c r="AJ12" s="327"/>
      <c r="AK12" s="327"/>
      <c r="AL12" s="327"/>
    </row>
    <row r="13" spans="2:40" ht="31.5" customHeight="1" thickBot="1" x14ac:dyDescent="0.25">
      <c r="B13" s="805" t="s">
        <v>17</v>
      </c>
      <c r="C13" s="806"/>
      <c r="D13" s="806"/>
      <c r="E13" s="806"/>
      <c r="F13" s="806"/>
      <c r="G13" s="806"/>
      <c r="H13" s="806"/>
      <c r="I13" s="806"/>
      <c r="J13" s="806"/>
      <c r="K13" s="605">
        <f>IF(X12="算定可",4,0)</f>
        <v>0</v>
      </c>
      <c r="L13" s="605"/>
      <c r="M13" s="605"/>
      <c r="N13" s="605"/>
      <c r="O13" s="605"/>
      <c r="P13" s="605"/>
      <c r="Q13" s="605"/>
      <c r="R13" s="605"/>
      <c r="S13" s="605"/>
      <c r="T13" s="605"/>
      <c r="U13" s="605"/>
      <c r="V13" s="605"/>
      <c r="W13" s="605"/>
      <c r="X13" s="605"/>
      <c r="Y13" s="605"/>
      <c r="Z13" s="605"/>
      <c r="AA13" s="605"/>
      <c r="AB13" s="605"/>
      <c r="AC13" s="605"/>
      <c r="AD13" s="605"/>
      <c r="AE13" s="605"/>
      <c r="AF13" s="605"/>
      <c r="AG13" s="606"/>
    </row>
    <row r="14" spans="2:40" ht="37.5" customHeight="1" x14ac:dyDescent="0.2">
      <c r="B14" s="281"/>
      <c r="C14" s="281"/>
      <c r="D14" s="281"/>
      <c r="E14" s="281"/>
      <c r="F14" s="281"/>
      <c r="G14" s="281"/>
      <c r="H14" s="281"/>
      <c r="I14" s="281"/>
      <c r="J14" s="281"/>
      <c r="K14" s="281"/>
      <c r="L14" s="281"/>
      <c r="M14" s="281"/>
      <c r="N14" s="281"/>
      <c r="O14" s="281"/>
      <c r="P14" s="281"/>
      <c r="Q14" s="281"/>
      <c r="R14" s="281"/>
      <c r="S14" s="281"/>
      <c r="T14" s="281"/>
      <c r="U14" s="281"/>
      <c r="V14" s="281"/>
      <c r="W14" s="281"/>
      <c r="X14" s="261"/>
      <c r="Y14" s="261"/>
      <c r="Z14" s="261"/>
      <c r="AA14" s="261"/>
      <c r="AB14" s="261"/>
      <c r="AC14" s="261"/>
      <c r="AD14" s="261"/>
      <c r="AE14" s="261"/>
      <c r="AF14" s="261"/>
      <c r="AG14" s="261"/>
    </row>
    <row r="15" spans="2:40" x14ac:dyDescent="0.2">
      <c r="B15" s="141" t="s">
        <v>29</v>
      </c>
    </row>
    <row r="16" spans="2:40" x14ac:dyDescent="0.2">
      <c r="C16" s="141" t="s">
        <v>0</v>
      </c>
      <c r="E16" s="141" t="s">
        <v>5</v>
      </c>
    </row>
    <row r="17" spans="2:34" x14ac:dyDescent="0.2">
      <c r="C17" s="141" t="s">
        <v>0</v>
      </c>
      <c r="E17" s="141" t="s">
        <v>38</v>
      </c>
    </row>
    <row r="18" spans="2:34" x14ac:dyDescent="0.2">
      <c r="D18" s="141" t="s">
        <v>61</v>
      </c>
    </row>
    <row r="19" spans="2:34" x14ac:dyDescent="0.2">
      <c r="D19" s="141" t="s">
        <v>59</v>
      </c>
    </row>
    <row r="20" spans="2:34" x14ac:dyDescent="0.2">
      <c r="C20" s="141" t="s">
        <v>0</v>
      </c>
      <c r="E20" s="141" t="s">
        <v>39</v>
      </c>
    </row>
    <row r="21" spans="2:34" x14ac:dyDescent="0.2">
      <c r="D21" s="141" t="s">
        <v>48</v>
      </c>
    </row>
    <row r="22" spans="2:34" ht="13.8" thickBot="1" x14ac:dyDescent="0.25"/>
    <row r="23" spans="2:34" ht="30" customHeight="1" x14ac:dyDescent="0.2">
      <c r="B23" s="288" t="s">
        <v>215</v>
      </c>
      <c r="C23" s="289"/>
      <c r="D23" s="289"/>
      <c r="E23" s="289"/>
      <c r="F23" s="289"/>
      <c r="G23" s="289"/>
      <c r="H23" s="289"/>
      <c r="I23" s="289"/>
      <c r="J23" s="289"/>
      <c r="K23" s="289"/>
      <c r="L23" s="289"/>
      <c r="M23" s="289"/>
      <c r="N23" s="289"/>
      <c r="O23" s="289"/>
      <c r="P23" s="289"/>
      <c r="Q23" s="289"/>
      <c r="R23" s="289"/>
      <c r="S23" s="289"/>
      <c r="T23" s="289"/>
      <c r="U23" s="289"/>
      <c r="V23" s="290"/>
      <c r="W23" s="290"/>
      <c r="X23" s="290"/>
      <c r="Y23" s="290"/>
      <c r="Z23" s="290"/>
      <c r="AA23" s="290"/>
      <c r="AB23" s="290"/>
      <c r="AC23" s="290"/>
      <c r="AD23" s="290"/>
      <c r="AE23" s="290"/>
      <c r="AF23" s="290"/>
      <c r="AG23" s="291"/>
      <c r="AH23" s="252"/>
    </row>
    <row r="24" spans="2:34" ht="30" customHeight="1" x14ac:dyDescent="0.2">
      <c r="B24" s="299"/>
      <c r="C24" s="300" t="s">
        <v>236</v>
      </c>
      <c r="D24" s="300"/>
      <c r="E24" s="300" t="s">
        <v>237</v>
      </c>
      <c r="F24" s="300"/>
      <c r="G24" s="300"/>
      <c r="H24" s="300"/>
      <c r="I24" s="300"/>
      <c r="J24" s="300"/>
      <c r="K24" s="300"/>
      <c r="L24" s="300"/>
      <c r="M24" s="300"/>
      <c r="N24" s="300"/>
      <c r="O24" s="300"/>
      <c r="P24" s="300"/>
      <c r="Q24" s="300"/>
      <c r="R24" s="300"/>
      <c r="S24" s="300"/>
      <c r="T24" s="300"/>
      <c r="U24" s="300"/>
      <c r="V24" s="301"/>
      <c r="W24" s="301"/>
      <c r="X24" s="301"/>
      <c r="Y24" s="301"/>
      <c r="Z24" s="301"/>
      <c r="AA24" s="301"/>
      <c r="AB24" s="301"/>
      <c r="AC24" s="301"/>
      <c r="AD24" s="301"/>
      <c r="AE24" s="301"/>
      <c r="AF24" s="301"/>
      <c r="AG24" s="302"/>
      <c r="AH24" s="252"/>
    </row>
    <row r="25" spans="2:34" ht="30" customHeight="1" thickBot="1" x14ac:dyDescent="0.25">
      <c r="B25" s="292"/>
      <c r="C25" s="293"/>
      <c r="D25" s="293"/>
      <c r="E25" s="293" t="s">
        <v>238</v>
      </c>
      <c r="F25" s="293"/>
      <c r="G25" s="293"/>
      <c r="H25" s="293"/>
      <c r="I25" s="293"/>
      <c r="J25" s="293"/>
      <c r="K25" s="293"/>
      <c r="L25" s="293"/>
      <c r="M25" s="293"/>
      <c r="N25" s="293"/>
      <c r="O25" s="293"/>
      <c r="P25" s="293"/>
      <c r="Q25" s="293"/>
      <c r="R25" s="293"/>
      <c r="S25" s="293"/>
      <c r="T25" s="293"/>
      <c r="U25" s="293"/>
      <c r="V25" s="303"/>
      <c r="W25" s="303"/>
      <c r="X25" s="303"/>
      <c r="Y25" s="303"/>
      <c r="Z25" s="303"/>
      <c r="AA25" s="303"/>
      <c r="AB25" s="303"/>
      <c r="AC25" s="303"/>
      <c r="AD25" s="303"/>
      <c r="AE25" s="303"/>
      <c r="AF25" s="303"/>
      <c r="AG25" s="304"/>
      <c r="AH25" s="252"/>
    </row>
  </sheetData>
  <sheetProtection algorithmName="SHA-512" hashValue="jELuX2LUxawHy5bwtEsAF4kaC5rfOQtrssxWw/MQPJPfc5/hjzhHhZvHZh5LOUOVieRzYF00YaBKc3hCXmWBmQ==" saltValue="AdnPvCWt++8erErim87heA==" spinCount="100000" sheet="1" selectLockedCells="1"/>
  <mergeCells count="10">
    <mergeCell ref="B2:M4"/>
    <mergeCell ref="B13:J13"/>
    <mergeCell ref="B11:W11"/>
    <mergeCell ref="X11:AG11"/>
    <mergeCell ref="B6:AG7"/>
    <mergeCell ref="B10:W10"/>
    <mergeCell ref="X10:AG10"/>
    <mergeCell ref="B12:W12"/>
    <mergeCell ref="X12:AG12"/>
    <mergeCell ref="K13:AG13"/>
  </mergeCells>
  <phoneticPr fontId="2"/>
  <dataValidations count="2">
    <dataValidation type="list" allowBlank="1" showInputMessage="1" showErrorMessage="1" sqref="X10:AG10" xr:uid="{00000000-0002-0000-2700-000000000000}">
      <formula1>$AJ$10:$AK$10</formula1>
    </dataValidation>
    <dataValidation type="list" allowBlank="1" showInputMessage="1" showErrorMessage="1" sqref="X11:AG11" xr:uid="{00000000-0002-0000-2700-000001000000}">
      <formula1>$AK$6:$AK$7</formula1>
    </dataValidation>
  </dataValidations>
  <printOptions horizontalCentered="1"/>
  <pageMargins left="0.59055118110236227" right="0.59055118110236227" top="0.59055118110236227" bottom="0.39370078740157483" header="0.19685039370078741" footer="0.19685039370078741"/>
  <pageSetup paperSize="9"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25706-F698-4443-B476-036B437AA35E}">
  <sheetPr>
    <tabColor theme="0"/>
  </sheetPr>
  <dimension ref="A1:U119"/>
  <sheetViews>
    <sheetView topLeftCell="B1" zoomScaleNormal="100" workbookViewId="0">
      <selection activeCell="D6" sqref="D6:E6"/>
    </sheetView>
  </sheetViews>
  <sheetFormatPr defaultRowHeight="13.2" x14ac:dyDescent="0.2"/>
  <cols>
    <col min="1" max="1" width="0" hidden="1" customWidth="1"/>
    <col min="2" max="9" width="10.77734375" customWidth="1"/>
    <col min="11" max="11" width="8.88671875" hidden="1" customWidth="1"/>
    <col min="257" max="257" width="0" hidden="1" customWidth="1"/>
    <col min="258" max="265" width="10.77734375" customWidth="1"/>
    <col min="267" max="267" width="0" hidden="1" customWidth="1"/>
    <col min="513" max="513" width="0" hidden="1" customWidth="1"/>
    <col min="514" max="521" width="10.77734375" customWidth="1"/>
    <col min="523" max="523" width="0" hidden="1" customWidth="1"/>
    <col min="769" max="769" width="0" hidden="1" customWidth="1"/>
    <col min="770" max="777" width="10.77734375" customWidth="1"/>
    <col min="779" max="779" width="0" hidden="1" customWidth="1"/>
    <col min="1025" max="1025" width="0" hidden="1" customWidth="1"/>
    <col min="1026" max="1033" width="10.77734375" customWidth="1"/>
    <col min="1035" max="1035" width="0" hidden="1" customWidth="1"/>
    <col min="1281" max="1281" width="0" hidden="1" customWidth="1"/>
    <col min="1282" max="1289" width="10.77734375" customWidth="1"/>
    <col min="1291" max="1291" width="0" hidden="1" customWidth="1"/>
    <col min="1537" max="1537" width="0" hidden="1" customWidth="1"/>
    <col min="1538" max="1545" width="10.77734375" customWidth="1"/>
    <col min="1547" max="1547" width="0" hidden="1" customWidth="1"/>
    <col min="1793" max="1793" width="0" hidden="1" customWidth="1"/>
    <col min="1794" max="1801" width="10.77734375" customWidth="1"/>
    <col min="1803" max="1803" width="0" hidden="1" customWidth="1"/>
    <col min="2049" max="2049" width="0" hidden="1" customWidth="1"/>
    <col min="2050" max="2057" width="10.77734375" customWidth="1"/>
    <col min="2059" max="2059" width="0" hidden="1" customWidth="1"/>
    <col min="2305" max="2305" width="0" hidden="1" customWidth="1"/>
    <col min="2306" max="2313" width="10.77734375" customWidth="1"/>
    <col min="2315" max="2315" width="0" hidden="1" customWidth="1"/>
    <col min="2561" max="2561" width="0" hidden="1" customWidth="1"/>
    <col min="2562" max="2569" width="10.77734375" customWidth="1"/>
    <col min="2571" max="2571" width="0" hidden="1" customWidth="1"/>
    <col min="2817" max="2817" width="0" hidden="1" customWidth="1"/>
    <col min="2818" max="2825" width="10.77734375" customWidth="1"/>
    <col min="2827" max="2827" width="0" hidden="1" customWidth="1"/>
    <col min="3073" max="3073" width="0" hidden="1" customWidth="1"/>
    <col min="3074" max="3081" width="10.77734375" customWidth="1"/>
    <col min="3083" max="3083" width="0" hidden="1" customWidth="1"/>
    <col min="3329" max="3329" width="0" hidden="1" customWidth="1"/>
    <col min="3330" max="3337" width="10.77734375" customWidth="1"/>
    <col min="3339" max="3339" width="0" hidden="1" customWidth="1"/>
    <col min="3585" max="3585" width="0" hidden="1" customWidth="1"/>
    <col min="3586" max="3593" width="10.77734375" customWidth="1"/>
    <col min="3595" max="3595" width="0" hidden="1" customWidth="1"/>
    <col min="3841" max="3841" width="0" hidden="1" customWidth="1"/>
    <col min="3842" max="3849" width="10.77734375" customWidth="1"/>
    <col min="3851" max="3851" width="0" hidden="1" customWidth="1"/>
    <col min="4097" max="4097" width="0" hidden="1" customWidth="1"/>
    <col min="4098" max="4105" width="10.77734375" customWidth="1"/>
    <col min="4107" max="4107" width="0" hidden="1" customWidth="1"/>
    <col min="4353" max="4353" width="0" hidden="1" customWidth="1"/>
    <col min="4354" max="4361" width="10.77734375" customWidth="1"/>
    <col min="4363" max="4363" width="0" hidden="1" customWidth="1"/>
    <col min="4609" max="4609" width="0" hidden="1" customWidth="1"/>
    <col min="4610" max="4617" width="10.77734375" customWidth="1"/>
    <col min="4619" max="4619" width="0" hidden="1" customWidth="1"/>
    <col min="4865" max="4865" width="0" hidden="1" customWidth="1"/>
    <col min="4866" max="4873" width="10.77734375" customWidth="1"/>
    <col min="4875" max="4875" width="0" hidden="1" customWidth="1"/>
    <col min="5121" max="5121" width="0" hidden="1" customWidth="1"/>
    <col min="5122" max="5129" width="10.77734375" customWidth="1"/>
    <col min="5131" max="5131" width="0" hidden="1" customWidth="1"/>
    <col min="5377" max="5377" width="0" hidden="1" customWidth="1"/>
    <col min="5378" max="5385" width="10.77734375" customWidth="1"/>
    <col min="5387" max="5387" width="0" hidden="1" customWidth="1"/>
    <col min="5633" max="5633" width="0" hidden="1" customWidth="1"/>
    <col min="5634" max="5641" width="10.77734375" customWidth="1"/>
    <col min="5643" max="5643" width="0" hidden="1" customWidth="1"/>
    <col min="5889" max="5889" width="0" hidden="1" customWidth="1"/>
    <col min="5890" max="5897" width="10.77734375" customWidth="1"/>
    <col min="5899" max="5899" width="0" hidden="1" customWidth="1"/>
    <col min="6145" max="6145" width="0" hidden="1" customWidth="1"/>
    <col min="6146" max="6153" width="10.77734375" customWidth="1"/>
    <col min="6155" max="6155" width="0" hidden="1" customWidth="1"/>
    <col min="6401" max="6401" width="0" hidden="1" customWidth="1"/>
    <col min="6402" max="6409" width="10.77734375" customWidth="1"/>
    <col min="6411" max="6411" width="0" hidden="1" customWidth="1"/>
    <col min="6657" max="6657" width="0" hidden="1" customWidth="1"/>
    <col min="6658" max="6665" width="10.77734375" customWidth="1"/>
    <col min="6667" max="6667" width="0" hidden="1" customWidth="1"/>
    <col min="6913" max="6913" width="0" hidden="1" customWidth="1"/>
    <col min="6914" max="6921" width="10.77734375" customWidth="1"/>
    <col min="6923" max="6923" width="0" hidden="1" customWidth="1"/>
    <col min="7169" max="7169" width="0" hidden="1" customWidth="1"/>
    <col min="7170" max="7177" width="10.77734375" customWidth="1"/>
    <col min="7179" max="7179" width="0" hidden="1" customWidth="1"/>
    <col min="7425" max="7425" width="0" hidden="1" customWidth="1"/>
    <col min="7426" max="7433" width="10.77734375" customWidth="1"/>
    <col min="7435" max="7435" width="0" hidden="1" customWidth="1"/>
    <col min="7681" max="7681" width="0" hidden="1" customWidth="1"/>
    <col min="7682" max="7689" width="10.77734375" customWidth="1"/>
    <col min="7691" max="7691" width="0" hidden="1" customWidth="1"/>
    <col min="7937" max="7937" width="0" hidden="1" customWidth="1"/>
    <col min="7938" max="7945" width="10.77734375" customWidth="1"/>
    <col min="7947" max="7947" width="0" hidden="1" customWidth="1"/>
    <col min="8193" max="8193" width="0" hidden="1" customWidth="1"/>
    <col min="8194" max="8201" width="10.77734375" customWidth="1"/>
    <col min="8203" max="8203" width="0" hidden="1" customWidth="1"/>
    <col min="8449" max="8449" width="0" hidden="1" customWidth="1"/>
    <col min="8450" max="8457" width="10.77734375" customWidth="1"/>
    <col min="8459" max="8459" width="0" hidden="1" customWidth="1"/>
    <col min="8705" max="8705" width="0" hidden="1" customWidth="1"/>
    <col min="8706" max="8713" width="10.77734375" customWidth="1"/>
    <col min="8715" max="8715" width="0" hidden="1" customWidth="1"/>
    <col min="8961" max="8961" width="0" hidden="1" customWidth="1"/>
    <col min="8962" max="8969" width="10.77734375" customWidth="1"/>
    <col min="8971" max="8971" width="0" hidden="1" customWidth="1"/>
    <col min="9217" max="9217" width="0" hidden="1" customWidth="1"/>
    <col min="9218" max="9225" width="10.77734375" customWidth="1"/>
    <col min="9227" max="9227" width="0" hidden="1" customWidth="1"/>
    <col min="9473" max="9473" width="0" hidden="1" customWidth="1"/>
    <col min="9474" max="9481" width="10.77734375" customWidth="1"/>
    <col min="9483" max="9483" width="0" hidden="1" customWidth="1"/>
    <col min="9729" max="9729" width="0" hidden="1" customWidth="1"/>
    <col min="9730" max="9737" width="10.77734375" customWidth="1"/>
    <col min="9739" max="9739" width="0" hidden="1" customWidth="1"/>
    <col min="9985" max="9985" width="0" hidden="1" customWidth="1"/>
    <col min="9986" max="9993" width="10.77734375" customWidth="1"/>
    <col min="9995" max="9995" width="0" hidden="1" customWidth="1"/>
    <col min="10241" max="10241" width="0" hidden="1" customWidth="1"/>
    <col min="10242" max="10249" width="10.77734375" customWidth="1"/>
    <col min="10251" max="10251" width="0" hidden="1" customWidth="1"/>
    <col min="10497" max="10497" width="0" hidden="1" customWidth="1"/>
    <col min="10498" max="10505" width="10.77734375" customWidth="1"/>
    <col min="10507" max="10507" width="0" hidden="1" customWidth="1"/>
    <col min="10753" max="10753" width="0" hidden="1" customWidth="1"/>
    <col min="10754" max="10761" width="10.77734375" customWidth="1"/>
    <col min="10763" max="10763" width="0" hidden="1" customWidth="1"/>
    <col min="11009" max="11009" width="0" hidden="1" customWidth="1"/>
    <col min="11010" max="11017" width="10.77734375" customWidth="1"/>
    <col min="11019" max="11019" width="0" hidden="1" customWidth="1"/>
    <col min="11265" max="11265" width="0" hidden="1" customWidth="1"/>
    <col min="11266" max="11273" width="10.77734375" customWidth="1"/>
    <col min="11275" max="11275" width="0" hidden="1" customWidth="1"/>
    <col min="11521" max="11521" width="0" hidden="1" customWidth="1"/>
    <col min="11522" max="11529" width="10.77734375" customWidth="1"/>
    <col min="11531" max="11531" width="0" hidden="1" customWidth="1"/>
    <col min="11777" max="11777" width="0" hidden="1" customWidth="1"/>
    <col min="11778" max="11785" width="10.77734375" customWidth="1"/>
    <col min="11787" max="11787" width="0" hidden="1" customWidth="1"/>
    <col min="12033" max="12033" width="0" hidden="1" customWidth="1"/>
    <col min="12034" max="12041" width="10.77734375" customWidth="1"/>
    <col min="12043" max="12043" width="0" hidden="1" customWidth="1"/>
    <col min="12289" max="12289" width="0" hidden="1" customWidth="1"/>
    <col min="12290" max="12297" width="10.77734375" customWidth="1"/>
    <col min="12299" max="12299" width="0" hidden="1" customWidth="1"/>
    <col min="12545" max="12545" width="0" hidden="1" customWidth="1"/>
    <col min="12546" max="12553" width="10.77734375" customWidth="1"/>
    <col min="12555" max="12555" width="0" hidden="1" customWidth="1"/>
    <col min="12801" max="12801" width="0" hidden="1" customWidth="1"/>
    <col min="12802" max="12809" width="10.77734375" customWidth="1"/>
    <col min="12811" max="12811" width="0" hidden="1" customWidth="1"/>
    <col min="13057" max="13057" width="0" hidden="1" customWidth="1"/>
    <col min="13058" max="13065" width="10.77734375" customWidth="1"/>
    <col min="13067" max="13067" width="0" hidden="1" customWidth="1"/>
    <col min="13313" max="13313" width="0" hidden="1" customWidth="1"/>
    <col min="13314" max="13321" width="10.77734375" customWidth="1"/>
    <col min="13323" max="13323" width="0" hidden="1" customWidth="1"/>
    <col min="13569" max="13569" width="0" hidden="1" customWidth="1"/>
    <col min="13570" max="13577" width="10.77734375" customWidth="1"/>
    <col min="13579" max="13579" width="0" hidden="1" customWidth="1"/>
    <col min="13825" max="13825" width="0" hidden="1" customWidth="1"/>
    <col min="13826" max="13833" width="10.77734375" customWidth="1"/>
    <col min="13835" max="13835" width="0" hidden="1" customWidth="1"/>
    <col min="14081" max="14081" width="0" hidden="1" customWidth="1"/>
    <col min="14082" max="14089" width="10.77734375" customWidth="1"/>
    <col min="14091" max="14091" width="0" hidden="1" customWidth="1"/>
    <col min="14337" max="14337" width="0" hidden="1" customWidth="1"/>
    <col min="14338" max="14345" width="10.77734375" customWidth="1"/>
    <col min="14347" max="14347" width="0" hidden="1" customWidth="1"/>
    <col min="14593" max="14593" width="0" hidden="1" customWidth="1"/>
    <col min="14594" max="14601" width="10.77734375" customWidth="1"/>
    <col min="14603" max="14603" width="0" hidden="1" customWidth="1"/>
    <col min="14849" max="14849" width="0" hidden="1" customWidth="1"/>
    <col min="14850" max="14857" width="10.77734375" customWidth="1"/>
    <col min="14859" max="14859" width="0" hidden="1" customWidth="1"/>
    <col min="15105" max="15105" width="0" hidden="1" customWidth="1"/>
    <col min="15106" max="15113" width="10.77734375" customWidth="1"/>
    <col min="15115" max="15115" width="0" hidden="1" customWidth="1"/>
    <col min="15361" max="15361" width="0" hidden="1" customWidth="1"/>
    <col min="15362" max="15369" width="10.77734375" customWidth="1"/>
    <col min="15371" max="15371" width="0" hidden="1" customWidth="1"/>
    <col min="15617" max="15617" width="0" hidden="1" customWidth="1"/>
    <col min="15618" max="15625" width="10.77734375" customWidth="1"/>
    <col min="15627" max="15627" width="0" hidden="1" customWidth="1"/>
    <col min="15873" max="15873" width="0" hidden="1" customWidth="1"/>
    <col min="15874" max="15881" width="10.77734375" customWidth="1"/>
    <col min="15883" max="15883" width="0" hidden="1" customWidth="1"/>
    <col min="16129" max="16129" width="0" hidden="1" customWidth="1"/>
    <col min="16130" max="16137" width="10.77734375" customWidth="1"/>
    <col min="16139" max="16139" width="0" hidden="1" customWidth="1"/>
  </cols>
  <sheetData>
    <row r="1" spans="1:21" ht="22.95" customHeight="1" x14ac:dyDescent="0.2">
      <c r="A1" s="19"/>
      <c r="B1" s="87" t="s">
        <v>566</v>
      </c>
      <c r="I1" s="29"/>
    </row>
    <row r="2" spans="1:21" ht="21" customHeight="1" x14ac:dyDescent="0.2">
      <c r="A2" s="19"/>
      <c r="B2" s="87" t="s">
        <v>565</v>
      </c>
      <c r="I2" s="29"/>
    </row>
    <row r="3" spans="1:21" ht="25.2" customHeight="1" x14ac:dyDescent="0.2">
      <c r="A3" s="1"/>
      <c r="B3" s="1"/>
      <c r="C3" s="1"/>
      <c r="D3" s="1"/>
      <c r="E3" s="1"/>
      <c r="F3" s="1"/>
      <c r="G3" s="1"/>
      <c r="H3" s="1"/>
      <c r="I3" s="1"/>
      <c r="J3" s="1"/>
      <c r="K3" s="1"/>
      <c r="L3" s="1"/>
      <c r="M3" s="1"/>
      <c r="N3" s="1"/>
      <c r="O3" s="1"/>
      <c r="P3" s="1"/>
      <c r="Q3" s="1"/>
      <c r="R3" s="1"/>
      <c r="S3" s="1"/>
      <c r="T3" s="1"/>
      <c r="U3" s="1"/>
    </row>
    <row r="4" spans="1:21" ht="25.2" customHeight="1" x14ac:dyDescent="0.2">
      <c r="A4" s="1"/>
      <c r="B4" s="27" t="s">
        <v>201</v>
      </c>
      <c r="C4" s="1"/>
      <c r="D4" s="1"/>
      <c r="E4" s="1"/>
      <c r="F4" s="1"/>
      <c r="G4" s="1"/>
      <c r="H4" s="1"/>
      <c r="I4" s="1"/>
      <c r="J4" s="1"/>
      <c r="K4" s="1"/>
      <c r="L4" s="1"/>
      <c r="M4" s="1"/>
      <c r="N4" s="1"/>
      <c r="O4" s="1"/>
      <c r="P4" s="1"/>
      <c r="Q4" s="1"/>
      <c r="R4" s="1"/>
      <c r="S4" s="1"/>
      <c r="T4" s="1"/>
      <c r="U4" s="1"/>
    </row>
    <row r="5" spans="1:21" ht="25.2" customHeight="1" x14ac:dyDescent="0.2">
      <c r="A5" s="1"/>
      <c r="B5" s="1"/>
      <c r="C5" s="1"/>
      <c r="D5" s="1"/>
      <c r="E5" s="1"/>
      <c r="F5" s="1"/>
      <c r="G5" s="1"/>
      <c r="H5" s="1"/>
      <c r="I5" s="1"/>
      <c r="J5" s="1"/>
      <c r="K5" s="1"/>
      <c r="L5" s="1"/>
      <c r="M5" s="1"/>
      <c r="N5" s="1"/>
      <c r="O5" s="1"/>
      <c r="P5" s="1"/>
      <c r="Q5" s="1"/>
      <c r="R5" s="1"/>
      <c r="S5" s="1"/>
      <c r="T5" s="1"/>
      <c r="U5" s="1"/>
    </row>
    <row r="6" spans="1:21" ht="25.2" customHeight="1" x14ac:dyDescent="0.2">
      <c r="A6" s="1"/>
      <c r="B6" s="698" t="s">
        <v>122</v>
      </c>
      <c r="C6" s="698"/>
      <c r="D6" s="620"/>
      <c r="E6" s="621"/>
      <c r="F6" s="1"/>
      <c r="G6" s="1"/>
      <c r="H6" s="1"/>
      <c r="I6" s="1"/>
      <c r="J6" s="1"/>
      <c r="K6" s="1"/>
      <c r="L6" s="1"/>
      <c r="M6" s="1"/>
      <c r="N6" s="1"/>
      <c r="O6" s="1"/>
      <c r="P6" s="1"/>
      <c r="Q6" s="1"/>
      <c r="R6" s="1"/>
      <c r="S6" s="1"/>
      <c r="T6" s="1"/>
      <c r="U6" s="1"/>
    </row>
    <row r="7" spans="1:21" ht="25.2" customHeight="1" x14ac:dyDescent="0.2">
      <c r="A7" s="1"/>
      <c r="B7" s="1"/>
      <c r="C7" s="1"/>
      <c r="D7" s="1"/>
      <c r="E7" s="1"/>
      <c r="F7" s="1"/>
      <c r="G7" s="1"/>
      <c r="H7" s="1"/>
      <c r="I7" s="1"/>
      <c r="J7" s="1"/>
      <c r="K7" s="1"/>
      <c r="L7" s="1"/>
      <c r="M7" s="1"/>
      <c r="N7" s="1"/>
      <c r="O7" s="1"/>
      <c r="P7" s="1"/>
      <c r="Q7" s="1"/>
      <c r="R7" s="1"/>
      <c r="S7" s="1"/>
      <c r="T7" s="1"/>
      <c r="U7" s="1"/>
    </row>
    <row r="8" spans="1:21" ht="25.2" customHeight="1" x14ac:dyDescent="0.2">
      <c r="A8" s="1"/>
      <c r="B8" s="699" t="s">
        <v>202</v>
      </c>
      <c r="C8" s="699"/>
      <c r="D8" s="699"/>
      <c r="E8" s="699"/>
      <c r="F8" s="94" t="s">
        <v>191</v>
      </c>
      <c r="G8" s="94" t="s">
        <v>192</v>
      </c>
      <c r="H8" s="94" t="s">
        <v>193</v>
      </c>
      <c r="I8" s="94" t="s">
        <v>123</v>
      </c>
      <c r="J8" s="1"/>
      <c r="K8" s="1"/>
      <c r="L8" s="1"/>
      <c r="M8" s="1"/>
      <c r="N8" s="1"/>
      <c r="O8" s="1"/>
      <c r="P8" s="1"/>
      <c r="Q8" s="1"/>
      <c r="R8" s="1"/>
      <c r="S8" s="1"/>
      <c r="T8" s="1"/>
      <c r="U8" s="1"/>
    </row>
    <row r="9" spans="1:21" ht="25.2" customHeight="1" x14ac:dyDescent="0.2">
      <c r="A9" s="1"/>
      <c r="B9" s="700" t="s">
        <v>190</v>
      </c>
      <c r="C9" s="700"/>
      <c r="D9" s="700"/>
      <c r="E9" s="700"/>
      <c r="F9" s="13"/>
      <c r="G9" s="13"/>
      <c r="H9" s="13"/>
      <c r="I9" s="13"/>
      <c r="J9" s="1"/>
      <c r="K9" s="1"/>
      <c r="L9" s="1"/>
      <c r="M9" s="1"/>
      <c r="N9" s="1"/>
      <c r="O9" s="1"/>
      <c r="P9" s="1"/>
      <c r="Q9" s="1"/>
      <c r="R9" s="1"/>
      <c r="S9" s="1"/>
      <c r="T9" s="1"/>
      <c r="U9" s="1"/>
    </row>
    <row r="10" spans="1:21" ht="25.2" customHeight="1" x14ac:dyDescent="0.2">
      <c r="A10" s="1"/>
      <c r="B10" s="1"/>
      <c r="C10" s="1"/>
      <c r="D10" s="1"/>
      <c r="E10" s="1"/>
      <c r="F10" s="1"/>
      <c r="G10" s="1"/>
      <c r="H10" s="1"/>
      <c r="I10" s="1"/>
      <c r="J10" s="1"/>
      <c r="K10" s="108" t="s">
        <v>155</v>
      </c>
      <c r="L10" s="1"/>
      <c r="M10" s="1"/>
      <c r="N10" s="1"/>
      <c r="O10" s="1"/>
      <c r="P10" s="1"/>
      <c r="Q10" s="1"/>
      <c r="R10" s="1"/>
      <c r="S10" s="1"/>
      <c r="T10" s="1"/>
      <c r="U10" s="1"/>
    </row>
    <row r="11" spans="1:21" ht="25.2" customHeight="1" x14ac:dyDescent="0.2">
      <c r="A11" s="1"/>
      <c r="B11" s="698" t="s">
        <v>194</v>
      </c>
      <c r="C11" s="698"/>
      <c r="D11" s="698"/>
      <c r="E11" s="698"/>
      <c r="F11" s="672"/>
      <c r="G11" s="672"/>
      <c r="H11" s="1"/>
      <c r="I11" s="1"/>
      <c r="J11" s="1"/>
      <c r="K11" s="108" t="s">
        <v>149</v>
      </c>
      <c r="L11" s="1"/>
      <c r="M11" s="1"/>
      <c r="N11" s="1"/>
      <c r="O11" s="1"/>
      <c r="P11" s="1"/>
      <c r="Q11" s="1"/>
      <c r="R11" s="1"/>
      <c r="S11" s="1"/>
      <c r="T11" s="1"/>
      <c r="U11" s="1"/>
    </row>
    <row r="12" spans="1:21" ht="25.2" customHeight="1" x14ac:dyDescent="0.2">
      <c r="A12" s="1"/>
      <c r="B12" s="12"/>
      <c r="C12" s="12"/>
      <c r="D12" s="12"/>
      <c r="E12" s="12"/>
      <c r="F12" s="12"/>
      <c r="G12" s="12"/>
      <c r="H12" s="1"/>
      <c r="I12" s="1"/>
      <c r="J12" s="1"/>
      <c r="K12" s="108" t="s">
        <v>148</v>
      </c>
      <c r="L12" s="1"/>
      <c r="M12" s="1"/>
      <c r="N12" s="1"/>
      <c r="O12" s="1"/>
      <c r="P12" s="1"/>
      <c r="Q12" s="1"/>
      <c r="R12" s="1"/>
      <c r="S12" s="1"/>
      <c r="T12" s="1"/>
      <c r="U12" s="1"/>
    </row>
    <row r="13" spans="1:21" ht="25.2" customHeight="1" x14ac:dyDescent="0.2">
      <c r="A13" s="1"/>
      <c r="B13" s="84" t="s">
        <v>203</v>
      </c>
      <c r="C13" s="12"/>
      <c r="D13" s="12"/>
      <c r="E13" s="12"/>
      <c r="F13" s="12"/>
      <c r="G13" s="12"/>
      <c r="H13" s="1"/>
      <c r="I13" s="1"/>
      <c r="J13" s="1"/>
      <c r="K13" s="1"/>
      <c r="L13" s="1"/>
      <c r="M13" s="1"/>
      <c r="N13" s="1"/>
      <c r="O13" s="1"/>
      <c r="P13" s="1"/>
      <c r="Q13" s="1"/>
      <c r="R13" s="1"/>
      <c r="S13" s="1"/>
      <c r="T13" s="1"/>
      <c r="U13" s="1"/>
    </row>
    <row r="14" spans="1:21" ht="25.2" customHeight="1" x14ac:dyDescent="0.2">
      <c r="A14" s="1"/>
      <c r="B14" s="43" t="s">
        <v>204</v>
      </c>
      <c r="C14" s="12"/>
      <c r="D14" s="12"/>
      <c r="E14" s="12"/>
      <c r="F14" s="12"/>
      <c r="G14" s="12"/>
      <c r="H14" s="1"/>
      <c r="I14" s="1"/>
      <c r="J14" s="1"/>
      <c r="K14" s="1"/>
      <c r="L14" s="1"/>
      <c r="M14" s="1"/>
      <c r="N14" s="1"/>
      <c r="O14" s="1"/>
      <c r="P14" s="1"/>
      <c r="Q14" s="1"/>
      <c r="R14" s="1"/>
      <c r="S14" s="1"/>
      <c r="T14" s="1"/>
      <c r="U14" s="1"/>
    </row>
    <row r="15" spans="1:21" ht="25.2" customHeight="1" thickBot="1" x14ac:dyDescent="0.25">
      <c r="A15" s="1"/>
      <c r="B15" s="43" t="s">
        <v>205</v>
      </c>
      <c r="C15" s="12"/>
      <c r="D15" s="12"/>
      <c r="E15" s="12"/>
      <c r="F15" s="12"/>
      <c r="G15" s="12"/>
      <c r="H15" s="1"/>
      <c r="I15" s="1"/>
      <c r="J15" s="1"/>
      <c r="K15" s="1"/>
      <c r="L15" s="1"/>
      <c r="M15" s="1"/>
      <c r="N15" s="1"/>
      <c r="O15" s="1"/>
      <c r="P15" s="1"/>
      <c r="Q15" s="1"/>
      <c r="R15" s="1"/>
      <c r="S15" s="1"/>
      <c r="T15" s="1"/>
      <c r="U15" s="1"/>
    </row>
    <row r="16" spans="1:21" ht="25.2" customHeight="1" x14ac:dyDescent="0.2">
      <c r="A16" s="1"/>
      <c r="B16" s="527"/>
      <c r="C16" s="504"/>
      <c r="D16" s="504"/>
      <c r="E16" s="504"/>
      <c r="F16" s="504"/>
      <c r="G16" s="504"/>
      <c r="H16" s="504"/>
      <c r="I16" s="505"/>
      <c r="J16" s="1"/>
      <c r="K16" s="1"/>
      <c r="L16" s="1"/>
      <c r="M16" s="1"/>
      <c r="N16" s="1"/>
      <c r="O16" s="1"/>
      <c r="P16" s="1"/>
      <c r="Q16" s="1"/>
      <c r="R16" s="1"/>
      <c r="S16" s="1"/>
      <c r="T16" s="1"/>
      <c r="U16" s="1"/>
    </row>
    <row r="17" spans="1:21" ht="25.2" customHeight="1" x14ac:dyDescent="0.2">
      <c r="A17" s="1"/>
      <c r="B17" s="506"/>
      <c r="C17" s="507"/>
      <c r="D17" s="507"/>
      <c r="E17" s="507"/>
      <c r="F17" s="507"/>
      <c r="G17" s="507"/>
      <c r="H17" s="507"/>
      <c r="I17" s="508"/>
      <c r="J17" s="1"/>
      <c r="K17" s="1"/>
      <c r="L17" s="1"/>
      <c r="M17" s="1"/>
      <c r="N17" s="1"/>
      <c r="O17" s="1"/>
      <c r="P17" s="1"/>
      <c r="Q17" s="1"/>
      <c r="R17" s="1"/>
      <c r="S17" s="1"/>
      <c r="T17" s="1"/>
      <c r="U17" s="1"/>
    </row>
    <row r="18" spans="1:21" ht="25.2" customHeight="1" x14ac:dyDescent="0.2">
      <c r="A18" s="1"/>
      <c r="B18" s="506"/>
      <c r="C18" s="507"/>
      <c r="D18" s="507"/>
      <c r="E18" s="507"/>
      <c r="F18" s="507"/>
      <c r="G18" s="507"/>
      <c r="H18" s="507"/>
      <c r="I18" s="508"/>
      <c r="J18" s="1"/>
      <c r="K18" s="1"/>
      <c r="L18" s="1"/>
      <c r="M18" s="1"/>
      <c r="N18" s="1"/>
      <c r="O18" s="1"/>
      <c r="P18" s="1"/>
      <c r="Q18" s="1"/>
      <c r="R18" s="1"/>
      <c r="S18" s="1"/>
      <c r="T18" s="1"/>
      <c r="U18" s="1"/>
    </row>
    <row r="19" spans="1:21" ht="25.2" customHeight="1" thickBot="1" x14ac:dyDescent="0.25">
      <c r="A19" s="1"/>
      <c r="B19" s="509"/>
      <c r="C19" s="510"/>
      <c r="D19" s="510"/>
      <c r="E19" s="510"/>
      <c r="F19" s="510"/>
      <c r="G19" s="510"/>
      <c r="H19" s="510"/>
      <c r="I19" s="511"/>
      <c r="J19" s="1"/>
      <c r="K19" s="1"/>
      <c r="L19" s="1"/>
      <c r="M19" s="1"/>
      <c r="N19" s="1"/>
      <c r="O19" s="1"/>
      <c r="P19" s="1"/>
      <c r="Q19" s="1"/>
      <c r="R19" s="1"/>
      <c r="S19" s="1"/>
      <c r="T19" s="1"/>
      <c r="U19" s="1"/>
    </row>
    <row r="20" spans="1:21" ht="25.2" customHeight="1" x14ac:dyDescent="0.2">
      <c r="A20" s="1"/>
      <c r="B20" s="12"/>
      <c r="C20" s="12"/>
      <c r="D20" s="12"/>
      <c r="E20" s="12"/>
      <c r="F20" s="12"/>
      <c r="G20" s="12"/>
      <c r="H20" s="1"/>
      <c r="I20" s="1"/>
      <c r="J20" s="1"/>
      <c r="K20" s="1"/>
      <c r="L20" s="1"/>
      <c r="M20" s="1"/>
      <c r="N20" s="1"/>
      <c r="O20" s="1"/>
      <c r="P20" s="1"/>
      <c r="Q20" s="1"/>
      <c r="R20" s="1"/>
      <c r="S20" s="1"/>
      <c r="T20" s="1"/>
      <c r="U20" s="1"/>
    </row>
    <row r="21" spans="1:21" ht="25.2" customHeight="1" thickBot="1" x14ac:dyDescent="0.25">
      <c r="A21" s="1"/>
      <c r="B21" s="43" t="s">
        <v>273</v>
      </c>
      <c r="C21" s="12"/>
      <c r="D21" s="12"/>
      <c r="E21" s="12"/>
      <c r="F21" s="12"/>
      <c r="G21" s="12"/>
      <c r="H21" s="1"/>
      <c r="I21" s="1"/>
      <c r="J21" s="1"/>
      <c r="K21" s="1"/>
      <c r="L21" s="1"/>
      <c r="M21" s="1"/>
      <c r="N21" s="1"/>
      <c r="O21" s="1"/>
      <c r="P21" s="1"/>
      <c r="Q21" s="1"/>
      <c r="R21" s="1"/>
      <c r="S21" s="1"/>
      <c r="T21" s="1"/>
      <c r="U21" s="1"/>
    </row>
    <row r="22" spans="1:21" ht="25.2" customHeight="1" x14ac:dyDescent="0.2">
      <c r="A22" s="1"/>
      <c r="B22" s="622" t="s">
        <v>274</v>
      </c>
      <c r="C22" s="630"/>
      <c r="D22" s="630"/>
      <c r="E22" s="630"/>
      <c r="F22" s="630"/>
      <c r="G22" s="630"/>
      <c r="H22" s="630"/>
      <c r="I22" s="631"/>
      <c r="J22" s="1"/>
      <c r="K22" s="1"/>
      <c r="L22" s="1"/>
      <c r="M22" s="1"/>
      <c r="N22" s="1"/>
      <c r="O22" s="1"/>
      <c r="P22" s="1"/>
      <c r="Q22" s="1"/>
      <c r="R22" s="1"/>
      <c r="S22" s="1"/>
      <c r="T22" s="1"/>
      <c r="U22" s="1"/>
    </row>
    <row r="23" spans="1:21" ht="25.2" customHeight="1" x14ac:dyDescent="0.2">
      <c r="A23" s="1"/>
      <c r="B23" s="634"/>
      <c r="C23" s="632"/>
      <c r="D23" s="632"/>
      <c r="E23" s="632"/>
      <c r="F23" s="632"/>
      <c r="G23" s="632"/>
      <c r="H23" s="632"/>
      <c r="I23" s="633"/>
      <c r="J23" s="1"/>
      <c r="K23" s="1"/>
      <c r="L23" s="1"/>
      <c r="M23" s="1"/>
      <c r="N23" s="1"/>
      <c r="O23" s="1"/>
      <c r="P23" s="1"/>
      <c r="Q23" s="1"/>
      <c r="R23" s="1"/>
      <c r="S23" s="1"/>
      <c r="T23" s="1"/>
      <c r="U23" s="1"/>
    </row>
    <row r="24" spans="1:21" ht="25.2" customHeight="1" x14ac:dyDescent="0.2">
      <c r="A24" s="1"/>
      <c r="B24" s="634"/>
      <c r="C24" s="632"/>
      <c r="D24" s="632"/>
      <c r="E24" s="632"/>
      <c r="F24" s="632"/>
      <c r="G24" s="632"/>
      <c r="H24" s="632"/>
      <c r="I24" s="633"/>
      <c r="J24" s="1"/>
      <c r="K24" s="1"/>
      <c r="L24" s="1"/>
      <c r="M24" s="1"/>
      <c r="N24" s="1"/>
      <c r="O24" s="1"/>
      <c r="P24" s="1"/>
      <c r="Q24" s="1"/>
      <c r="R24" s="1"/>
      <c r="S24" s="1"/>
      <c r="T24" s="1"/>
      <c r="U24" s="1"/>
    </row>
    <row r="25" spans="1:21" ht="25.2" customHeight="1" x14ac:dyDescent="0.2">
      <c r="A25" s="1"/>
      <c r="B25" s="634"/>
      <c r="C25" s="632"/>
      <c r="D25" s="632"/>
      <c r="E25" s="632"/>
      <c r="F25" s="632"/>
      <c r="G25" s="632"/>
      <c r="H25" s="632"/>
      <c r="I25" s="633"/>
      <c r="J25" s="1"/>
      <c r="K25" s="1"/>
      <c r="L25" s="1"/>
      <c r="M25" s="1"/>
      <c r="N25" s="1"/>
      <c r="O25" s="1"/>
      <c r="P25" s="1"/>
      <c r="Q25" s="1"/>
      <c r="R25" s="1"/>
      <c r="S25" s="1"/>
      <c r="T25" s="1"/>
      <c r="U25" s="1"/>
    </row>
    <row r="26" spans="1:21" ht="25.2" customHeight="1" thickBot="1" x14ac:dyDescent="0.25">
      <c r="A26" s="1"/>
      <c r="B26" s="635"/>
      <c r="C26" s="636"/>
      <c r="D26" s="636"/>
      <c r="E26" s="636"/>
      <c r="F26" s="636"/>
      <c r="G26" s="636"/>
      <c r="H26" s="636"/>
      <c r="I26" s="637"/>
      <c r="J26" s="1"/>
      <c r="K26" s="1"/>
      <c r="L26" s="1"/>
      <c r="M26" s="1"/>
      <c r="N26" s="1"/>
      <c r="O26" s="1"/>
      <c r="P26" s="1"/>
      <c r="Q26" s="1"/>
      <c r="R26" s="1"/>
      <c r="S26" s="1"/>
      <c r="T26" s="1"/>
      <c r="U26" s="1"/>
    </row>
    <row r="27" spans="1:21" ht="25.2" customHeight="1" x14ac:dyDescent="0.2">
      <c r="A27" s="1"/>
      <c r="B27" s="1"/>
      <c r="C27" s="1"/>
      <c r="D27" s="1"/>
      <c r="E27" s="1"/>
      <c r="F27" s="1"/>
      <c r="G27" s="1"/>
      <c r="H27" s="1"/>
      <c r="I27" s="1"/>
      <c r="J27" s="1"/>
      <c r="K27" s="1"/>
      <c r="L27" s="1"/>
      <c r="M27" s="1"/>
      <c r="N27" s="1"/>
      <c r="O27" s="1"/>
      <c r="P27" s="1"/>
      <c r="Q27" s="1"/>
      <c r="R27" s="1"/>
      <c r="S27" s="1"/>
      <c r="T27" s="1"/>
      <c r="U27" s="1"/>
    </row>
    <row r="28" spans="1:21" ht="25.2" customHeight="1" x14ac:dyDescent="0.2">
      <c r="A28" s="1"/>
      <c r="B28" s="1"/>
      <c r="C28" s="1"/>
      <c r="D28" s="1"/>
      <c r="E28" s="1"/>
      <c r="F28" s="1"/>
      <c r="G28" s="1"/>
      <c r="H28" s="1"/>
      <c r="I28" s="1"/>
      <c r="J28" s="1"/>
      <c r="K28" s="1"/>
      <c r="L28" s="1"/>
      <c r="M28" s="1"/>
      <c r="N28" s="1"/>
      <c r="O28" s="1"/>
      <c r="P28" s="1"/>
      <c r="Q28" s="1"/>
      <c r="R28" s="1"/>
      <c r="S28" s="1"/>
      <c r="T28" s="1"/>
      <c r="U28" s="1"/>
    </row>
    <row r="29" spans="1:21" ht="25.2" customHeight="1" x14ac:dyDescent="0.2">
      <c r="A29" s="1"/>
      <c r="B29" s="1"/>
      <c r="C29" s="1"/>
      <c r="D29" s="1"/>
      <c r="E29" s="1"/>
      <c r="F29" s="1"/>
      <c r="G29" s="1"/>
      <c r="H29" s="1"/>
      <c r="I29" s="1"/>
      <c r="J29" s="1"/>
      <c r="K29" s="1"/>
      <c r="L29" s="1"/>
      <c r="M29" s="1"/>
      <c r="N29" s="1"/>
      <c r="O29" s="1"/>
      <c r="P29" s="1"/>
      <c r="Q29" s="1"/>
      <c r="R29" s="1"/>
      <c r="S29" s="1"/>
      <c r="T29" s="1"/>
      <c r="U29" s="1"/>
    </row>
    <row r="30" spans="1:21" ht="25.2" customHeight="1" x14ac:dyDescent="0.2">
      <c r="A30" s="1"/>
      <c r="B30" s="1"/>
      <c r="C30" s="1"/>
      <c r="D30" s="1"/>
      <c r="E30" s="1"/>
      <c r="F30" s="1"/>
      <c r="G30" s="1"/>
      <c r="H30" s="1"/>
      <c r="I30" s="1"/>
      <c r="J30" s="1"/>
      <c r="K30" s="1"/>
      <c r="L30" s="1"/>
      <c r="M30" s="1"/>
      <c r="N30" s="1"/>
      <c r="O30" s="1"/>
      <c r="P30" s="1"/>
      <c r="Q30" s="1"/>
      <c r="R30" s="1"/>
      <c r="S30" s="1"/>
      <c r="T30" s="1"/>
      <c r="U30" s="1"/>
    </row>
    <row r="31" spans="1:21" ht="25.2" customHeight="1" x14ac:dyDescent="0.2">
      <c r="A31" s="1"/>
      <c r="B31" s="1"/>
      <c r="C31" s="1"/>
      <c r="D31" s="1"/>
      <c r="E31" s="1"/>
      <c r="F31" s="1"/>
      <c r="G31" s="1"/>
      <c r="H31" s="1"/>
      <c r="I31" s="1"/>
      <c r="J31" s="1"/>
      <c r="K31" s="1"/>
      <c r="L31" s="1"/>
      <c r="M31" s="1"/>
      <c r="N31" s="1"/>
      <c r="O31" s="1"/>
      <c r="P31" s="1"/>
      <c r="Q31" s="1"/>
      <c r="R31" s="1"/>
      <c r="S31" s="1"/>
      <c r="T31" s="1"/>
      <c r="U31" s="1"/>
    </row>
    <row r="32" spans="1:21" ht="25.2" customHeight="1" x14ac:dyDescent="0.2">
      <c r="A32" s="1"/>
      <c r="B32" s="1"/>
      <c r="C32" s="1"/>
      <c r="D32" s="1"/>
      <c r="E32" s="1"/>
      <c r="F32" s="1"/>
      <c r="G32" s="1"/>
      <c r="H32" s="1"/>
      <c r="I32" s="1"/>
      <c r="J32" s="1"/>
      <c r="K32" s="1"/>
      <c r="L32" s="1"/>
      <c r="M32" s="1"/>
      <c r="N32" s="1"/>
      <c r="O32" s="1"/>
      <c r="P32" s="1"/>
      <c r="Q32" s="1"/>
      <c r="R32" s="1"/>
      <c r="S32" s="1"/>
      <c r="T32" s="1"/>
      <c r="U32" s="1"/>
    </row>
    <row r="33" spans="1:21" ht="25.2" customHeight="1" x14ac:dyDescent="0.2">
      <c r="A33" s="1"/>
      <c r="B33" s="1"/>
      <c r="C33" s="1"/>
      <c r="D33" s="1"/>
      <c r="E33" s="1"/>
      <c r="F33" s="1"/>
      <c r="G33" s="1"/>
      <c r="H33" s="1"/>
      <c r="I33" s="1"/>
      <c r="J33" s="1"/>
      <c r="K33" s="1"/>
      <c r="L33" s="1"/>
      <c r="M33" s="1"/>
      <c r="N33" s="1"/>
      <c r="O33" s="1"/>
      <c r="P33" s="1"/>
      <c r="Q33" s="1"/>
      <c r="R33" s="1"/>
      <c r="S33" s="1"/>
      <c r="T33" s="1"/>
      <c r="U33" s="1"/>
    </row>
    <row r="34" spans="1:21" ht="25.2" customHeight="1" x14ac:dyDescent="0.2">
      <c r="A34" s="1"/>
      <c r="B34" s="1"/>
      <c r="C34" s="1"/>
      <c r="D34" s="1"/>
      <c r="E34" s="1"/>
      <c r="F34" s="1"/>
      <c r="G34" s="1"/>
      <c r="H34" s="1"/>
      <c r="I34" s="1"/>
      <c r="J34" s="1"/>
      <c r="K34" s="1"/>
      <c r="L34" s="1"/>
      <c r="M34" s="1"/>
      <c r="N34" s="1"/>
      <c r="O34" s="1"/>
      <c r="P34" s="1"/>
      <c r="Q34" s="1"/>
      <c r="R34" s="1"/>
      <c r="S34" s="1"/>
      <c r="T34" s="1"/>
      <c r="U34" s="1"/>
    </row>
    <row r="35" spans="1:21" ht="25.2" customHeight="1" x14ac:dyDescent="0.2">
      <c r="A35" s="1"/>
      <c r="B35" s="1"/>
      <c r="C35" s="1"/>
      <c r="D35" s="1"/>
      <c r="E35" s="1"/>
      <c r="F35" s="1"/>
      <c r="G35" s="1"/>
      <c r="H35" s="1"/>
      <c r="I35" s="1"/>
      <c r="J35" s="1"/>
      <c r="K35" s="1"/>
      <c r="L35" s="1"/>
      <c r="M35" s="1"/>
      <c r="N35" s="1"/>
      <c r="O35" s="1"/>
      <c r="P35" s="1"/>
      <c r="Q35" s="1"/>
      <c r="R35" s="1"/>
      <c r="S35" s="1"/>
      <c r="T35" s="1"/>
      <c r="U35" s="1"/>
    </row>
    <row r="36" spans="1:21" ht="25.2" customHeight="1" x14ac:dyDescent="0.2">
      <c r="A36" s="1"/>
      <c r="B36" s="1"/>
      <c r="C36" s="1"/>
      <c r="D36" s="1"/>
      <c r="E36" s="1"/>
      <c r="F36" s="1"/>
      <c r="G36" s="1"/>
      <c r="H36" s="1"/>
      <c r="I36" s="1"/>
      <c r="J36" s="1"/>
      <c r="K36" s="1"/>
      <c r="L36" s="1"/>
      <c r="M36" s="1"/>
      <c r="N36" s="1"/>
      <c r="O36" s="1"/>
      <c r="P36" s="1"/>
      <c r="Q36" s="1"/>
      <c r="R36" s="1"/>
      <c r="S36" s="1"/>
      <c r="T36" s="1"/>
      <c r="U36" s="1"/>
    </row>
    <row r="37" spans="1:21" ht="25.2" customHeight="1" x14ac:dyDescent="0.2">
      <c r="A37" s="1"/>
      <c r="B37" s="1"/>
      <c r="C37" s="1"/>
      <c r="D37" s="1"/>
      <c r="E37" s="1"/>
      <c r="F37" s="1"/>
      <c r="G37" s="1"/>
      <c r="H37" s="1"/>
      <c r="I37" s="1"/>
      <c r="J37" s="1"/>
      <c r="K37" s="1"/>
      <c r="L37" s="1"/>
      <c r="M37" s="1"/>
      <c r="N37" s="1"/>
      <c r="O37" s="1"/>
      <c r="P37" s="1"/>
      <c r="Q37" s="1"/>
      <c r="R37" s="1"/>
      <c r="S37" s="1"/>
      <c r="T37" s="1"/>
      <c r="U37" s="1"/>
    </row>
    <row r="38" spans="1:21" ht="25.2" customHeight="1" x14ac:dyDescent="0.2">
      <c r="A38" s="1"/>
      <c r="B38" s="1"/>
      <c r="C38" s="1"/>
      <c r="D38" s="1"/>
      <c r="E38" s="1"/>
      <c r="F38" s="1"/>
      <c r="G38" s="1"/>
      <c r="H38" s="1"/>
      <c r="I38" s="1"/>
      <c r="J38" s="1"/>
      <c r="K38" s="1"/>
      <c r="L38" s="1"/>
      <c r="M38" s="1"/>
      <c r="N38" s="1"/>
      <c r="O38" s="1"/>
      <c r="P38" s="1"/>
      <c r="Q38" s="1"/>
      <c r="R38" s="1"/>
      <c r="S38" s="1"/>
      <c r="T38" s="1"/>
      <c r="U38" s="1"/>
    </row>
    <row r="39" spans="1:21" ht="25.2" customHeight="1" x14ac:dyDescent="0.2">
      <c r="A39" s="1"/>
      <c r="B39" s="1"/>
      <c r="C39" s="1"/>
      <c r="D39" s="1"/>
      <c r="E39" s="1"/>
      <c r="F39" s="1"/>
      <c r="G39" s="1"/>
      <c r="H39" s="1"/>
      <c r="I39" s="1"/>
      <c r="J39" s="1"/>
      <c r="K39" s="1"/>
      <c r="L39" s="1"/>
      <c r="M39" s="1"/>
      <c r="N39" s="1"/>
      <c r="O39" s="1"/>
      <c r="P39" s="1"/>
      <c r="Q39" s="1"/>
      <c r="R39" s="1"/>
      <c r="S39" s="1"/>
      <c r="T39" s="1"/>
      <c r="U39" s="1"/>
    </row>
    <row r="40" spans="1:21" ht="25.2" customHeight="1" x14ac:dyDescent="0.2">
      <c r="A40" s="1"/>
      <c r="B40" s="1"/>
      <c r="C40" s="1"/>
      <c r="D40" s="1"/>
      <c r="E40" s="1"/>
      <c r="F40" s="1"/>
      <c r="G40" s="1"/>
      <c r="H40" s="1"/>
      <c r="I40" s="1"/>
      <c r="J40" s="1"/>
      <c r="K40" s="1"/>
      <c r="L40" s="1"/>
      <c r="M40" s="1"/>
      <c r="N40" s="1"/>
      <c r="O40" s="1"/>
      <c r="P40" s="1"/>
      <c r="Q40" s="1"/>
      <c r="R40" s="1"/>
      <c r="S40" s="1"/>
      <c r="T40" s="1"/>
      <c r="U40" s="1"/>
    </row>
    <row r="41" spans="1:21" ht="25.2" customHeight="1" x14ac:dyDescent="0.2">
      <c r="A41" s="1"/>
      <c r="B41" s="1"/>
      <c r="C41" s="1"/>
      <c r="D41" s="1"/>
      <c r="E41" s="1"/>
      <c r="F41" s="1"/>
      <c r="G41" s="1"/>
      <c r="H41" s="1"/>
      <c r="I41" s="1"/>
      <c r="J41" s="1"/>
      <c r="K41" s="1"/>
      <c r="L41" s="1"/>
      <c r="M41" s="1"/>
      <c r="N41" s="1"/>
      <c r="O41" s="1"/>
      <c r="P41" s="1"/>
      <c r="Q41" s="1"/>
      <c r="R41" s="1"/>
      <c r="S41" s="1"/>
      <c r="T41" s="1"/>
      <c r="U41" s="1"/>
    </row>
    <row r="42" spans="1:21" ht="25.2" customHeight="1" x14ac:dyDescent="0.2">
      <c r="A42" s="1"/>
      <c r="B42" s="1"/>
      <c r="C42" s="1"/>
      <c r="D42" s="1"/>
      <c r="E42" s="1"/>
      <c r="F42" s="1"/>
      <c r="G42" s="1"/>
      <c r="H42" s="1"/>
      <c r="I42" s="1"/>
      <c r="J42" s="1"/>
      <c r="K42" s="1"/>
      <c r="L42" s="1"/>
      <c r="M42" s="1"/>
      <c r="N42" s="1"/>
      <c r="O42" s="1"/>
      <c r="P42" s="1"/>
      <c r="Q42" s="1"/>
      <c r="R42" s="1"/>
      <c r="S42" s="1"/>
      <c r="T42" s="1"/>
      <c r="U42" s="1"/>
    </row>
    <row r="43" spans="1:21" ht="25.2" customHeight="1" x14ac:dyDescent="0.2">
      <c r="A43" s="1"/>
      <c r="B43" s="1"/>
      <c r="C43" s="1"/>
      <c r="D43" s="1"/>
      <c r="E43" s="1"/>
      <c r="F43" s="1"/>
      <c r="G43" s="1"/>
      <c r="H43" s="1"/>
      <c r="I43" s="1"/>
      <c r="J43" s="1"/>
      <c r="K43" s="1"/>
      <c r="L43" s="1"/>
      <c r="M43" s="1"/>
      <c r="N43" s="1"/>
      <c r="O43" s="1"/>
      <c r="P43" s="1"/>
      <c r="Q43" s="1"/>
      <c r="R43" s="1"/>
      <c r="S43" s="1"/>
      <c r="T43" s="1"/>
      <c r="U43" s="1"/>
    </row>
    <row r="44" spans="1:21" ht="25.2" customHeight="1" x14ac:dyDescent="0.2">
      <c r="A44" s="1"/>
      <c r="B44" s="1"/>
      <c r="C44" s="1"/>
      <c r="D44" s="1"/>
      <c r="E44" s="1"/>
      <c r="F44" s="1"/>
      <c r="G44" s="1"/>
      <c r="H44" s="1"/>
      <c r="I44" s="1"/>
      <c r="J44" s="1"/>
      <c r="K44" s="1"/>
      <c r="L44" s="1"/>
      <c r="M44" s="1"/>
      <c r="N44" s="1"/>
      <c r="O44" s="1"/>
      <c r="P44" s="1"/>
      <c r="Q44" s="1"/>
      <c r="R44" s="1"/>
      <c r="S44" s="1"/>
      <c r="T44" s="1"/>
      <c r="U44" s="1"/>
    </row>
    <row r="45" spans="1:21" ht="25.2" customHeight="1" x14ac:dyDescent="0.2">
      <c r="A45" s="1"/>
      <c r="B45" s="1"/>
      <c r="C45" s="1"/>
      <c r="D45" s="1"/>
      <c r="E45" s="1"/>
      <c r="F45" s="1"/>
      <c r="G45" s="1"/>
      <c r="H45" s="1"/>
      <c r="I45" s="1"/>
      <c r="J45" s="1"/>
      <c r="K45" s="1"/>
      <c r="L45" s="1"/>
      <c r="M45" s="1"/>
      <c r="N45" s="1"/>
      <c r="O45" s="1"/>
      <c r="P45" s="1"/>
      <c r="Q45" s="1"/>
      <c r="R45" s="1"/>
      <c r="S45" s="1"/>
      <c r="T45" s="1"/>
      <c r="U45" s="1"/>
    </row>
    <row r="46" spans="1:21" ht="25.2" customHeight="1" x14ac:dyDescent="0.2">
      <c r="A46" s="1"/>
      <c r="B46" s="1"/>
      <c r="C46" s="1"/>
      <c r="D46" s="1"/>
      <c r="E46" s="1"/>
      <c r="F46" s="1"/>
      <c r="G46" s="1"/>
      <c r="H46" s="1"/>
      <c r="I46" s="1"/>
      <c r="J46" s="1"/>
      <c r="K46" s="1"/>
      <c r="L46" s="1"/>
      <c r="M46" s="1"/>
      <c r="N46" s="1"/>
      <c r="O46" s="1"/>
      <c r="P46" s="1"/>
      <c r="Q46" s="1"/>
      <c r="R46" s="1"/>
      <c r="S46" s="1"/>
      <c r="T46" s="1"/>
      <c r="U46" s="1"/>
    </row>
    <row r="47" spans="1:21" ht="25.2" customHeight="1" x14ac:dyDescent="0.2">
      <c r="A47" s="1"/>
      <c r="B47" s="1"/>
      <c r="C47" s="1"/>
      <c r="D47" s="1"/>
      <c r="E47" s="1"/>
      <c r="F47" s="1"/>
      <c r="G47" s="1"/>
      <c r="H47" s="1"/>
      <c r="I47" s="1"/>
      <c r="J47" s="1"/>
      <c r="K47" s="1"/>
      <c r="L47" s="1"/>
      <c r="M47" s="1"/>
      <c r="N47" s="1"/>
      <c r="O47" s="1"/>
      <c r="P47" s="1"/>
      <c r="Q47" s="1"/>
      <c r="R47" s="1"/>
      <c r="S47" s="1"/>
      <c r="T47" s="1"/>
      <c r="U47" s="1"/>
    </row>
    <row r="48" spans="1:21" ht="25.2" customHeight="1" x14ac:dyDescent="0.2">
      <c r="A48" s="1"/>
      <c r="B48" s="1"/>
      <c r="C48" s="1"/>
      <c r="D48" s="1"/>
      <c r="E48" s="1"/>
      <c r="F48" s="1"/>
      <c r="G48" s="1"/>
      <c r="H48" s="1"/>
      <c r="I48" s="1"/>
      <c r="J48" s="1"/>
      <c r="K48" s="1"/>
      <c r="L48" s="1"/>
      <c r="M48" s="1"/>
      <c r="N48" s="1"/>
      <c r="O48" s="1"/>
      <c r="P48" s="1"/>
      <c r="Q48" s="1"/>
      <c r="R48" s="1"/>
      <c r="S48" s="1"/>
      <c r="T48" s="1"/>
      <c r="U48" s="1"/>
    </row>
    <row r="49" spans="1:21" ht="25.2" customHeight="1" x14ac:dyDescent="0.2">
      <c r="A49" s="1"/>
      <c r="B49" s="1"/>
      <c r="C49" s="1"/>
      <c r="D49" s="1"/>
      <c r="E49" s="1"/>
      <c r="F49" s="1"/>
      <c r="G49" s="1"/>
      <c r="H49" s="1"/>
      <c r="I49" s="1"/>
      <c r="J49" s="1"/>
      <c r="K49" s="1"/>
      <c r="L49" s="1"/>
      <c r="M49" s="1"/>
      <c r="N49" s="1"/>
      <c r="O49" s="1"/>
      <c r="P49" s="1"/>
      <c r="Q49" s="1"/>
      <c r="R49" s="1"/>
      <c r="S49" s="1"/>
      <c r="T49" s="1"/>
      <c r="U49" s="1"/>
    </row>
    <row r="50" spans="1:21" ht="25.2" customHeight="1" x14ac:dyDescent="0.2">
      <c r="A50" s="1"/>
      <c r="B50" s="1"/>
      <c r="C50" s="1"/>
      <c r="D50" s="1"/>
      <c r="E50" s="1"/>
      <c r="F50" s="1"/>
      <c r="G50" s="1"/>
      <c r="H50" s="1"/>
      <c r="I50" s="1"/>
      <c r="J50" s="1"/>
      <c r="K50" s="1"/>
      <c r="L50" s="1"/>
      <c r="M50" s="1"/>
      <c r="N50" s="1"/>
      <c r="O50" s="1"/>
      <c r="P50" s="1"/>
      <c r="Q50" s="1"/>
      <c r="R50" s="1"/>
      <c r="S50" s="1"/>
      <c r="T50" s="1"/>
      <c r="U50" s="1"/>
    </row>
    <row r="51" spans="1:21" ht="25.2" customHeight="1" x14ac:dyDescent="0.2">
      <c r="A51" s="1"/>
      <c r="B51" s="1"/>
      <c r="C51" s="1"/>
      <c r="D51" s="1"/>
      <c r="E51" s="1"/>
      <c r="F51" s="1"/>
      <c r="G51" s="1"/>
      <c r="H51" s="1"/>
      <c r="I51" s="1"/>
      <c r="J51" s="1"/>
      <c r="K51" s="1"/>
      <c r="L51" s="1"/>
      <c r="M51" s="1"/>
      <c r="N51" s="1"/>
      <c r="O51" s="1"/>
      <c r="P51" s="1"/>
      <c r="Q51" s="1"/>
      <c r="R51" s="1"/>
      <c r="S51" s="1"/>
      <c r="T51" s="1"/>
      <c r="U51" s="1"/>
    </row>
    <row r="52" spans="1:21" ht="25.2" customHeight="1" x14ac:dyDescent="0.2">
      <c r="A52" s="1"/>
      <c r="B52" s="1"/>
      <c r="C52" s="1"/>
      <c r="D52" s="1"/>
      <c r="E52" s="1"/>
      <c r="F52" s="1"/>
      <c r="G52" s="1"/>
      <c r="H52" s="1"/>
      <c r="I52" s="1"/>
      <c r="J52" s="1"/>
      <c r="K52" s="1"/>
      <c r="L52" s="1"/>
      <c r="M52" s="1"/>
      <c r="N52" s="1"/>
      <c r="O52" s="1"/>
      <c r="P52" s="1"/>
      <c r="Q52" s="1"/>
      <c r="R52" s="1"/>
      <c r="S52" s="1"/>
      <c r="T52" s="1"/>
      <c r="U52" s="1"/>
    </row>
    <row r="53" spans="1:21" ht="25.2" customHeight="1" x14ac:dyDescent="0.2">
      <c r="A53" s="1"/>
      <c r="B53" s="1"/>
      <c r="C53" s="1"/>
      <c r="D53" s="1"/>
      <c r="E53" s="1"/>
      <c r="F53" s="1"/>
      <c r="G53" s="1"/>
      <c r="H53" s="1"/>
      <c r="I53" s="1"/>
      <c r="J53" s="1"/>
      <c r="K53" s="1"/>
      <c r="L53" s="1"/>
      <c r="M53" s="1"/>
      <c r="N53" s="1"/>
      <c r="O53" s="1"/>
      <c r="P53" s="1"/>
      <c r="Q53" s="1"/>
      <c r="R53" s="1"/>
      <c r="S53" s="1"/>
      <c r="T53" s="1"/>
      <c r="U53" s="1"/>
    </row>
    <row r="54" spans="1:21" ht="25.2" customHeight="1" x14ac:dyDescent="0.2">
      <c r="A54" s="1"/>
      <c r="B54" s="1"/>
      <c r="C54" s="1"/>
      <c r="D54" s="1"/>
      <c r="E54" s="1"/>
      <c r="F54" s="1"/>
      <c r="G54" s="1"/>
      <c r="H54" s="1"/>
      <c r="I54" s="1"/>
      <c r="J54" s="1"/>
      <c r="K54" s="1"/>
      <c r="L54" s="1"/>
      <c r="M54" s="1"/>
      <c r="N54" s="1"/>
      <c r="O54" s="1"/>
      <c r="P54" s="1"/>
      <c r="Q54" s="1"/>
      <c r="R54" s="1"/>
      <c r="S54" s="1"/>
      <c r="T54" s="1"/>
      <c r="U54" s="1"/>
    </row>
    <row r="55" spans="1:21" ht="25.2" customHeight="1" x14ac:dyDescent="0.2">
      <c r="A55" s="1"/>
      <c r="B55" s="1"/>
      <c r="C55" s="1"/>
      <c r="D55" s="1"/>
      <c r="E55" s="1"/>
      <c r="F55" s="1"/>
      <c r="G55" s="1"/>
      <c r="H55" s="1"/>
      <c r="I55" s="1"/>
      <c r="J55" s="1"/>
      <c r="K55" s="1"/>
      <c r="L55" s="1"/>
      <c r="M55" s="1"/>
      <c r="N55" s="1"/>
      <c r="O55" s="1"/>
      <c r="P55" s="1"/>
      <c r="Q55" s="1"/>
      <c r="R55" s="1"/>
      <c r="S55" s="1"/>
      <c r="T55" s="1"/>
      <c r="U55" s="1"/>
    </row>
    <row r="56" spans="1:21" ht="25.2" customHeight="1" x14ac:dyDescent="0.2">
      <c r="A56" s="1"/>
      <c r="B56" s="1"/>
      <c r="C56" s="1"/>
      <c r="D56" s="1"/>
      <c r="E56" s="1"/>
      <c r="F56" s="1"/>
      <c r="G56" s="1"/>
      <c r="H56" s="1"/>
      <c r="I56" s="1"/>
      <c r="J56" s="1"/>
      <c r="K56" s="1"/>
      <c r="L56" s="1"/>
      <c r="M56" s="1"/>
      <c r="N56" s="1"/>
      <c r="O56" s="1"/>
      <c r="P56" s="1"/>
      <c r="Q56" s="1"/>
      <c r="R56" s="1"/>
      <c r="S56" s="1"/>
      <c r="T56" s="1"/>
      <c r="U56" s="1"/>
    </row>
    <row r="57" spans="1:21" ht="25.2" customHeight="1" x14ac:dyDescent="0.2">
      <c r="A57" s="1"/>
      <c r="B57" s="1"/>
      <c r="C57" s="1"/>
      <c r="D57" s="1"/>
      <c r="E57" s="1"/>
      <c r="F57" s="1"/>
      <c r="G57" s="1"/>
      <c r="H57" s="1"/>
      <c r="I57" s="1"/>
      <c r="J57" s="1"/>
      <c r="K57" s="1"/>
      <c r="L57" s="1"/>
      <c r="M57" s="1"/>
      <c r="N57" s="1"/>
      <c r="O57" s="1"/>
      <c r="P57" s="1"/>
      <c r="Q57" s="1"/>
      <c r="R57" s="1"/>
      <c r="S57" s="1"/>
      <c r="T57" s="1"/>
      <c r="U57" s="1"/>
    </row>
    <row r="58" spans="1:21" ht="25.2" customHeight="1" x14ac:dyDescent="0.2">
      <c r="A58" s="1"/>
      <c r="B58" s="1"/>
      <c r="C58" s="1"/>
      <c r="D58" s="1"/>
      <c r="E58" s="1"/>
      <c r="F58" s="1"/>
      <c r="G58" s="1"/>
      <c r="H58" s="1"/>
      <c r="I58" s="1"/>
      <c r="J58" s="1"/>
      <c r="K58" s="1"/>
      <c r="L58" s="1"/>
      <c r="M58" s="1"/>
      <c r="N58" s="1"/>
      <c r="O58" s="1"/>
      <c r="P58" s="1"/>
      <c r="Q58" s="1"/>
      <c r="R58" s="1"/>
      <c r="S58" s="1"/>
      <c r="T58" s="1"/>
      <c r="U58" s="1"/>
    </row>
    <row r="59" spans="1:21" ht="25.2" customHeight="1" x14ac:dyDescent="0.2">
      <c r="A59" s="1"/>
      <c r="B59" s="1"/>
      <c r="C59" s="1"/>
      <c r="D59" s="1"/>
      <c r="E59" s="1"/>
      <c r="F59" s="1"/>
      <c r="G59" s="1"/>
      <c r="H59" s="1"/>
      <c r="I59" s="1"/>
      <c r="J59" s="1"/>
      <c r="K59" s="1"/>
      <c r="L59" s="1"/>
      <c r="M59" s="1"/>
      <c r="N59" s="1"/>
      <c r="O59" s="1"/>
      <c r="P59" s="1"/>
      <c r="Q59" s="1"/>
      <c r="R59" s="1"/>
      <c r="S59" s="1"/>
      <c r="T59" s="1"/>
      <c r="U59" s="1"/>
    </row>
    <row r="60" spans="1:21" ht="25.2" customHeight="1" x14ac:dyDescent="0.2">
      <c r="A60" s="1"/>
      <c r="B60" s="1"/>
      <c r="C60" s="1"/>
      <c r="D60" s="1"/>
      <c r="E60" s="1"/>
      <c r="F60" s="1"/>
      <c r="G60" s="1"/>
      <c r="H60" s="1"/>
      <c r="I60" s="1"/>
      <c r="J60" s="1"/>
      <c r="K60" s="1"/>
      <c r="L60" s="1"/>
      <c r="M60" s="1"/>
      <c r="N60" s="1"/>
      <c r="O60" s="1"/>
      <c r="P60" s="1"/>
      <c r="Q60" s="1"/>
      <c r="R60" s="1"/>
      <c r="S60" s="1"/>
      <c r="T60" s="1"/>
      <c r="U60" s="1"/>
    </row>
    <row r="61" spans="1:21" ht="25.2" customHeight="1" x14ac:dyDescent="0.2">
      <c r="A61" s="1"/>
      <c r="B61" s="1"/>
      <c r="C61" s="1"/>
      <c r="D61" s="1"/>
      <c r="E61" s="1"/>
      <c r="F61" s="1"/>
      <c r="G61" s="1"/>
      <c r="H61" s="1"/>
      <c r="I61" s="1"/>
      <c r="J61" s="1"/>
      <c r="K61" s="1"/>
      <c r="L61" s="1"/>
      <c r="M61" s="1"/>
      <c r="N61" s="1"/>
      <c r="O61" s="1"/>
      <c r="P61" s="1"/>
      <c r="Q61" s="1"/>
      <c r="R61" s="1"/>
      <c r="S61" s="1"/>
      <c r="T61" s="1"/>
      <c r="U61" s="1"/>
    </row>
    <row r="62" spans="1:21" ht="25.2" customHeight="1" x14ac:dyDescent="0.2">
      <c r="A62" s="1"/>
      <c r="B62" s="1"/>
      <c r="C62" s="1"/>
      <c r="D62" s="1"/>
      <c r="E62" s="1"/>
      <c r="F62" s="1"/>
      <c r="G62" s="1"/>
      <c r="H62" s="1"/>
      <c r="I62" s="1"/>
      <c r="J62" s="1"/>
      <c r="K62" s="1"/>
      <c r="L62" s="1"/>
      <c r="M62" s="1"/>
      <c r="N62" s="1"/>
      <c r="O62" s="1"/>
      <c r="P62" s="1"/>
      <c r="Q62" s="1"/>
      <c r="R62" s="1"/>
      <c r="S62" s="1"/>
      <c r="T62" s="1"/>
      <c r="U62" s="1"/>
    </row>
    <row r="63" spans="1:21" ht="25.2" customHeight="1" x14ac:dyDescent="0.2">
      <c r="A63" s="1"/>
      <c r="B63" s="1"/>
      <c r="C63" s="1"/>
      <c r="D63" s="1"/>
      <c r="E63" s="1"/>
      <c r="F63" s="1"/>
      <c r="G63" s="1"/>
      <c r="H63" s="1"/>
      <c r="I63" s="1"/>
      <c r="J63" s="1"/>
      <c r="K63" s="1"/>
      <c r="L63" s="1"/>
      <c r="M63" s="1"/>
      <c r="N63" s="1"/>
      <c r="O63" s="1"/>
      <c r="P63" s="1"/>
      <c r="Q63" s="1"/>
      <c r="R63" s="1"/>
      <c r="S63" s="1"/>
      <c r="T63" s="1"/>
      <c r="U63" s="1"/>
    </row>
    <row r="64" spans="1:21" ht="25.2" customHeight="1" x14ac:dyDescent="0.2">
      <c r="A64" s="1"/>
      <c r="B64" s="1"/>
      <c r="C64" s="1"/>
      <c r="D64" s="1"/>
      <c r="E64" s="1"/>
      <c r="F64" s="1"/>
      <c r="G64" s="1"/>
      <c r="H64" s="1"/>
      <c r="I64" s="1"/>
      <c r="J64" s="1"/>
      <c r="K64" s="1"/>
      <c r="L64" s="1"/>
      <c r="M64" s="1"/>
      <c r="N64" s="1"/>
      <c r="O64" s="1"/>
      <c r="P64" s="1"/>
      <c r="Q64" s="1"/>
      <c r="R64" s="1"/>
      <c r="S64" s="1"/>
      <c r="T64" s="1"/>
      <c r="U64" s="1"/>
    </row>
    <row r="65" spans="1:21" ht="25.2" customHeight="1" x14ac:dyDescent="0.2">
      <c r="A65" s="1"/>
      <c r="B65" s="1"/>
      <c r="C65" s="1"/>
      <c r="D65" s="1"/>
      <c r="E65" s="1"/>
      <c r="F65" s="1"/>
      <c r="G65" s="1"/>
      <c r="H65" s="1"/>
      <c r="I65" s="1"/>
      <c r="J65" s="1"/>
      <c r="K65" s="1"/>
      <c r="L65" s="1"/>
      <c r="M65" s="1"/>
      <c r="N65" s="1"/>
      <c r="O65" s="1"/>
      <c r="P65" s="1"/>
      <c r="Q65" s="1"/>
      <c r="R65" s="1"/>
      <c r="S65" s="1"/>
      <c r="T65" s="1"/>
      <c r="U65" s="1"/>
    </row>
    <row r="66" spans="1:21" ht="25.2" customHeight="1" x14ac:dyDescent="0.2">
      <c r="A66" s="1"/>
      <c r="B66" s="1"/>
      <c r="C66" s="1"/>
      <c r="D66" s="1"/>
      <c r="E66" s="1"/>
      <c r="F66" s="1"/>
      <c r="G66" s="1"/>
      <c r="H66" s="1"/>
      <c r="I66" s="1"/>
      <c r="J66" s="1"/>
      <c r="K66" s="1"/>
      <c r="L66" s="1"/>
      <c r="M66" s="1"/>
      <c r="N66" s="1"/>
      <c r="O66" s="1"/>
      <c r="P66" s="1"/>
      <c r="Q66" s="1"/>
      <c r="R66" s="1"/>
      <c r="S66" s="1"/>
      <c r="T66" s="1"/>
      <c r="U66" s="1"/>
    </row>
    <row r="67" spans="1:21" ht="25.2" customHeight="1" x14ac:dyDescent="0.2">
      <c r="A67" s="1"/>
      <c r="B67" s="1"/>
      <c r="C67" s="1"/>
      <c r="D67" s="1"/>
      <c r="E67" s="1"/>
      <c r="F67" s="1"/>
      <c r="G67" s="1"/>
      <c r="H67" s="1"/>
      <c r="I67" s="1"/>
      <c r="J67" s="1"/>
      <c r="K67" s="1"/>
      <c r="L67" s="1"/>
      <c r="M67" s="1"/>
      <c r="N67" s="1"/>
      <c r="O67" s="1"/>
      <c r="P67" s="1"/>
      <c r="Q67" s="1"/>
      <c r="R67" s="1"/>
      <c r="S67" s="1"/>
      <c r="T67" s="1"/>
      <c r="U67" s="1"/>
    </row>
    <row r="68" spans="1:21" ht="25.2" customHeight="1" x14ac:dyDescent="0.2">
      <c r="A68" s="1"/>
      <c r="B68" s="1"/>
      <c r="C68" s="1"/>
      <c r="D68" s="1"/>
      <c r="E68" s="1"/>
      <c r="F68" s="1"/>
      <c r="G68" s="1"/>
      <c r="H68" s="1"/>
      <c r="I68" s="1"/>
      <c r="J68" s="1"/>
      <c r="K68" s="1"/>
      <c r="L68" s="1"/>
      <c r="M68" s="1"/>
      <c r="N68" s="1"/>
      <c r="O68" s="1"/>
      <c r="P68" s="1"/>
      <c r="Q68" s="1"/>
      <c r="R68" s="1"/>
      <c r="S68" s="1"/>
      <c r="T68" s="1"/>
      <c r="U68" s="1"/>
    </row>
    <row r="69" spans="1:21" ht="25.2" customHeight="1" x14ac:dyDescent="0.2">
      <c r="A69" s="1"/>
      <c r="B69" s="1"/>
      <c r="C69" s="1"/>
      <c r="D69" s="1"/>
      <c r="E69" s="1"/>
      <c r="F69" s="1"/>
      <c r="G69" s="1"/>
      <c r="H69" s="1"/>
      <c r="I69" s="1"/>
      <c r="J69" s="1"/>
      <c r="K69" s="1"/>
      <c r="L69" s="1"/>
      <c r="M69" s="1"/>
      <c r="N69" s="1"/>
      <c r="O69" s="1"/>
      <c r="P69" s="1"/>
      <c r="Q69" s="1"/>
      <c r="R69" s="1"/>
      <c r="S69" s="1"/>
      <c r="T69" s="1"/>
      <c r="U69" s="1"/>
    </row>
    <row r="70" spans="1:21" ht="25.2" customHeight="1" x14ac:dyDescent="0.2">
      <c r="A70" s="1"/>
      <c r="B70" s="1"/>
      <c r="C70" s="1"/>
      <c r="D70" s="1"/>
      <c r="E70" s="1"/>
      <c r="F70" s="1"/>
      <c r="G70" s="1"/>
      <c r="H70" s="1"/>
      <c r="I70" s="1"/>
      <c r="J70" s="1"/>
      <c r="K70" s="1"/>
      <c r="L70" s="1"/>
      <c r="M70" s="1"/>
      <c r="N70" s="1"/>
      <c r="O70" s="1"/>
      <c r="P70" s="1"/>
      <c r="Q70" s="1"/>
      <c r="R70" s="1"/>
      <c r="S70" s="1"/>
      <c r="T70" s="1"/>
      <c r="U70" s="1"/>
    </row>
    <row r="71" spans="1:21" ht="25.2" customHeight="1" x14ac:dyDescent="0.2">
      <c r="A71" s="1"/>
      <c r="B71" s="1"/>
      <c r="C71" s="1"/>
      <c r="D71" s="1"/>
      <c r="E71" s="1"/>
      <c r="F71" s="1"/>
      <c r="G71" s="1"/>
      <c r="H71" s="1"/>
      <c r="I71" s="1"/>
      <c r="J71" s="1"/>
      <c r="K71" s="1"/>
      <c r="L71" s="1"/>
      <c r="M71" s="1"/>
      <c r="N71" s="1"/>
      <c r="O71" s="1"/>
      <c r="P71" s="1"/>
      <c r="Q71" s="1"/>
      <c r="R71" s="1"/>
      <c r="S71" s="1"/>
      <c r="T71" s="1"/>
      <c r="U71" s="1"/>
    </row>
    <row r="72" spans="1:21" ht="25.2" customHeight="1" x14ac:dyDescent="0.2">
      <c r="A72" s="1"/>
      <c r="B72" s="1"/>
      <c r="C72" s="1"/>
      <c r="D72" s="1"/>
      <c r="E72" s="1"/>
      <c r="F72" s="1"/>
      <c r="G72" s="1"/>
      <c r="H72" s="1"/>
      <c r="I72" s="1"/>
      <c r="J72" s="1"/>
      <c r="K72" s="1"/>
      <c r="L72" s="1"/>
      <c r="M72" s="1"/>
      <c r="N72" s="1"/>
      <c r="O72" s="1"/>
      <c r="P72" s="1"/>
      <c r="Q72" s="1"/>
      <c r="R72" s="1"/>
      <c r="S72" s="1"/>
      <c r="T72" s="1"/>
      <c r="U72" s="1"/>
    </row>
    <row r="73" spans="1:21" ht="25.2" customHeight="1" x14ac:dyDescent="0.2">
      <c r="A73" s="1"/>
      <c r="B73" s="1"/>
      <c r="C73" s="1"/>
      <c r="D73" s="1"/>
      <c r="E73" s="1"/>
      <c r="F73" s="1"/>
      <c r="G73" s="1"/>
      <c r="H73" s="1"/>
      <c r="I73" s="1"/>
      <c r="J73" s="1"/>
      <c r="K73" s="1"/>
      <c r="L73" s="1"/>
      <c r="M73" s="1"/>
      <c r="N73" s="1"/>
      <c r="O73" s="1"/>
      <c r="P73" s="1"/>
      <c r="Q73" s="1"/>
      <c r="R73" s="1"/>
      <c r="S73" s="1"/>
      <c r="T73" s="1"/>
      <c r="U73" s="1"/>
    </row>
    <row r="74" spans="1:21" ht="25.2" customHeight="1" x14ac:dyDescent="0.2">
      <c r="A74" s="1"/>
      <c r="B74" s="1"/>
      <c r="C74" s="1"/>
      <c r="D74" s="1"/>
      <c r="E74" s="1"/>
      <c r="F74" s="1"/>
      <c r="G74" s="1"/>
      <c r="H74" s="1"/>
      <c r="I74" s="1"/>
      <c r="J74" s="1"/>
      <c r="K74" s="1"/>
      <c r="L74" s="1"/>
      <c r="M74" s="1"/>
      <c r="N74" s="1"/>
      <c r="O74" s="1"/>
      <c r="P74" s="1"/>
      <c r="Q74" s="1"/>
      <c r="R74" s="1"/>
      <c r="S74" s="1"/>
      <c r="T74" s="1"/>
      <c r="U74" s="1"/>
    </row>
    <row r="75" spans="1:21" ht="25.2" customHeight="1" x14ac:dyDescent="0.2">
      <c r="A75" s="1"/>
      <c r="B75" s="1"/>
      <c r="C75" s="1"/>
      <c r="D75" s="1"/>
      <c r="E75" s="1"/>
      <c r="F75" s="1"/>
      <c r="G75" s="1"/>
      <c r="H75" s="1"/>
      <c r="I75" s="1"/>
      <c r="J75" s="1"/>
      <c r="K75" s="1"/>
      <c r="L75" s="1"/>
      <c r="M75" s="1"/>
      <c r="N75" s="1"/>
      <c r="O75" s="1"/>
      <c r="P75" s="1"/>
      <c r="Q75" s="1"/>
      <c r="R75" s="1"/>
      <c r="S75" s="1"/>
      <c r="T75" s="1"/>
      <c r="U75" s="1"/>
    </row>
    <row r="76" spans="1:21" ht="25.2" customHeight="1" x14ac:dyDescent="0.2">
      <c r="A76" s="1"/>
      <c r="B76" s="1"/>
      <c r="C76" s="1"/>
      <c r="D76" s="1"/>
      <c r="E76" s="1"/>
      <c r="F76" s="1"/>
      <c r="G76" s="1"/>
      <c r="H76" s="1"/>
      <c r="I76" s="1"/>
      <c r="J76" s="1"/>
      <c r="K76" s="1"/>
      <c r="L76" s="1"/>
      <c r="M76" s="1"/>
      <c r="N76" s="1"/>
      <c r="O76" s="1"/>
      <c r="P76" s="1"/>
      <c r="Q76" s="1"/>
      <c r="R76" s="1"/>
      <c r="S76" s="1"/>
      <c r="T76" s="1"/>
      <c r="U76" s="1"/>
    </row>
    <row r="77" spans="1:21" ht="25.2" customHeight="1" x14ac:dyDescent="0.2">
      <c r="A77" s="1"/>
      <c r="B77" s="1"/>
      <c r="C77" s="1"/>
      <c r="D77" s="1"/>
      <c r="E77" s="1"/>
      <c r="F77" s="1"/>
      <c r="G77" s="1"/>
      <c r="H77" s="1"/>
      <c r="I77" s="1"/>
      <c r="J77" s="1"/>
      <c r="K77" s="1"/>
      <c r="L77" s="1"/>
      <c r="M77" s="1"/>
      <c r="N77" s="1"/>
      <c r="O77" s="1"/>
      <c r="P77" s="1"/>
      <c r="Q77" s="1"/>
      <c r="R77" s="1"/>
      <c r="S77" s="1"/>
      <c r="T77" s="1"/>
      <c r="U77" s="1"/>
    </row>
    <row r="78" spans="1:21" ht="25.2" customHeight="1" x14ac:dyDescent="0.2">
      <c r="A78" s="1"/>
      <c r="B78" s="1"/>
      <c r="C78" s="1"/>
      <c r="D78" s="1"/>
      <c r="E78" s="1"/>
      <c r="F78" s="1"/>
      <c r="G78" s="1"/>
      <c r="H78" s="1"/>
      <c r="I78" s="1"/>
      <c r="J78" s="1"/>
      <c r="K78" s="1"/>
      <c r="L78" s="1"/>
      <c r="M78" s="1"/>
      <c r="N78" s="1"/>
      <c r="O78" s="1"/>
      <c r="P78" s="1"/>
      <c r="Q78" s="1"/>
      <c r="R78" s="1"/>
      <c r="S78" s="1"/>
      <c r="T78" s="1"/>
      <c r="U78" s="1"/>
    </row>
    <row r="79" spans="1:21" ht="25.2" customHeight="1" x14ac:dyDescent="0.2">
      <c r="A79" s="1"/>
      <c r="B79" s="1"/>
      <c r="C79" s="1"/>
      <c r="D79" s="1"/>
      <c r="E79" s="1"/>
      <c r="F79" s="1"/>
      <c r="G79" s="1"/>
      <c r="H79" s="1"/>
      <c r="I79" s="1"/>
      <c r="J79" s="1"/>
      <c r="K79" s="1"/>
      <c r="L79" s="1"/>
      <c r="M79" s="1"/>
      <c r="N79" s="1"/>
      <c r="O79" s="1"/>
      <c r="P79" s="1"/>
      <c r="Q79" s="1"/>
      <c r="R79" s="1"/>
      <c r="S79" s="1"/>
      <c r="T79" s="1"/>
      <c r="U79" s="1"/>
    </row>
    <row r="80" spans="1:21" ht="25.2" customHeight="1" x14ac:dyDescent="0.2">
      <c r="A80" s="1"/>
      <c r="B80" s="1"/>
      <c r="C80" s="1"/>
      <c r="D80" s="1"/>
      <c r="E80" s="1"/>
      <c r="F80" s="1"/>
      <c r="G80" s="1"/>
      <c r="H80" s="1"/>
      <c r="I80" s="1"/>
      <c r="J80" s="1"/>
      <c r="K80" s="1"/>
      <c r="L80" s="1"/>
      <c r="M80" s="1"/>
      <c r="N80" s="1"/>
      <c r="O80" s="1"/>
      <c r="P80" s="1"/>
      <c r="Q80" s="1"/>
      <c r="R80" s="1"/>
      <c r="S80" s="1"/>
      <c r="T80" s="1"/>
      <c r="U80" s="1"/>
    </row>
    <row r="81" spans="1:21" ht="25.2" customHeight="1" x14ac:dyDescent="0.2">
      <c r="A81" s="1"/>
      <c r="B81" s="1"/>
      <c r="C81" s="1"/>
      <c r="D81" s="1"/>
      <c r="E81" s="1"/>
      <c r="F81" s="1"/>
      <c r="G81" s="1"/>
      <c r="H81" s="1"/>
      <c r="I81" s="1"/>
      <c r="J81" s="1"/>
      <c r="K81" s="1"/>
      <c r="L81" s="1"/>
      <c r="M81" s="1"/>
      <c r="N81" s="1"/>
      <c r="O81" s="1"/>
      <c r="P81" s="1"/>
      <c r="Q81" s="1"/>
      <c r="R81" s="1"/>
      <c r="S81" s="1"/>
      <c r="T81" s="1"/>
      <c r="U81" s="1"/>
    </row>
    <row r="82" spans="1:21" ht="25.2" customHeight="1" x14ac:dyDescent="0.2">
      <c r="A82" s="1"/>
      <c r="B82" s="1"/>
      <c r="C82" s="1"/>
      <c r="D82" s="1"/>
      <c r="E82" s="1"/>
      <c r="F82" s="1"/>
      <c r="G82" s="1"/>
      <c r="H82" s="1"/>
      <c r="I82" s="1"/>
      <c r="J82" s="1"/>
      <c r="K82" s="1"/>
      <c r="L82" s="1"/>
      <c r="M82" s="1"/>
      <c r="N82" s="1"/>
      <c r="O82" s="1"/>
      <c r="P82" s="1"/>
      <c r="Q82" s="1"/>
      <c r="R82" s="1"/>
      <c r="S82" s="1"/>
      <c r="T82" s="1"/>
      <c r="U82" s="1"/>
    </row>
    <row r="83" spans="1:21" ht="25.2" customHeight="1" x14ac:dyDescent="0.2">
      <c r="A83" s="1"/>
      <c r="B83" s="1"/>
      <c r="C83" s="1"/>
      <c r="D83" s="1"/>
      <c r="E83" s="1"/>
      <c r="F83" s="1"/>
      <c r="G83" s="1"/>
      <c r="H83" s="1"/>
      <c r="I83" s="1"/>
      <c r="J83" s="1"/>
      <c r="K83" s="1"/>
      <c r="L83" s="1"/>
      <c r="M83" s="1"/>
      <c r="N83" s="1"/>
      <c r="O83" s="1"/>
      <c r="P83" s="1"/>
      <c r="Q83" s="1"/>
      <c r="R83" s="1"/>
      <c r="S83" s="1"/>
      <c r="T83" s="1"/>
      <c r="U83" s="1"/>
    </row>
    <row r="84" spans="1:21" ht="25.2" customHeight="1" x14ac:dyDescent="0.2">
      <c r="A84" s="1"/>
      <c r="B84" s="1"/>
      <c r="C84" s="1"/>
      <c r="D84" s="1"/>
      <c r="E84" s="1"/>
      <c r="F84" s="1"/>
      <c r="G84" s="1"/>
      <c r="H84" s="1"/>
      <c r="I84" s="1"/>
      <c r="J84" s="1"/>
      <c r="K84" s="1"/>
      <c r="L84" s="1"/>
      <c r="M84" s="1"/>
      <c r="N84" s="1"/>
      <c r="O84" s="1"/>
      <c r="P84" s="1"/>
      <c r="Q84" s="1"/>
      <c r="R84" s="1"/>
      <c r="S84" s="1"/>
      <c r="T84" s="1"/>
      <c r="U84" s="1"/>
    </row>
    <row r="85" spans="1:21" ht="25.2" customHeight="1" x14ac:dyDescent="0.2">
      <c r="A85" s="1"/>
      <c r="B85" s="1"/>
      <c r="C85" s="1"/>
      <c r="D85" s="1"/>
      <c r="E85" s="1"/>
      <c r="F85" s="1"/>
      <c r="G85" s="1"/>
      <c r="H85" s="1"/>
      <c r="I85" s="1"/>
      <c r="J85" s="1"/>
      <c r="K85" s="1"/>
      <c r="L85" s="1"/>
      <c r="M85" s="1"/>
      <c r="N85" s="1"/>
      <c r="O85" s="1"/>
      <c r="P85" s="1"/>
      <c r="Q85" s="1"/>
      <c r="R85" s="1"/>
      <c r="S85" s="1"/>
      <c r="T85" s="1"/>
      <c r="U85" s="1"/>
    </row>
    <row r="86" spans="1:21" ht="25.2" customHeight="1" x14ac:dyDescent="0.2">
      <c r="A86" s="1"/>
      <c r="B86" s="1"/>
      <c r="C86" s="1"/>
      <c r="D86" s="1"/>
      <c r="E86" s="1"/>
      <c r="F86" s="1"/>
      <c r="G86" s="1"/>
      <c r="H86" s="1"/>
      <c r="I86" s="1"/>
      <c r="J86" s="1"/>
      <c r="K86" s="1"/>
      <c r="L86" s="1"/>
      <c r="M86" s="1"/>
      <c r="N86" s="1"/>
      <c r="O86" s="1"/>
      <c r="P86" s="1"/>
      <c r="Q86" s="1"/>
      <c r="R86" s="1"/>
      <c r="S86" s="1"/>
      <c r="T86" s="1"/>
      <c r="U86" s="1"/>
    </row>
    <row r="87" spans="1:21" ht="25.2" customHeight="1" x14ac:dyDescent="0.2">
      <c r="A87" s="1"/>
      <c r="B87" s="1"/>
      <c r="C87" s="1"/>
      <c r="D87" s="1"/>
      <c r="E87" s="1"/>
      <c r="F87" s="1"/>
      <c r="G87" s="1"/>
      <c r="H87" s="1"/>
      <c r="I87" s="1"/>
      <c r="J87" s="1"/>
      <c r="K87" s="1"/>
      <c r="L87" s="1"/>
      <c r="M87" s="1"/>
      <c r="N87" s="1"/>
      <c r="O87" s="1"/>
      <c r="P87" s="1"/>
      <c r="Q87" s="1"/>
      <c r="R87" s="1"/>
      <c r="S87" s="1"/>
      <c r="T87" s="1"/>
      <c r="U87" s="1"/>
    </row>
    <row r="88" spans="1:21" ht="25.2" customHeight="1" x14ac:dyDescent="0.2">
      <c r="A88" s="1"/>
      <c r="B88" s="1"/>
      <c r="C88" s="1"/>
      <c r="D88" s="1"/>
      <c r="E88" s="1"/>
      <c r="F88" s="1"/>
      <c r="G88" s="1"/>
      <c r="H88" s="1"/>
      <c r="I88" s="1"/>
      <c r="J88" s="1"/>
      <c r="K88" s="1"/>
      <c r="L88" s="1"/>
      <c r="M88" s="1"/>
      <c r="N88" s="1"/>
      <c r="O88" s="1"/>
      <c r="P88" s="1"/>
      <c r="Q88" s="1"/>
      <c r="R88" s="1"/>
      <c r="S88" s="1"/>
      <c r="T88" s="1"/>
      <c r="U88" s="1"/>
    </row>
    <row r="89" spans="1:21" ht="25.2" customHeight="1" x14ac:dyDescent="0.2">
      <c r="A89" s="1"/>
      <c r="B89" s="1"/>
      <c r="C89" s="1"/>
      <c r="D89" s="1"/>
      <c r="E89" s="1"/>
      <c r="F89" s="1"/>
      <c r="G89" s="1"/>
      <c r="H89" s="1"/>
      <c r="I89" s="1"/>
      <c r="J89" s="1"/>
      <c r="K89" s="1"/>
      <c r="L89" s="1"/>
      <c r="M89" s="1"/>
      <c r="N89" s="1"/>
      <c r="O89" s="1"/>
      <c r="P89" s="1"/>
      <c r="Q89" s="1"/>
      <c r="R89" s="1"/>
      <c r="S89" s="1"/>
      <c r="T89" s="1"/>
      <c r="U89" s="1"/>
    </row>
    <row r="90" spans="1:21" ht="25.2" customHeight="1" x14ac:dyDescent="0.2">
      <c r="A90" s="1"/>
      <c r="B90" s="1"/>
      <c r="C90" s="1"/>
      <c r="D90" s="1"/>
      <c r="E90" s="1"/>
      <c r="F90" s="1"/>
      <c r="G90" s="1"/>
      <c r="H90" s="1"/>
      <c r="I90" s="1"/>
      <c r="J90" s="1"/>
      <c r="K90" s="1"/>
      <c r="L90" s="1"/>
      <c r="M90" s="1"/>
      <c r="N90" s="1"/>
      <c r="O90" s="1"/>
      <c r="P90" s="1"/>
      <c r="Q90" s="1"/>
      <c r="R90" s="1"/>
      <c r="S90" s="1"/>
      <c r="T90" s="1"/>
      <c r="U90" s="1"/>
    </row>
    <row r="91" spans="1:21" ht="25.2" customHeight="1" x14ac:dyDescent="0.2">
      <c r="A91" s="1"/>
      <c r="B91" s="1"/>
      <c r="C91" s="1"/>
      <c r="D91" s="1"/>
      <c r="E91" s="1"/>
      <c r="F91" s="1"/>
      <c r="G91" s="1"/>
      <c r="H91" s="1"/>
      <c r="I91" s="1"/>
      <c r="J91" s="1"/>
      <c r="K91" s="1"/>
      <c r="L91" s="1"/>
      <c r="M91" s="1"/>
      <c r="N91" s="1"/>
      <c r="O91" s="1"/>
      <c r="P91" s="1"/>
      <c r="Q91" s="1"/>
      <c r="R91" s="1"/>
      <c r="S91" s="1"/>
      <c r="T91" s="1"/>
      <c r="U91" s="1"/>
    </row>
    <row r="92" spans="1:21" ht="25.2" customHeight="1" x14ac:dyDescent="0.2">
      <c r="A92" s="1"/>
      <c r="B92" s="1"/>
      <c r="C92" s="1"/>
      <c r="D92" s="1"/>
      <c r="E92" s="1"/>
      <c r="F92" s="1"/>
      <c r="G92" s="1"/>
      <c r="H92" s="1"/>
      <c r="I92" s="1"/>
      <c r="J92" s="1"/>
      <c r="K92" s="1"/>
      <c r="L92" s="1"/>
      <c r="M92" s="1"/>
      <c r="N92" s="1"/>
      <c r="O92" s="1"/>
      <c r="P92" s="1"/>
      <c r="Q92" s="1"/>
      <c r="R92" s="1"/>
      <c r="S92" s="1"/>
      <c r="T92" s="1"/>
      <c r="U92" s="1"/>
    </row>
    <row r="93" spans="1:21" ht="25.2" customHeight="1" x14ac:dyDescent="0.2">
      <c r="A93" s="1"/>
      <c r="B93" s="1"/>
      <c r="C93" s="1"/>
      <c r="D93" s="1"/>
      <c r="E93" s="1"/>
      <c r="F93" s="1"/>
      <c r="G93" s="1"/>
      <c r="H93" s="1"/>
      <c r="I93" s="1"/>
      <c r="J93" s="1"/>
      <c r="K93" s="1"/>
      <c r="L93" s="1"/>
      <c r="M93" s="1"/>
      <c r="N93" s="1"/>
      <c r="O93" s="1"/>
      <c r="P93" s="1"/>
      <c r="Q93" s="1"/>
      <c r="R93" s="1"/>
      <c r="S93" s="1"/>
      <c r="T93" s="1"/>
      <c r="U93" s="1"/>
    </row>
    <row r="94" spans="1:21" ht="25.2" customHeight="1" x14ac:dyDescent="0.2">
      <c r="A94" s="1"/>
      <c r="B94" s="1"/>
      <c r="C94" s="1"/>
      <c r="D94" s="1"/>
      <c r="E94" s="1"/>
      <c r="F94" s="1"/>
      <c r="G94" s="1"/>
      <c r="H94" s="1"/>
      <c r="I94" s="1"/>
      <c r="J94" s="1"/>
      <c r="K94" s="1"/>
      <c r="L94" s="1"/>
      <c r="M94" s="1"/>
      <c r="N94" s="1"/>
      <c r="O94" s="1"/>
      <c r="P94" s="1"/>
      <c r="Q94" s="1"/>
      <c r="R94" s="1"/>
      <c r="S94" s="1"/>
      <c r="T94" s="1"/>
      <c r="U94" s="1"/>
    </row>
    <row r="95" spans="1:21" ht="25.2" customHeight="1" x14ac:dyDescent="0.2">
      <c r="A95" s="1"/>
      <c r="B95" s="1"/>
      <c r="C95" s="1"/>
      <c r="D95" s="1"/>
      <c r="E95" s="1"/>
      <c r="F95" s="1"/>
      <c r="G95" s="1"/>
      <c r="H95" s="1"/>
      <c r="I95" s="1"/>
      <c r="J95" s="1"/>
      <c r="K95" s="1"/>
      <c r="L95" s="1"/>
      <c r="M95" s="1"/>
      <c r="N95" s="1"/>
      <c r="O95" s="1"/>
      <c r="P95" s="1"/>
      <c r="Q95" s="1"/>
      <c r="R95" s="1"/>
      <c r="S95" s="1"/>
      <c r="T95" s="1"/>
      <c r="U95" s="1"/>
    </row>
    <row r="96" spans="1:21" ht="25.2" customHeight="1" x14ac:dyDescent="0.2">
      <c r="A96" s="1"/>
      <c r="B96" s="1"/>
      <c r="C96" s="1"/>
      <c r="D96" s="1"/>
      <c r="E96" s="1"/>
      <c r="F96" s="1"/>
      <c r="G96" s="1"/>
      <c r="H96" s="1"/>
      <c r="I96" s="1"/>
      <c r="J96" s="1"/>
      <c r="K96" s="1"/>
      <c r="L96" s="1"/>
      <c r="M96" s="1"/>
      <c r="N96" s="1"/>
      <c r="O96" s="1"/>
      <c r="P96" s="1"/>
      <c r="Q96" s="1"/>
      <c r="R96" s="1"/>
      <c r="S96" s="1"/>
      <c r="T96" s="1"/>
      <c r="U96" s="1"/>
    </row>
    <row r="97" spans="1:21" ht="25.2" customHeight="1" x14ac:dyDescent="0.2">
      <c r="A97" s="1"/>
      <c r="B97" s="1"/>
      <c r="C97" s="1"/>
      <c r="D97" s="1"/>
      <c r="E97" s="1"/>
      <c r="F97" s="1"/>
      <c r="G97" s="1"/>
      <c r="H97" s="1"/>
      <c r="I97" s="1"/>
      <c r="J97" s="1"/>
      <c r="K97" s="1"/>
      <c r="L97" s="1"/>
      <c r="M97" s="1"/>
      <c r="N97" s="1"/>
      <c r="O97" s="1"/>
      <c r="P97" s="1"/>
      <c r="Q97" s="1"/>
      <c r="R97" s="1"/>
      <c r="S97" s="1"/>
      <c r="T97" s="1"/>
      <c r="U97" s="1"/>
    </row>
    <row r="98" spans="1:21" ht="25.2" customHeight="1" x14ac:dyDescent="0.2">
      <c r="A98" s="1"/>
      <c r="B98" s="1"/>
      <c r="C98" s="1"/>
      <c r="D98" s="1"/>
      <c r="E98" s="1"/>
      <c r="F98" s="1"/>
      <c r="G98" s="1"/>
      <c r="H98" s="1"/>
      <c r="I98" s="1"/>
      <c r="J98" s="1"/>
      <c r="K98" s="1"/>
      <c r="L98" s="1"/>
      <c r="M98" s="1"/>
      <c r="N98" s="1"/>
      <c r="O98" s="1"/>
      <c r="P98" s="1"/>
      <c r="Q98" s="1"/>
      <c r="R98" s="1"/>
      <c r="S98" s="1"/>
      <c r="T98" s="1"/>
      <c r="U98" s="1"/>
    </row>
    <row r="99" spans="1:21" ht="25.2" customHeight="1" x14ac:dyDescent="0.2">
      <c r="A99" s="1"/>
      <c r="B99" s="1"/>
      <c r="C99" s="1"/>
      <c r="D99" s="1"/>
      <c r="E99" s="1"/>
      <c r="F99" s="1"/>
      <c r="G99" s="1"/>
      <c r="H99" s="1"/>
      <c r="I99" s="1"/>
      <c r="J99" s="1"/>
      <c r="K99" s="1"/>
      <c r="L99" s="1"/>
      <c r="M99" s="1"/>
      <c r="N99" s="1"/>
      <c r="O99" s="1"/>
      <c r="P99" s="1"/>
      <c r="Q99" s="1"/>
      <c r="R99" s="1"/>
      <c r="S99" s="1"/>
      <c r="T99" s="1"/>
      <c r="U99" s="1"/>
    </row>
    <row r="100" spans="1:21" ht="25.2" customHeight="1" x14ac:dyDescent="0.2">
      <c r="A100" s="1"/>
      <c r="B100" s="1"/>
      <c r="C100" s="1"/>
      <c r="D100" s="1"/>
      <c r="E100" s="1"/>
      <c r="F100" s="1"/>
      <c r="G100" s="1"/>
      <c r="H100" s="1"/>
      <c r="I100" s="1"/>
      <c r="J100" s="1"/>
      <c r="K100" s="1"/>
      <c r="L100" s="1"/>
      <c r="M100" s="1"/>
      <c r="N100" s="1"/>
      <c r="O100" s="1"/>
      <c r="P100" s="1"/>
      <c r="Q100" s="1"/>
      <c r="R100" s="1"/>
      <c r="S100" s="1"/>
      <c r="T100" s="1"/>
      <c r="U100" s="1"/>
    </row>
    <row r="101" spans="1:21" ht="25.2" customHeight="1" x14ac:dyDescent="0.2">
      <c r="A101" s="1"/>
      <c r="B101" s="1"/>
      <c r="C101" s="1"/>
      <c r="D101" s="1"/>
      <c r="E101" s="1"/>
      <c r="F101" s="1"/>
      <c r="G101" s="1"/>
      <c r="H101" s="1"/>
      <c r="I101" s="1"/>
      <c r="J101" s="1"/>
      <c r="K101" s="1"/>
      <c r="L101" s="1"/>
      <c r="M101" s="1"/>
      <c r="N101" s="1"/>
      <c r="O101" s="1"/>
      <c r="P101" s="1"/>
      <c r="Q101" s="1"/>
      <c r="R101" s="1"/>
      <c r="S101" s="1"/>
      <c r="T101" s="1"/>
      <c r="U101" s="1"/>
    </row>
    <row r="102" spans="1:21" ht="25.2" customHeight="1" x14ac:dyDescent="0.2">
      <c r="A102" s="1"/>
      <c r="B102" s="1"/>
      <c r="C102" s="1"/>
      <c r="D102" s="1"/>
      <c r="E102" s="1"/>
      <c r="F102" s="1"/>
      <c r="G102" s="1"/>
      <c r="H102" s="1"/>
      <c r="I102" s="1"/>
      <c r="J102" s="1"/>
      <c r="K102" s="1"/>
      <c r="L102" s="1"/>
      <c r="M102" s="1"/>
      <c r="N102" s="1"/>
      <c r="O102" s="1"/>
      <c r="P102" s="1"/>
      <c r="Q102" s="1"/>
      <c r="R102" s="1"/>
      <c r="S102" s="1"/>
      <c r="T102" s="1"/>
      <c r="U102" s="1"/>
    </row>
    <row r="103" spans="1:21" ht="25.2" customHeight="1" x14ac:dyDescent="0.2">
      <c r="A103" s="1"/>
      <c r="B103" s="1"/>
      <c r="C103" s="1"/>
      <c r="D103" s="1"/>
      <c r="E103" s="1"/>
      <c r="F103" s="1"/>
      <c r="G103" s="1"/>
      <c r="H103" s="1"/>
      <c r="I103" s="1"/>
      <c r="J103" s="1"/>
      <c r="K103" s="1"/>
      <c r="L103" s="1"/>
      <c r="M103" s="1"/>
      <c r="N103" s="1"/>
      <c r="O103" s="1"/>
      <c r="P103" s="1"/>
      <c r="Q103" s="1"/>
      <c r="R103" s="1"/>
      <c r="S103" s="1"/>
      <c r="T103" s="1"/>
      <c r="U103" s="1"/>
    </row>
    <row r="104" spans="1:21" ht="25.2" customHeight="1" x14ac:dyDescent="0.2">
      <c r="A104" s="1"/>
      <c r="B104" s="1"/>
      <c r="C104" s="1"/>
      <c r="D104" s="1"/>
      <c r="E104" s="1"/>
      <c r="F104" s="1"/>
      <c r="G104" s="1"/>
      <c r="H104" s="1"/>
      <c r="I104" s="1"/>
      <c r="J104" s="1"/>
      <c r="K104" s="1"/>
      <c r="L104" s="1"/>
      <c r="M104" s="1"/>
      <c r="N104" s="1"/>
      <c r="O104" s="1"/>
      <c r="P104" s="1"/>
      <c r="Q104" s="1"/>
      <c r="R104" s="1"/>
      <c r="S104" s="1"/>
      <c r="T104" s="1"/>
      <c r="U104" s="1"/>
    </row>
    <row r="105" spans="1:21" ht="25.2" customHeight="1" x14ac:dyDescent="0.2">
      <c r="A105" s="1"/>
      <c r="B105" s="1"/>
      <c r="C105" s="1"/>
      <c r="D105" s="1"/>
      <c r="E105" s="1"/>
      <c r="F105" s="1"/>
      <c r="G105" s="1"/>
      <c r="H105" s="1"/>
      <c r="I105" s="1"/>
      <c r="J105" s="1"/>
      <c r="K105" s="1"/>
      <c r="L105" s="1"/>
      <c r="M105" s="1"/>
      <c r="N105" s="1"/>
      <c r="O105" s="1"/>
      <c r="P105" s="1"/>
      <c r="Q105" s="1"/>
      <c r="R105" s="1"/>
      <c r="S105" s="1"/>
      <c r="T105" s="1"/>
      <c r="U105" s="1"/>
    </row>
    <row r="106" spans="1:21" ht="25.2" customHeight="1" x14ac:dyDescent="0.2">
      <c r="A106" s="1"/>
      <c r="B106" s="1"/>
      <c r="C106" s="1"/>
      <c r="D106" s="1"/>
      <c r="E106" s="1"/>
      <c r="F106" s="1"/>
      <c r="G106" s="1"/>
      <c r="H106" s="1"/>
      <c r="I106" s="1"/>
      <c r="J106" s="1"/>
      <c r="K106" s="1"/>
      <c r="L106" s="1"/>
      <c r="M106" s="1"/>
      <c r="N106" s="1"/>
      <c r="O106" s="1"/>
      <c r="P106" s="1"/>
      <c r="Q106" s="1"/>
      <c r="R106" s="1"/>
      <c r="S106" s="1"/>
      <c r="T106" s="1"/>
      <c r="U106" s="1"/>
    </row>
    <row r="107" spans="1:21" ht="25.2" customHeight="1" x14ac:dyDescent="0.2">
      <c r="A107" s="1"/>
      <c r="B107" s="1"/>
      <c r="C107" s="1"/>
      <c r="D107" s="1"/>
      <c r="E107" s="1"/>
      <c r="F107" s="1"/>
      <c r="G107" s="1"/>
      <c r="H107" s="1"/>
      <c r="I107" s="1"/>
      <c r="J107" s="1"/>
      <c r="K107" s="1"/>
      <c r="L107" s="1"/>
      <c r="M107" s="1"/>
      <c r="N107" s="1"/>
      <c r="O107" s="1"/>
      <c r="P107" s="1"/>
      <c r="Q107" s="1"/>
      <c r="R107" s="1"/>
      <c r="S107" s="1"/>
      <c r="T107" s="1"/>
      <c r="U107" s="1"/>
    </row>
    <row r="108" spans="1:21" ht="25.2" customHeight="1" x14ac:dyDescent="0.2">
      <c r="A108" s="1"/>
      <c r="B108" s="1"/>
      <c r="C108" s="1"/>
      <c r="D108" s="1"/>
      <c r="E108" s="1"/>
      <c r="F108" s="1"/>
      <c r="G108" s="1"/>
      <c r="H108" s="1"/>
      <c r="I108" s="1"/>
      <c r="J108" s="1"/>
      <c r="K108" s="1"/>
      <c r="L108" s="1"/>
      <c r="M108" s="1"/>
      <c r="N108" s="1"/>
      <c r="O108" s="1"/>
      <c r="P108" s="1"/>
      <c r="Q108" s="1"/>
      <c r="R108" s="1"/>
      <c r="S108" s="1"/>
      <c r="T108" s="1"/>
      <c r="U108" s="1"/>
    </row>
    <row r="109" spans="1:21" ht="25.2" customHeight="1" x14ac:dyDescent="0.2">
      <c r="A109" s="1"/>
      <c r="B109" s="1"/>
      <c r="C109" s="1"/>
      <c r="D109" s="1"/>
      <c r="E109" s="1"/>
      <c r="F109" s="1"/>
      <c r="G109" s="1"/>
      <c r="H109" s="1"/>
      <c r="I109" s="1"/>
      <c r="J109" s="1"/>
      <c r="K109" s="1"/>
      <c r="L109" s="1"/>
      <c r="M109" s="1"/>
      <c r="N109" s="1"/>
      <c r="O109" s="1"/>
      <c r="P109" s="1"/>
      <c r="Q109" s="1"/>
      <c r="R109" s="1"/>
      <c r="S109" s="1"/>
      <c r="T109" s="1"/>
      <c r="U109" s="1"/>
    </row>
    <row r="110" spans="1:21" ht="25.2" customHeight="1" x14ac:dyDescent="0.2">
      <c r="A110" s="1"/>
      <c r="B110" s="1"/>
      <c r="C110" s="1"/>
      <c r="D110" s="1"/>
      <c r="E110" s="1"/>
      <c r="F110" s="1"/>
      <c r="G110" s="1"/>
      <c r="H110" s="1"/>
      <c r="I110" s="1"/>
      <c r="J110" s="1"/>
      <c r="K110" s="1"/>
      <c r="L110" s="1"/>
      <c r="M110" s="1"/>
      <c r="N110" s="1"/>
      <c r="O110" s="1"/>
      <c r="P110" s="1"/>
      <c r="Q110" s="1"/>
      <c r="R110" s="1"/>
      <c r="S110" s="1"/>
      <c r="T110" s="1"/>
      <c r="U110" s="1"/>
    </row>
    <row r="111" spans="1:21" ht="25.2" customHeight="1" x14ac:dyDescent="0.2">
      <c r="A111" s="1"/>
      <c r="B111" s="1"/>
      <c r="C111" s="1"/>
      <c r="D111" s="1"/>
      <c r="E111" s="1"/>
      <c r="F111" s="1"/>
      <c r="G111" s="1"/>
      <c r="H111" s="1"/>
      <c r="I111" s="1"/>
      <c r="J111" s="1"/>
      <c r="K111" s="1"/>
      <c r="L111" s="1"/>
      <c r="M111" s="1"/>
      <c r="N111" s="1"/>
      <c r="O111" s="1"/>
      <c r="P111" s="1"/>
      <c r="Q111" s="1"/>
      <c r="R111" s="1"/>
      <c r="S111" s="1"/>
      <c r="T111" s="1"/>
      <c r="U111" s="1"/>
    </row>
    <row r="112" spans="1:21" ht="25.2" customHeight="1" x14ac:dyDescent="0.2">
      <c r="A112" s="1"/>
      <c r="B112" s="1"/>
      <c r="C112" s="1"/>
      <c r="D112" s="1"/>
      <c r="E112" s="1"/>
      <c r="F112" s="1"/>
      <c r="G112" s="1"/>
      <c r="H112" s="1"/>
      <c r="I112" s="1"/>
      <c r="J112" s="1"/>
      <c r="K112" s="1"/>
      <c r="L112" s="1"/>
      <c r="M112" s="1"/>
      <c r="N112" s="1"/>
      <c r="O112" s="1"/>
      <c r="P112" s="1"/>
      <c r="Q112" s="1"/>
      <c r="R112" s="1"/>
      <c r="S112" s="1"/>
      <c r="T112" s="1"/>
      <c r="U112" s="1"/>
    </row>
    <row r="113" spans="1:21" ht="25.2" customHeight="1" x14ac:dyDescent="0.2">
      <c r="A113" s="1"/>
      <c r="B113" s="1"/>
      <c r="C113" s="1"/>
      <c r="D113" s="1"/>
      <c r="E113" s="1"/>
      <c r="F113" s="1"/>
      <c r="G113" s="1"/>
      <c r="H113" s="1"/>
      <c r="I113" s="1"/>
      <c r="J113" s="1"/>
      <c r="K113" s="1"/>
      <c r="L113" s="1"/>
      <c r="M113" s="1"/>
      <c r="N113" s="1"/>
      <c r="O113" s="1"/>
      <c r="P113" s="1"/>
      <c r="Q113" s="1"/>
      <c r="R113" s="1"/>
      <c r="S113" s="1"/>
      <c r="T113" s="1"/>
      <c r="U113" s="1"/>
    </row>
    <row r="114" spans="1:21" ht="25.2" customHeight="1" x14ac:dyDescent="0.2">
      <c r="A114" s="1"/>
      <c r="B114" s="1"/>
      <c r="C114" s="1"/>
      <c r="D114" s="1"/>
      <c r="E114" s="1"/>
      <c r="F114" s="1"/>
      <c r="G114" s="1"/>
      <c r="H114" s="1"/>
      <c r="I114" s="1"/>
      <c r="J114" s="1"/>
      <c r="K114" s="1"/>
      <c r="L114" s="1"/>
      <c r="M114" s="1"/>
      <c r="N114" s="1"/>
      <c r="O114" s="1"/>
      <c r="P114" s="1"/>
      <c r="Q114" s="1"/>
      <c r="R114" s="1"/>
      <c r="S114" s="1"/>
      <c r="T114" s="1"/>
      <c r="U114" s="1"/>
    </row>
    <row r="115" spans="1:21" ht="25.2" customHeight="1" x14ac:dyDescent="0.2">
      <c r="A115" s="1"/>
      <c r="B115" s="1"/>
      <c r="C115" s="1"/>
      <c r="D115" s="1"/>
      <c r="E115" s="1"/>
      <c r="F115" s="1"/>
      <c r="G115" s="1"/>
      <c r="H115" s="1"/>
      <c r="I115" s="1"/>
      <c r="J115" s="1"/>
      <c r="K115" s="1"/>
      <c r="L115" s="1"/>
      <c r="M115" s="1"/>
      <c r="N115" s="1"/>
      <c r="O115" s="1"/>
      <c r="P115" s="1"/>
      <c r="Q115" s="1"/>
      <c r="R115" s="1"/>
      <c r="S115" s="1"/>
      <c r="T115" s="1"/>
      <c r="U115" s="1"/>
    </row>
    <row r="116" spans="1:21" ht="25.2" customHeight="1" x14ac:dyDescent="0.2">
      <c r="A116" s="1"/>
      <c r="B116" s="1"/>
      <c r="C116" s="1"/>
      <c r="D116" s="1"/>
      <c r="E116" s="1"/>
      <c r="F116" s="1"/>
      <c r="G116" s="1"/>
      <c r="H116" s="1"/>
      <c r="I116" s="1"/>
      <c r="J116" s="1"/>
      <c r="K116" s="1"/>
      <c r="L116" s="1"/>
      <c r="M116" s="1"/>
      <c r="N116" s="1"/>
      <c r="O116" s="1"/>
      <c r="P116" s="1"/>
      <c r="Q116" s="1"/>
      <c r="R116" s="1"/>
      <c r="S116" s="1"/>
      <c r="T116" s="1"/>
      <c r="U116" s="1"/>
    </row>
    <row r="117" spans="1:21" ht="25.2" customHeight="1" x14ac:dyDescent="0.2">
      <c r="A117" s="1"/>
      <c r="B117" s="1"/>
      <c r="C117" s="1"/>
      <c r="D117" s="1"/>
      <c r="E117" s="1"/>
      <c r="F117" s="1"/>
      <c r="G117" s="1"/>
      <c r="H117" s="1"/>
      <c r="I117" s="1"/>
      <c r="J117" s="1"/>
      <c r="K117" s="1"/>
      <c r="L117" s="1"/>
      <c r="M117" s="1"/>
      <c r="N117" s="1"/>
      <c r="O117" s="1"/>
      <c r="P117" s="1"/>
      <c r="Q117" s="1"/>
      <c r="R117" s="1"/>
      <c r="S117" s="1"/>
      <c r="T117" s="1"/>
      <c r="U117" s="1"/>
    </row>
    <row r="118" spans="1:21" ht="25.2" customHeight="1" x14ac:dyDescent="0.2">
      <c r="A118" s="1"/>
      <c r="B118" s="1"/>
      <c r="C118" s="1"/>
      <c r="D118" s="1"/>
      <c r="E118" s="1"/>
      <c r="F118" s="1"/>
      <c r="G118" s="1"/>
      <c r="H118" s="1"/>
      <c r="I118" s="1"/>
      <c r="J118" s="1"/>
      <c r="K118" s="1"/>
      <c r="L118" s="1"/>
      <c r="M118" s="1"/>
      <c r="N118" s="1"/>
      <c r="O118" s="1"/>
      <c r="P118" s="1"/>
      <c r="Q118" s="1"/>
      <c r="R118" s="1"/>
      <c r="S118" s="1"/>
      <c r="T118" s="1"/>
      <c r="U118" s="1"/>
    </row>
    <row r="119" spans="1:21" ht="25.2" customHeight="1" x14ac:dyDescent="0.2">
      <c r="A119" s="1"/>
      <c r="B119" s="1"/>
      <c r="C119" s="1"/>
      <c r="D119" s="1"/>
      <c r="E119" s="1"/>
      <c r="F119" s="1"/>
      <c r="G119" s="1"/>
      <c r="H119" s="1"/>
      <c r="I119" s="1"/>
      <c r="J119" s="1"/>
      <c r="K119" s="1"/>
      <c r="L119" s="1"/>
      <c r="M119" s="1"/>
      <c r="N119" s="1"/>
      <c r="O119" s="1"/>
      <c r="P119" s="1"/>
      <c r="Q119" s="1"/>
      <c r="R119" s="1"/>
      <c r="S119" s="1"/>
      <c r="T119" s="1"/>
      <c r="U119" s="1"/>
    </row>
  </sheetData>
  <mergeCells count="8">
    <mergeCell ref="B16:I19"/>
    <mergeCell ref="B22:I26"/>
    <mergeCell ref="B6:C6"/>
    <mergeCell ref="D6:E6"/>
    <mergeCell ref="B8:E8"/>
    <mergeCell ref="B9:E9"/>
    <mergeCell ref="B11:E11"/>
    <mergeCell ref="F11:G11"/>
  </mergeCells>
  <phoneticPr fontId="2"/>
  <dataValidations count="2">
    <dataValidation type="list" allowBlank="1" showInputMessage="1" showErrorMessage="1" sqref="F11:G11 JB11:JC11 SX11:SY11 ACT11:ACU11 AMP11:AMQ11 AWL11:AWM11 BGH11:BGI11 BQD11:BQE11 BZZ11:CAA11 CJV11:CJW11 CTR11:CTS11 DDN11:DDO11 DNJ11:DNK11 DXF11:DXG11 EHB11:EHC11 EQX11:EQY11 FAT11:FAU11 FKP11:FKQ11 FUL11:FUM11 GEH11:GEI11 GOD11:GOE11 GXZ11:GYA11 HHV11:HHW11 HRR11:HRS11 IBN11:IBO11 ILJ11:ILK11 IVF11:IVG11 JFB11:JFC11 JOX11:JOY11 JYT11:JYU11 KIP11:KIQ11 KSL11:KSM11 LCH11:LCI11 LMD11:LME11 LVZ11:LWA11 MFV11:MFW11 MPR11:MPS11 MZN11:MZO11 NJJ11:NJK11 NTF11:NTG11 ODB11:ODC11 OMX11:OMY11 OWT11:OWU11 PGP11:PGQ11 PQL11:PQM11 QAH11:QAI11 QKD11:QKE11 QTZ11:QUA11 RDV11:RDW11 RNR11:RNS11 RXN11:RXO11 SHJ11:SHK11 SRF11:SRG11 TBB11:TBC11 TKX11:TKY11 TUT11:TUU11 UEP11:UEQ11 UOL11:UOM11 UYH11:UYI11 VID11:VIE11 VRZ11:VSA11 WBV11:WBW11 WLR11:WLS11 WVN11:WVO11 F65542:G65542 JB65542:JC65542 SX65542:SY65542 ACT65542:ACU65542 AMP65542:AMQ65542 AWL65542:AWM65542 BGH65542:BGI65542 BQD65542:BQE65542 BZZ65542:CAA65542 CJV65542:CJW65542 CTR65542:CTS65542 DDN65542:DDO65542 DNJ65542:DNK65542 DXF65542:DXG65542 EHB65542:EHC65542 EQX65542:EQY65542 FAT65542:FAU65542 FKP65542:FKQ65542 FUL65542:FUM65542 GEH65542:GEI65542 GOD65542:GOE65542 GXZ65542:GYA65542 HHV65542:HHW65542 HRR65542:HRS65542 IBN65542:IBO65542 ILJ65542:ILK65542 IVF65542:IVG65542 JFB65542:JFC65542 JOX65542:JOY65542 JYT65542:JYU65542 KIP65542:KIQ65542 KSL65542:KSM65542 LCH65542:LCI65542 LMD65542:LME65542 LVZ65542:LWA65542 MFV65542:MFW65542 MPR65542:MPS65542 MZN65542:MZO65542 NJJ65542:NJK65542 NTF65542:NTG65542 ODB65542:ODC65542 OMX65542:OMY65542 OWT65542:OWU65542 PGP65542:PGQ65542 PQL65542:PQM65542 QAH65542:QAI65542 QKD65542:QKE65542 QTZ65542:QUA65542 RDV65542:RDW65542 RNR65542:RNS65542 RXN65542:RXO65542 SHJ65542:SHK65542 SRF65542:SRG65542 TBB65542:TBC65542 TKX65542:TKY65542 TUT65542:TUU65542 UEP65542:UEQ65542 UOL65542:UOM65542 UYH65542:UYI65542 VID65542:VIE65542 VRZ65542:VSA65542 WBV65542:WBW65542 WLR65542:WLS65542 WVN65542:WVO65542 F131078:G131078 JB131078:JC131078 SX131078:SY131078 ACT131078:ACU131078 AMP131078:AMQ131078 AWL131078:AWM131078 BGH131078:BGI131078 BQD131078:BQE131078 BZZ131078:CAA131078 CJV131078:CJW131078 CTR131078:CTS131078 DDN131078:DDO131078 DNJ131078:DNK131078 DXF131078:DXG131078 EHB131078:EHC131078 EQX131078:EQY131078 FAT131078:FAU131078 FKP131078:FKQ131078 FUL131078:FUM131078 GEH131078:GEI131078 GOD131078:GOE131078 GXZ131078:GYA131078 HHV131078:HHW131078 HRR131078:HRS131078 IBN131078:IBO131078 ILJ131078:ILK131078 IVF131078:IVG131078 JFB131078:JFC131078 JOX131078:JOY131078 JYT131078:JYU131078 KIP131078:KIQ131078 KSL131078:KSM131078 LCH131078:LCI131078 LMD131078:LME131078 LVZ131078:LWA131078 MFV131078:MFW131078 MPR131078:MPS131078 MZN131078:MZO131078 NJJ131078:NJK131078 NTF131078:NTG131078 ODB131078:ODC131078 OMX131078:OMY131078 OWT131078:OWU131078 PGP131078:PGQ131078 PQL131078:PQM131078 QAH131078:QAI131078 QKD131078:QKE131078 QTZ131078:QUA131078 RDV131078:RDW131078 RNR131078:RNS131078 RXN131078:RXO131078 SHJ131078:SHK131078 SRF131078:SRG131078 TBB131078:TBC131078 TKX131078:TKY131078 TUT131078:TUU131078 UEP131078:UEQ131078 UOL131078:UOM131078 UYH131078:UYI131078 VID131078:VIE131078 VRZ131078:VSA131078 WBV131078:WBW131078 WLR131078:WLS131078 WVN131078:WVO131078 F196614:G196614 JB196614:JC196614 SX196614:SY196614 ACT196614:ACU196614 AMP196614:AMQ196614 AWL196614:AWM196614 BGH196614:BGI196614 BQD196614:BQE196614 BZZ196614:CAA196614 CJV196614:CJW196614 CTR196614:CTS196614 DDN196614:DDO196614 DNJ196614:DNK196614 DXF196614:DXG196614 EHB196614:EHC196614 EQX196614:EQY196614 FAT196614:FAU196614 FKP196614:FKQ196614 FUL196614:FUM196614 GEH196614:GEI196614 GOD196614:GOE196614 GXZ196614:GYA196614 HHV196614:HHW196614 HRR196614:HRS196614 IBN196614:IBO196614 ILJ196614:ILK196614 IVF196614:IVG196614 JFB196614:JFC196614 JOX196614:JOY196614 JYT196614:JYU196614 KIP196614:KIQ196614 KSL196614:KSM196614 LCH196614:LCI196614 LMD196614:LME196614 LVZ196614:LWA196614 MFV196614:MFW196614 MPR196614:MPS196614 MZN196614:MZO196614 NJJ196614:NJK196614 NTF196614:NTG196614 ODB196614:ODC196614 OMX196614:OMY196614 OWT196614:OWU196614 PGP196614:PGQ196614 PQL196614:PQM196614 QAH196614:QAI196614 QKD196614:QKE196614 QTZ196614:QUA196614 RDV196614:RDW196614 RNR196614:RNS196614 RXN196614:RXO196614 SHJ196614:SHK196614 SRF196614:SRG196614 TBB196614:TBC196614 TKX196614:TKY196614 TUT196614:TUU196614 UEP196614:UEQ196614 UOL196614:UOM196614 UYH196614:UYI196614 VID196614:VIE196614 VRZ196614:VSA196614 WBV196614:WBW196614 WLR196614:WLS196614 WVN196614:WVO196614 F262150:G262150 JB262150:JC262150 SX262150:SY262150 ACT262150:ACU262150 AMP262150:AMQ262150 AWL262150:AWM262150 BGH262150:BGI262150 BQD262150:BQE262150 BZZ262150:CAA262150 CJV262150:CJW262150 CTR262150:CTS262150 DDN262150:DDO262150 DNJ262150:DNK262150 DXF262150:DXG262150 EHB262150:EHC262150 EQX262150:EQY262150 FAT262150:FAU262150 FKP262150:FKQ262150 FUL262150:FUM262150 GEH262150:GEI262150 GOD262150:GOE262150 GXZ262150:GYA262150 HHV262150:HHW262150 HRR262150:HRS262150 IBN262150:IBO262150 ILJ262150:ILK262150 IVF262150:IVG262150 JFB262150:JFC262150 JOX262150:JOY262150 JYT262150:JYU262150 KIP262150:KIQ262150 KSL262150:KSM262150 LCH262150:LCI262150 LMD262150:LME262150 LVZ262150:LWA262150 MFV262150:MFW262150 MPR262150:MPS262150 MZN262150:MZO262150 NJJ262150:NJK262150 NTF262150:NTG262150 ODB262150:ODC262150 OMX262150:OMY262150 OWT262150:OWU262150 PGP262150:PGQ262150 PQL262150:PQM262150 QAH262150:QAI262150 QKD262150:QKE262150 QTZ262150:QUA262150 RDV262150:RDW262150 RNR262150:RNS262150 RXN262150:RXO262150 SHJ262150:SHK262150 SRF262150:SRG262150 TBB262150:TBC262150 TKX262150:TKY262150 TUT262150:TUU262150 UEP262150:UEQ262150 UOL262150:UOM262150 UYH262150:UYI262150 VID262150:VIE262150 VRZ262150:VSA262150 WBV262150:WBW262150 WLR262150:WLS262150 WVN262150:WVO262150 F327686:G327686 JB327686:JC327686 SX327686:SY327686 ACT327686:ACU327686 AMP327686:AMQ327686 AWL327686:AWM327686 BGH327686:BGI327686 BQD327686:BQE327686 BZZ327686:CAA327686 CJV327686:CJW327686 CTR327686:CTS327686 DDN327686:DDO327686 DNJ327686:DNK327686 DXF327686:DXG327686 EHB327686:EHC327686 EQX327686:EQY327686 FAT327686:FAU327686 FKP327686:FKQ327686 FUL327686:FUM327686 GEH327686:GEI327686 GOD327686:GOE327686 GXZ327686:GYA327686 HHV327686:HHW327686 HRR327686:HRS327686 IBN327686:IBO327686 ILJ327686:ILK327686 IVF327686:IVG327686 JFB327686:JFC327686 JOX327686:JOY327686 JYT327686:JYU327686 KIP327686:KIQ327686 KSL327686:KSM327686 LCH327686:LCI327686 LMD327686:LME327686 LVZ327686:LWA327686 MFV327686:MFW327686 MPR327686:MPS327686 MZN327686:MZO327686 NJJ327686:NJK327686 NTF327686:NTG327686 ODB327686:ODC327686 OMX327686:OMY327686 OWT327686:OWU327686 PGP327686:PGQ327686 PQL327686:PQM327686 QAH327686:QAI327686 QKD327686:QKE327686 QTZ327686:QUA327686 RDV327686:RDW327686 RNR327686:RNS327686 RXN327686:RXO327686 SHJ327686:SHK327686 SRF327686:SRG327686 TBB327686:TBC327686 TKX327686:TKY327686 TUT327686:TUU327686 UEP327686:UEQ327686 UOL327686:UOM327686 UYH327686:UYI327686 VID327686:VIE327686 VRZ327686:VSA327686 WBV327686:WBW327686 WLR327686:WLS327686 WVN327686:WVO327686 F393222:G393222 JB393222:JC393222 SX393222:SY393222 ACT393222:ACU393222 AMP393222:AMQ393222 AWL393222:AWM393222 BGH393222:BGI393222 BQD393222:BQE393222 BZZ393222:CAA393222 CJV393222:CJW393222 CTR393222:CTS393222 DDN393222:DDO393222 DNJ393222:DNK393222 DXF393222:DXG393222 EHB393222:EHC393222 EQX393222:EQY393222 FAT393222:FAU393222 FKP393222:FKQ393222 FUL393222:FUM393222 GEH393222:GEI393222 GOD393222:GOE393222 GXZ393222:GYA393222 HHV393222:HHW393222 HRR393222:HRS393222 IBN393222:IBO393222 ILJ393222:ILK393222 IVF393222:IVG393222 JFB393222:JFC393222 JOX393222:JOY393222 JYT393222:JYU393222 KIP393222:KIQ393222 KSL393222:KSM393222 LCH393222:LCI393222 LMD393222:LME393222 LVZ393222:LWA393222 MFV393222:MFW393222 MPR393222:MPS393222 MZN393222:MZO393222 NJJ393222:NJK393222 NTF393222:NTG393222 ODB393222:ODC393222 OMX393222:OMY393222 OWT393222:OWU393222 PGP393222:PGQ393222 PQL393222:PQM393222 QAH393222:QAI393222 QKD393222:QKE393222 QTZ393222:QUA393222 RDV393222:RDW393222 RNR393222:RNS393222 RXN393222:RXO393222 SHJ393222:SHK393222 SRF393222:SRG393222 TBB393222:TBC393222 TKX393222:TKY393222 TUT393222:TUU393222 UEP393222:UEQ393222 UOL393222:UOM393222 UYH393222:UYI393222 VID393222:VIE393222 VRZ393222:VSA393222 WBV393222:WBW393222 WLR393222:WLS393222 WVN393222:WVO393222 F458758:G458758 JB458758:JC458758 SX458758:SY458758 ACT458758:ACU458758 AMP458758:AMQ458758 AWL458758:AWM458758 BGH458758:BGI458758 BQD458758:BQE458758 BZZ458758:CAA458758 CJV458758:CJW458758 CTR458758:CTS458758 DDN458758:DDO458758 DNJ458758:DNK458758 DXF458758:DXG458758 EHB458758:EHC458758 EQX458758:EQY458758 FAT458758:FAU458758 FKP458758:FKQ458758 FUL458758:FUM458758 GEH458758:GEI458758 GOD458758:GOE458758 GXZ458758:GYA458758 HHV458758:HHW458758 HRR458758:HRS458758 IBN458758:IBO458758 ILJ458758:ILK458758 IVF458758:IVG458758 JFB458758:JFC458758 JOX458758:JOY458758 JYT458758:JYU458758 KIP458758:KIQ458758 KSL458758:KSM458758 LCH458758:LCI458758 LMD458758:LME458758 LVZ458758:LWA458758 MFV458758:MFW458758 MPR458758:MPS458758 MZN458758:MZO458758 NJJ458758:NJK458758 NTF458758:NTG458758 ODB458758:ODC458758 OMX458758:OMY458758 OWT458758:OWU458758 PGP458758:PGQ458758 PQL458758:PQM458758 QAH458758:QAI458758 QKD458758:QKE458758 QTZ458758:QUA458758 RDV458758:RDW458758 RNR458758:RNS458758 RXN458758:RXO458758 SHJ458758:SHK458758 SRF458758:SRG458758 TBB458758:TBC458758 TKX458758:TKY458758 TUT458758:TUU458758 UEP458758:UEQ458758 UOL458758:UOM458758 UYH458758:UYI458758 VID458758:VIE458758 VRZ458758:VSA458758 WBV458758:WBW458758 WLR458758:WLS458758 WVN458758:WVO458758 F524294:G524294 JB524294:JC524294 SX524294:SY524294 ACT524294:ACU524294 AMP524294:AMQ524294 AWL524294:AWM524294 BGH524294:BGI524294 BQD524294:BQE524294 BZZ524294:CAA524294 CJV524294:CJW524294 CTR524294:CTS524294 DDN524294:DDO524294 DNJ524294:DNK524294 DXF524294:DXG524294 EHB524294:EHC524294 EQX524294:EQY524294 FAT524294:FAU524294 FKP524294:FKQ524294 FUL524294:FUM524294 GEH524294:GEI524294 GOD524294:GOE524294 GXZ524294:GYA524294 HHV524294:HHW524294 HRR524294:HRS524294 IBN524294:IBO524294 ILJ524294:ILK524294 IVF524294:IVG524294 JFB524294:JFC524294 JOX524294:JOY524294 JYT524294:JYU524294 KIP524294:KIQ524294 KSL524294:KSM524294 LCH524294:LCI524294 LMD524294:LME524294 LVZ524294:LWA524294 MFV524294:MFW524294 MPR524294:MPS524294 MZN524294:MZO524294 NJJ524294:NJK524294 NTF524294:NTG524294 ODB524294:ODC524294 OMX524294:OMY524294 OWT524294:OWU524294 PGP524294:PGQ524294 PQL524294:PQM524294 QAH524294:QAI524294 QKD524294:QKE524294 QTZ524294:QUA524294 RDV524294:RDW524294 RNR524294:RNS524294 RXN524294:RXO524294 SHJ524294:SHK524294 SRF524294:SRG524294 TBB524294:TBC524294 TKX524294:TKY524294 TUT524294:TUU524294 UEP524294:UEQ524294 UOL524294:UOM524294 UYH524294:UYI524294 VID524294:VIE524294 VRZ524294:VSA524294 WBV524294:WBW524294 WLR524294:WLS524294 WVN524294:WVO524294 F589830:G589830 JB589830:JC589830 SX589830:SY589830 ACT589830:ACU589830 AMP589830:AMQ589830 AWL589830:AWM589830 BGH589830:BGI589830 BQD589830:BQE589830 BZZ589830:CAA589830 CJV589830:CJW589830 CTR589830:CTS589830 DDN589830:DDO589830 DNJ589830:DNK589830 DXF589830:DXG589830 EHB589830:EHC589830 EQX589830:EQY589830 FAT589830:FAU589830 FKP589830:FKQ589830 FUL589830:FUM589830 GEH589830:GEI589830 GOD589830:GOE589830 GXZ589830:GYA589830 HHV589830:HHW589830 HRR589830:HRS589830 IBN589830:IBO589830 ILJ589830:ILK589830 IVF589830:IVG589830 JFB589830:JFC589830 JOX589830:JOY589830 JYT589830:JYU589830 KIP589830:KIQ589830 KSL589830:KSM589830 LCH589830:LCI589830 LMD589830:LME589830 LVZ589830:LWA589830 MFV589830:MFW589830 MPR589830:MPS589830 MZN589830:MZO589830 NJJ589830:NJK589830 NTF589830:NTG589830 ODB589830:ODC589830 OMX589830:OMY589830 OWT589830:OWU589830 PGP589830:PGQ589830 PQL589830:PQM589830 QAH589830:QAI589830 QKD589830:QKE589830 QTZ589830:QUA589830 RDV589830:RDW589830 RNR589830:RNS589830 RXN589830:RXO589830 SHJ589830:SHK589830 SRF589830:SRG589830 TBB589830:TBC589830 TKX589830:TKY589830 TUT589830:TUU589830 UEP589830:UEQ589830 UOL589830:UOM589830 UYH589830:UYI589830 VID589830:VIE589830 VRZ589830:VSA589830 WBV589830:WBW589830 WLR589830:WLS589830 WVN589830:WVO589830 F655366:G655366 JB655366:JC655366 SX655366:SY655366 ACT655366:ACU655366 AMP655366:AMQ655366 AWL655366:AWM655366 BGH655366:BGI655366 BQD655366:BQE655366 BZZ655366:CAA655366 CJV655366:CJW655366 CTR655366:CTS655366 DDN655366:DDO655366 DNJ655366:DNK655366 DXF655366:DXG655366 EHB655366:EHC655366 EQX655366:EQY655366 FAT655366:FAU655366 FKP655366:FKQ655366 FUL655366:FUM655366 GEH655366:GEI655366 GOD655366:GOE655366 GXZ655366:GYA655366 HHV655366:HHW655366 HRR655366:HRS655366 IBN655366:IBO655366 ILJ655366:ILK655366 IVF655366:IVG655366 JFB655366:JFC655366 JOX655366:JOY655366 JYT655366:JYU655366 KIP655366:KIQ655366 KSL655366:KSM655366 LCH655366:LCI655366 LMD655366:LME655366 LVZ655366:LWA655366 MFV655366:MFW655366 MPR655366:MPS655366 MZN655366:MZO655366 NJJ655366:NJK655366 NTF655366:NTG655366 ODB655366:ODC655366 OMX655366:OMY655366 OWT655366:OWU655366 PGP655366:PGQ655366 PQL655366:PQM655366 QAH655366:QAI655366 QKD655366:QKE655366 QTZ655366:QUA655366 RDV655366:RDW655366 RNR655366:RNS655366 RXN655366:RXO655366 SHJ655366:SHK655366 SRF655366:SRG655366 TBB655366:TBC655366 TKX655366:TKY655366 TUT655366:TUU655366 UEP655366:UEQ655366 UOL655366:UOM655366 UYH655366:UYI655366 VID655366:VIE655366 VRZ655366:VSA655366 WBV655366:WBW655366 WLR655366:WLS655366 WVN655366:WVO655366 F720902:G720902 JB720902:JC720902 SX720902:SY720902 ACT720902:ACU720902 AMP720902:AMQ720902 AWL720902:AWM720902 BGH720902:BGI720902 BQD720902:BQE720902 BZZ720902:CAA720902 CJV720902:CJW720902 CTR720902:CTS720902 DDN720902:DDO720902 DNJ720902:DNK720902 DXF720902:DXG720902 EHB720902:EHC720902 EQX720902:EQY720902 FAT720902:FAU720902 FKP720902:FKQ720902 FUL720902:FUM720902 GEH720902:GEI720902 GOD720902:GOE720902 GXZ720902:GYA720902 HHV720902:HHW720902 HRR720902:HRS720902 IBN720902:IBO720902 ILJ720902:ILK720902 IVF720902:IVG720902 JFB720902:JFC720902 JOX720902:JOY720902 JYT720902:JYU720902 KIP720902:KIQ720902 KSL720902:KSM720902 LCH720902:LCI720902 LMD720902:LME720902 LVZ720902:LWA720902 MFV720902:MFW720902 MPR720902:MPS720902 MZN720902:MZO720902 NJJ720902:NJK720902 NTF720902:NTG720902 ODB720902:ODC720902 OMX720902:OMY720902 OWT720902:OWU720902 PGP720902:PGQ720902 PQL720902:PQM720902 QAH720902:QAI720902 QKD720902:QKE720902 QTZ720902:QUA720902 RDV720902:RDW720902 RNR720902:RNS720902 RXN720902:RXO720902 SHJ720902:SHK720902 SRF720902:SRG720902 TBB720902:TBC720902 TKX720902:TKY720902 TUT720902:TUU720902 UEP720902:UEQ720902 UOL720902:UOM720902 UYH720902:UYI720902 VID720902:VIE720902 VRZ720902:VSA720902 WBV720902:WBW720902 WLR720902:WLS720902 WVN720902:WVO720902 F786438:G786438 JB786438:JC786438 SX786438:SY786438 ACT786438:ACU786438 AMP786438:AMQ786438 AWL786438:AWM786438 BGH786438:BGI786438 BQD786438:BQE786438 BZZ786438:CAA786438 CJV786438:CJW786438 CTR786438:CTS786438 DDN786438:DDO786438 DNJ786438:DNK786438 DXF786438:DXG786438 EHB786438:EHC786438 EQX786438:EQY786438 FAT786438:FAU786438 FKP786438:FKQ786438 FUL786438:FUM786438 GEH786438:GEI786438 GOD786438:GOE786438 GXZ786438:GYA786438 HHV786438:HHW786438 HRR786438:HRS786438 IBN786438:IBO786438 ILJ786438:ILK786438 IVF786438:IVG786438 JFB786438:JFC786438 JOX786438:JOY786438 JYT786438:JYU786438 KIP786438:KIQ786438 KSL786438:KSM786438 LCH786438:LCI786438 LMD786438:LME786438 LVZ786438:LWA786438 MFV786438:MFW786438 MPR786438:MPS786438 MZN786438:MZO786438 NJJ786438:NJK786438 NTF786438:NTG786438 ODB786438:ODC786438 OMX786438:OMY786438 OWT786438:OWU786438 PGP786438:PGQ786438 PQL786438:PQM786438 QAH786438:QAI786438 QKD786438:QKE786438 QTZ786438:QUA786438 RDV786438:RDW786438 RNR786438:RNS786438 RXN786438:RXO786438 SHJ786438:SHK786438 SRF786438:SRG786438 TBB786438:TBC786438 TKX786438:TKY786438 TUT786438:TUU786438 UEP786438:UEQ786438 UOL786438:UOM786438 UYH786438:UYI786438 VID786438:VIE786438 VRZ786438:VSA786438 WBV786438:WBW786438 WLR786438:WLS786438 WVN786438:WVO786438 F851974:G851974 JB851974:JC851974 SX851974:SY851974 ACT851974:ACU851974 AMP851974:AMQ851974 AWL851974:AWM851974 BGH851974:BGI851974 BQD851974:BQE851974 BZZ851974:CAA851974 CJV851974:CJW851974 CTR851974:CTS851974 DDN851974:DDO851974 DNJ851974:DNK851974 DXF851974:DXG851974 EHB851974:EHC851974 EQX851974:EQY851974 FAT851974:FAU851974 FKP851974:FKQ851974 FUL851974:FUM851974 GEH851974:GEI851974 GOD851974:GOE851974 GXZ851974:GYA851974 HHV851974:HHW851974 HRR851974:HRS851974 IBN851974:IBO851974 ILJ851974:ILK851974 IVF851974:IVG851974 JFB851974:JFC851974 JOX851974:JOY851974 JYT851974:JYU851974 KIP851974:KIQ851974 KSL851974:KSM851974 LCH851974:LCI851974 LMD851974:LME851974 LVZ851974:LWA851974 MFV851974:MFW851974 MPR851974:MPS851974 MZN851974:MZO851974 NJJ851974:NJK851974 NTF851974:NTG851974 ODB851974:ODC851974 OMX851974:OMY851974 OWT851974:OWU851974 PGP851974:PGQ851974 PQL851974:PQM851974 QAH851974:QAI851974 QKD851974:QKE851974 QTZ851974:QUA851974 RDV851974:RDW851974 RNR851974:RNS851974 RXN851974:RXO851974 SHJ851974:SHK851974 SRF851974:SRG851974 TBB851974:TBC851974 TKX851974:TKY851974 TUT851974:TUU851974 UEP851974:UEQ851974 UOL851974:UOM851974 UYH851974:UYI851974 VID851974:VIE851974 VRZ851974:VSA851974 WBV851974:WBW851974 WLR851974:WLS851974 WVN851974:WVO851974 F917510:G917510 JB917510:JC917510 SX917510:SY917510 ACT917510:ACU917510 AMP917510:AMQ917510 AWL917510:AWM917510 BGH917510:BGI917510 BQD917510:BQE917510 BZZ917510:CAA917510 CJV917510:CJW917510 CTR917510:CTS917510 DDN917510:DDO917510 DNJ917510:DNK917510 DXF917510:DXG917510 EHB917510:EHC917510 EQX917510:EQY917510 FAT917510:FAU917510 FKP917510:FKQ917510 FUL917510:FUM917510 GEH917510:GEI917510 GOD917510:GOE917510 GXZ917510:GYA917510 HHV917510:HHW917510 HRR917510:HRS917510 IBN917510:IBO917510 ILJ917510:ILK917510 IVF917510:IVG917510 JFB917510:JFC917510 JOX917510:JOY917510 JYT917510:JYU917510 KIP917510:KIQ917510 KSL917510:KSM917510 LCH917510:LCI917510 LMD917510:LME917510 LVZ917510:LWA917510 MFV917510:MFW917510 MPR917510:MPS917510 MZN917510:MZO917510 NJJ917510:NJK917510 NTF917510:NTG917510 ODB917510:ODC917510 OMX917510:OMY917510 OWT917510:OWU917510 PGP917510:PGQ917510 PQL917510:PQM917510 QAH917510:QAI917510 QKD917510:QKE917510 QTZ917510:QUA917510 RDV917510:RDW917510 RNR917510:RNS917510 RXN917510:RXO917510 SHJ917510:SHK917510 SRF917510:SRG917510 TBB917510:TBC917510 TKX917510:TKY917510 TUT917510:TUU917510 UEP917510:UEQ917510 UOL917510:UOM917510 UYH917510:UYI917510 VID917510:VIE917510 VRZ917510:VSA917510 WBV917510:WBW917510 WLR917510:WLS917510 WVN917510:WVO917510 F983046:G983046 JB983046:JC983046 SX983046:SY983046 ACT983046:ACU983046 AMP983046:AMQ983046 AWL983046:AWM983046 BGH983046:BGI983046 BQD983046:BQE983046 BZZ983046:CAA983046 CJV983046:CJW983046 CTR983046:CTS983046 DDN983046:DDO983046 DNJ983046:DNK983046 DXF983046:DXG983046 EHB983046:EHC983046 EQX983046:EQY983046 FAT983046:FAU983046 FKP983046:FKQ983046 FUL983046:FUM983046 GEH983046:GEI983046 GOD983046:GOE983046 GXZ983046:GYA983046 HHV983046:HHW983046 HRR983046:HRS983046 IBN983046:IBO983046 ILJ983046:ILK983046 IVF983046:IVG983046 JFB983046:JFC983046 JOX983046:JOY983046 JYT983046:JYU983046 KIP983046:KIQ983046 KSL983046:KSM983046 LCH983046:LCI983046 LMD983046:LME983046 LVZ983046:LWA983046 MFV983046:MFW983046 MPR983046:MPS983046 MZN983046:MZO983046 NJJ983046:NJK983046 NTF983046:NTG983046 ODB983046:ODC983046 OMX983046:OMY983046 OWT983046:OWU983046 PGP983046:PGQ983046 PQL983046:PQM983046 QAH983046:QAI983046 QKD983046:QKE983046 QTZ983046:QUA983046 RDV983046:RDW983046 RNR983046:RNS983046 RXN983046:RXO983046 SHJ983046:SHK983046 SRF983046:SRG983046 TBB983046:TBC983046 TKX983046:TKY983046 TUT983046:TUU983046 UEP983046:UEQ983046 UOL983046:UOM983046 UYH983046:UYI983046 VID983046:VIE983046 VRZ983046:VSA983046 WBV983046:WBW983046 WLR983046:WLS983046 WVN983046:WVO983046" xr:uid="{7C3CD13F-4985-4E57-BE43-C3F1CCEFDE2F}">
      <formula1>$K$11:$K$12</formula1>
    </dataValidation>
    <dataValidation type="list" allowBlank="1" showInputMessage="1" showErrorMessage="1" sqref="F9:I9 JB9:JE9 SX9:TA9 ACT9:ACW9 AMP9:AMS9 AWL9:AWO9 BGH9:BGK9 BQD9:BQG9 BZZ9:CAC9 CJV9:CJY9 CTR9:CTU9 DDN9:DDQ9 DNJ9:DNM9 DXF9:DXI9 EHB9:EHE9 EQX9:ERA9 FAT9:FAW9 FKP9:FKS9 FUL9:FUO9 GEH9:GEK9 GOD9:GOG9 GXZ9:GYC9 HHV9:HHY9 HRR9:HRU9 IBN9:IBQ9 ILJ9:ILM9 IVF9:IVI9 JFB9:JFE9 JOX9:JPA9 JYT9:JYW9 KIP9:KIS9 KSL9:KSO9 LCH9:LCK9 LMD9:LMG9 LVZ9:LWC9 MFV9:MFY9 MPR9:MPU9 MZN9:MZQ9 NJJ9:NJM9 NTF9:NTI9 ODB9:ODE9 OMX9:ONA9 OWT9:OWW9 PGP9:PGS9 PQL9:PQO9 QAH9:QAK9 QKD9:QKG9 QTZ9:QUC9 RDV9:RDY9 RNR9:RNU9 RXN9:RXQ9 SHJ9:SHM9 SRF9:SRI9 TBB9:TBE9 TKX9:TLA9 TUT9:TUW9 UEP9:UES9 UOL9:UOO9 UYH9:UYK9 VID9:VIG9 VRZ9:VSC9 WBV9:WBY9 WLR9:WLU9 WVN9:WVQ9 F65540:I65540 JB65540:JE65540 SX65540:TA65540 ACT65540:ACW65540 AMP65540:AMS65540 AWL65540:AWO65540 BGH65540:BGK65540 BQD65540:BQG65540 BZZ65540:CAC65540 CJV65540:CJY65540 CTR65540:CTU65540 DDN65540:DDQ65540 DNJ65540:DNM65540 DXF65540:DXI65540 EHB65540:EHE65540 EQX65540:ERA65540 FAT65540:FAW65540 FKP65540:FKS65540 FUL65540:FUO65540 GEH65540:GEK65540 GOD65540:GOG65540 GXZ65540:GYC65540 HHV65540:HHY65540 HRR65540:HRU65540 IBN65540:IBQ65540 ILJ65540:ILM65540 IVF65540:IVI65540 JFB65540:JFE65540 JOX65540:JPA65540 JYT65540:JYW65540 KIP65540:KIS65540 KSL65540:KSO65540 LCH65540:LCK65540 LMD65540:LMG65540 LVZ65540:LWC65540 MFV65540:MFY65540 MPR65540:MPU65540 MZN65540:MZQ65540 NJJ65540:NJM65540 NTF65540:NTI65540 ODB65540:ODE65540 OMX65540:ONA65540 OWT65540:OWW65540 PGP65540:PGS65540 PQL65540:PQO65540 QAH65540:QAK65540 QKD65540:QKG65540 QTZ65540:QUC65540 RDV65540:RDY65540 RNR65540:RNU65540 RXN65540:RXQ65540 SHJ65540:SHM65540 SRF65540:SRI65540 TBB65540:TBE65540 TKX65540:TLA65540 TUT65540:TUW65540 UEP65540:UES65540 UOL65540:UOO65540 UYH65540:UYK65540 VID65540:VIG65540 VRZ65540:VSC65540 WBV65540:WBY65540 WLR65540:WLU65540 WVN65540:WVQ65540 F131076:I131076 JB131076:JE131076 SX131076:TA131076 ACT131076:ACW131076 AMP131076:AMS131076 AWL131076:AWO131076 BGH131076:BGK131076 BQD131076:BQG131076 BZZ131076:CAC131076 CJV131076:CJY131076 CTR131076:CTU131076 DDN131076:DDQ131076 DNJ131076:DNM131076 DXF131076:DXI131076 EHB131076:EHE131076 EQX131076:ERA131076 FAT131076:FAW131076 FKP131076:FKS131076 FUL131076:FUO131076 GEH131076:GEK131076 GOD131076:GOG131076 GXZ131076:GYC131076 HHV131076:HHY131076 HRR131076:HRU131076 IBN131076:IBQ131076 ILJ131076:ILM131076 IVF131076:IVI131076 JFB131076:JFE131076 JOX131076:JPA131076 JYT131076:JYW131076 KIP131076:KIS131076 KSL131076:KSO131076 LCH131076:LCK131076 LMD131076:LMG131076 LVZ131076:LWC131076 MFV131076:MFY131076 MPR131076:MPU131076 MZN131076:MZQ131076 NJJ131076:NJM131076 NTF131076:NTI131076 ODB131076:ODE131076 OMX131076:ONA131076 OWT131076:OWW131076 PGP131076:PGS131076 PQL131076:PQO131076 QAH131076:QAK131076 QKD131076:QKG131076 QTZ131076:QUC131076 RDV131076:RDY131076 RNR131076:RNU131076 RXN131076:RXQ131076 SHJ131076:SHM131076 SRF131076:SRI131076 TBB131076:TBE131076 TKX131076:TLA131076 TUT131076:TUW131076 UEP131076:UES131076 UOL131076:UOO131076 UYH131076:UYK131076 VID131076:VIG131076 VRZ131076:VSC131076 WBV131076:WBY131076 WLR131076:WLU131076 WVN131076:WVQ131076 F196612:I196612 JB196612:JE196612 SX196612:TA196612 ACT196612:ACW196612 AMP196612:AMS196612 AWL196612:AWO196612 BGH196612:BGK196612 BQD196612:BQG196612 BZZ196612:CAC196612 CJV196612:CJY196612 CTR196612:CTU196612 DDN196612:DDQ196612 DNJ196612:DNM196612 DXF196612:DXI196612 EHB196612:EHE196612 EQX196612:ERA196612 FAT196612:FAW196612 FKP196612:FKS196612 FUL196612:FUO196612 GEH196612:GEK196612 GOD196612:GOG196612 GXZ196612:GYC196612 HHV196612:HHY196612 HRR196612:HRU196612 IBN196612:IBQ196612 ILJ196612:ILM196612 IVF196612:IVI196612 JFB196612:JFE196612 JOX196612:JPA196612 JYT196612:JYW196612 KIP196612:KIS196612 KSL196612:KSO196612 LCH196612:LCK196612 LMD196612:LMG196612 LVZ196612:LWC196612 MFV196612:MFY196612 MPR196612:MPU196612 MZN196612:MZQ196612 NJJ196612:NJM196612 NTF196612:NTI196612 ODB196612:ODE196612 OMX196612:ONA196612 OWT196612:OWW196612 PGP196612:PGS196612 PQL196612:PQO196612 QAH196612:QAK196612 QKD196612:QKG196612 QTZ196612:QUC196612 RDV196612:RDY196612 RNR196612:RNU196612 RXN196612:RXQ196612 SHJ196612:SHM196612 SRF196612:SRI196612 TBB196612:TBE196612 TKX196612:TLA196612 TUT196612:TUW196612 UEP196612:UES196612 UOL196612:UOO196612 UYH196612:UYK196612 VID196612:VIG196612 VRZ196612:VSC196612 WBV196612:WBY196612 WLR196612:WLU196612 WVN196612:WVQ196612 F262148:I262148 JB262148:JE262148 SX262148:TA262148 ACT262148:ACW262148 AMP262148:AMS262148 AWL262148:AWO262148 BGH262148:BGK262148 BQD262148:BQG262148 BZZ262148:CAC262148 CJV262148:CJY262148 CTR262148:CTU262148 DDN262148:DDQ262148 DNJ262148:DNM262148 DXF262148:DXI262148 EHB262148:EHE262148 EQX262148:ERA262148 FAT262148:FAW262148 FKP262148:FKS262148 FUL262148:FUO262148 GEH262148:GEK262148 GOD262148:GOG262148 GXZ262148:GYC262148 HHV262148:HHY262148 HRR262148:HRU262148 IBN262148:IBQ262148 ILJ262148:ILM262148 IVF262148:IVI262148 JFB262148:JFE262148 JOX262148:JPA262148 JYT262148:JYW262148 KIP262148:KIS262148 KSL262148:KSO262148 LCH262148:LCK262148 LMD262148:LMG262148 LVZ262148:LWC262148 MFV262148:MFY262148 MPR262148:MPU262148 MZN262148:MZQ262148 NJJ262148:NJM262148 NTF262148:NTI262148 ODB262148:ODE262148 OMX262148:ONA262148 OWT262148:OWW262148 PGP262148:PGS262148 PQL262148:PQO262148 QAH262148:QAK262148 QKD262148:QKG262148 QTZ262148:QUC262148 RDV262148:RDY262148 RNR262148:RNU262148 RXN262148:RXQ262148 SHJ262148:SHM262148 SRF262148:SRI262148 TBB262148:TBE262148 TKX262148:TLA262148 TUT262148:TUW262148 UEP262148:UES262148 UOL262148:UOO262148 UYH262148:UYK262148 VID262148:VIG262148 VRZ262148:VSC262148 WBV262148:WBY262148 WLR262148:WLU262148 WVN262148:WVQ262148 F327684:I327684 JB327684:JE327684 SX327684:TA327684 ACT327684:ACW327684 AMP327684:AMS327684 AWL327684:AWO327684 BGH327684:BGK327684 BQD327684:BQG327684 BZZ327684:CAC327684 CJV327684:CJY327684 CTR327684:CTU327684 DDN327684:DDQ327684 DNJ327684:DNM327684 DXF327684:DXI327684 EHB327684:EHE327684 EQX327684:ERA327684 FAT327684:FAW327684 FKP327684:FKS327684 FUL327684:FUO327684 GEH327684:GEK327684 GOD327684:GOG327684 GXZ327684:GYC327684 HHV327684:HHY327684 HRR327684:HRU327684 IBN327684:IBQ327684 ILJ327684:ILM327684 IVF327684:IVI327684 JFB327684:JFE327684 JOX327684:JPA327684 JYT327684:JYW327684 KIP327684:KIS327684 KSL327684:KSO327684 LCH327684:LCK327684 LMD327684:LMG327684 LVZ327684:LWC327684 MFV327684:MFY327684 MPR327684:MPU327684 MZN327684:MZQ327684 NJJ327684:NJM327684 NTF327684:NTI327684 ODB327684:ODE327684 OMX327684:ONA327684 OWT327684:OWW327684 PGP327684:PGS327684 PQL327684:PQO327684 QAH327684:QAK327684 QKD327684:QKG327684 QTZ327684:QUC327684 RDV327684:RDY327684 RNR327684:RNU327684 RXN327684:RXQ327684 SHJ327684:SHM327684 SRF327684:SRI327684 TBB327684:TBE327684 TKX327684:TLA327684 TUT327684:TUW327684 UEP327684:UES327684 UOL327684:UOO327684 UYH327684:UYK327684 VID327684:VIG327684 VRZ327684:VSC327684 WBV327684:WBY327684 WLR327684:WLU327684 WVN327684:WVQ327684 F393220:I393220 JB393220:JE393220 SX393220:TA393220 ACT393220:ACW393220 AMP393220:AMS393220 AWL393220:AWO393220 BGH393220:BGK393220 BQD393220:BQG393220 BZZ393220:CAC393220 CJV393220:CJY393220 CTR393220:CTU393220 DDN393220:DDQ393220 DNJ393220:DNM393220 DXF393220:DXI393220 EHB393220:EHE393220 EQX393220:ERA393220 FAT393220:FAW393220 FKP393220:FKS393220 FUL393220:FUO393220 GEH393220:GEK393220 GOD393220:GOG393220 GXZ393220:GYC393220 HHV393220:HHY393220 HRR393220:HRU393220 IBN393220:IBQ393220 ILJ393220:ILM393220 IVF393220:IVI393220 JFB393220:JFE393220 JOX393220:JPA393220 JYT393220:JYW393220 KIP393220:KIS393220 KSL393220:KSO393220 LCH393220:LCK393220 LMD393220:LMG393220 LVZ393220:LWC393220 MFV393220:MFY393220 MPR393220:MPU393220 MZN393220:MZQ393220 NJJ393220:NJM393220 NTF393220:NTI393220 ODB393220:ODE393220 OMX393220:ONA393220 OWT393220:OWW393220 PGP393220:PGS393220 PQL393220:PQO393220 QAH393220:QAK393220 QKD393220:QKG393220 QTZ393220:QUC393220 RDV393220:RDY393220 RNR393220:RNU393220 RXN393220:RXQ393220 SHJ393220:SHM393220 SRF393220:SRI393220 TBB393220:TBE393220 TKX393220:TLA393220 TUT393220:TUW393220 UEP393220:UES393220 UOL393220:UOO393220 UYH393220:UYK393220 VID393220:VIG393220 VRZ393220:VSC393220 WBV393220:WBY393220 WLR393220:WLU393220 WVN393220:WVQ393220 F458756:I458756 JB458756:JE458756 SX458756:TA458756 ACT458756:ACW458756 AMP458756:AMS458756 AWL458756:AWO458756 BGH458756:BGK458756 BQD458756:BQG458756 BZZ458756:CAC458756 CJV458756:CJY458756 CTR458756:CTU458756 DDN458756:DDQ458756 DNJ458756:DNM458756 DXF458756:DXI458756 EHB458756:EHE458756 EQX458756:ERA458756 FAT458756:FAW458756 FKP458756:FKS458756 FUL458756:FUO458756 GEH458756:GEK458756 GOD458756:GOG458756 GXZ458756:GYC458756 HHV458756:HHY458756 HRR458756:HRU458756 IBN458756:IBQ458756 ILJ458756:ILM458756 IVF458756:IVI458756 JFB458756:JFE458756 JOX458756:JPA458756 JYT458756:JYW458756 KIP458756:KIS458756 KSL458756:KSO458756 LCH458756:LCK458756 LMD458756:LMG458756 LVZ458756:LWC458756 MFV458756:MFY458756 MPR458756:MPU458756 MZN458756:MZQ458756 NJJ458756:NJM458756 NTF458756:NTI458756 ODB458756:ODE458756 OMX458756:ONA458756 OWT458756:OWW458756 PGP458756:PGS458756 PQL458756:PQO458756 QAH458756:QAK458756 QKD458756:QKG458756 QTZ458756:QUC458756 RDV458756:RDY458756 RNR458756:RNU458756 RXN458756:RXQ458756 SHJ458756:SHM458756 SRF458756:SRI458756 TBB458756:TBE458756 TKX458756:TLA458756 TUT458756:TUW458756 UEP458756:UES458756 UOL458756:UOO458756 UYH458756:UYK458756 VID458756:VIG458756 VRZ458756:VSC458756 WBV458756:WBY458756 WLR458756:WLU458756 WVN458756:WVQ458756 F524292:I524292 JB524292:JE524292 SX524292:TA524292 ACT524292:ACW524292 AMP524292:AMS524292 AWL524292:AWO524292 BGH524292:BGK524292 BQD524292:BQG524292 BZZ524292:CAC524292 CJV524292:CJY524292 CTR524292:CTU524292 DDN524292:DDQ524292 DNJ524292:DNM524292 DXF524292:DXI524292 EHB524292:EHE524292 EQX524292:ERA524292 FAT524292:FAW524292 FKP524292:FKS524292 FUL524292:FUO524292 GEH524292:GEK524292 GOD524292:GOG524292 GXZ524292:GYC524292 HHV524292:HHY524292 HRR524292:HRU524292 IBN524292:IBQ524292 ILJ524292:ILM524292 IVF524292:IVI524292 JFB524292:JFE524292 JOX524292:JPA524292 JYT524292:JYW524292 KIP524292:KIS524292 KSL524292:KSO524292 LCH524292:LCK524292 LMD524292:LMG524292 LVZ524292:LWC524292 MFV524292:MFY524292 MPR524292:MPU524292 MZN524292:MZQ524292 NJJ524292:NJM524292 NTF524292:NTI524292 ODB524292:ODE524292 OMX524292:ONA524292 OWT524292:OWW524292 PGP524292:PGS524292 PQL524292:PQO524292 QAH524292:QAK524292 QKD524292:QKG524292 QTZ524292:QUC524292 RDV524292:RDY524292 RNR524292:RNU524292 RXN524292:RXQ524292 SHJ524292:SHM524292 SRF524292:SRI524292 TBB524292:TBE524292 TKX524292:TLA524292 TUT524292:TUW524292 UEP524292:UES524292 UOL524292:UOO524292 UYH524292:UYK524292 VID524292:VIG524292 VRZ524292:VSC524292 WBV524292:WBY524292 WLR524292:WLU524292 WVN524292:WVQ524292 F589828:I589828 JB589828:JE589828 SX589828:TA589828 ACT589828:ACW589828 AMP589828:AMS589828 AWL589828:AWO589828 BGH589828:BGK589828 BQD589828:BQG589828 BZZ589828:CAC589828 CJV589828:CJY589828 CTR589828:CTU589828 DDN589828:DDQ589828 DNJ589828:DNM589828 DXF589828:DXI589828 EHB589828:EHE589828 EQX589828:ERA589828 FAT589828:FAW589828 FKP589828:FKS589828 FUL589828:FUO589828 GEH589828:GEK589828 GOD589828:GOG589828 GXZ589828:GYC589828 HHV589828:HHY589828 HRR589828:HRU589828 IBN589828:IBQ589828 ILJ589828:ILM589828 IVF589828:IVI589828 JFB589828:JFE589828 JOX589828:JPA589828 JYT589828:JYW589828 KIP589828:KIS589828 KSL589828:KSO589828 LCH589828:LCK589828 LMD589828:LMG589828 LVZ589828:LWC589828 MFV589828:MFY589828 MPR589828:MPU589828 MZN589828:MZQ589828 NJJ589828:NJM589828 NTF589828:NTI589828 ODB589828:ODE589828 OMX589828:ONA589828 OWT589828:OWW589828 PGP589828:PGS589828 PQL589828:PQO589828 QAH589828:QAK589828 QKD589828:QKG589828 QTZ589828:QUC589828 RDV589828:RDY589828 RNR589828:RNU589828 RXN589828:RXQ589828 SHJ589828:SHM589828 SRF589828:SRI589828 TBB589828:TBE589828 TKX589828:TLA589828 TUT589828:TUW589828 UEP589828:UES589828 UOL589828:UOO589828 UYH589828:UYK589828 VID589828:VIG589828 VRZ589828:VSC589828 WBV589828:WBY589828 WLR589828:WLU589828 WVN589828:WVQ589828 F655364:I655364 JB655364:JE655364 SX655364:TA655364 ACT655364:ACW655364 AMP655364:AMS655364 AWL655364:AWO655364 BGH655364:BGK655364 BQD655364:BQG655364 BZZ655364:CAC655364 CJV655364:CJY655364 CTR655364:CTU655364 DDN655364:DDQ655364 DNJ655364:DNM655364 DXF655364:DXI655364 EHB655364:EHE655364 EQX655364:ERA655364 FAT655364:FAW655364 FKP655364:FKS655364 FUL655364:FUO655364 GEH655364:GEK655364 GOD655364:GOG655364 GXZ655364:GYC655364 HHV655364:HHY655364 HRR655364:HRU655364 IBN655364:IBQ655364 ILJ655364:ILM655364 IVF655364:IVI655364 JFB655364:JFE655364 JOX655364:JPA655364 JYT655364:JYW655364 KIP655364:KIS655364 KSL655364:KSO655364 LCH655364:LCK655364 LMD655364:LMG655364 LVZ655364:LWC655364 MFV655364:MFY655364 MPR655364:MPU655364 MZN655364:MZQ655364 NJJ655364:NJM655364 NTF655364:NTI655364 ODB655364:ODE655364 OMX655364:ONA655364 OWT655364:OWW655364 PGP655364:PGS655364 PQL655364:PQO655364 QAH655364:QAK655364 QKD655364:QKG655364 QTZ655364:QUC655364 RDV655364:RDY655364 RNR655364:RNU655364 RXN655364:RXQ655364 SHJ655364:SHM655364 SRF655364:SRI655364 TBB655364:TBE655364 TKX655364:TLA655364 TUT655364:TUW655364 UEP655364:UES655364 UOL655364:UOO655364 UYH655364:UYK655364 VID655364:VIG655364 VRZ655364:VSC655364 WBV655364:WBY655364 WLR655364:WLU655364 WVN655364:WVQ655364 F720900:I720900 JB720900:JE720900 SX720900:TA720900 ACT720900:ACW720900 AMP720900:AMS720900 AWL720900:AWO720900 BGH720900:BGK720900 BQD720900:BQG720900 BZZ720900:CAC720900 CJV720900:CJY720900 CTR720900:CTU720900 DDN720900:DDQ720900 DNJ720900:DNM720900 DXF720900:DXI720900 EHB720900:EHE720900 EQX720900:ERA720900 FAT720900:FAW720900 FKP720900:FKS720900 FUL720900:FUO720900 GEH720900:GEK720900 GOD720900:GOG720900 GXZ720900:GYC720900 HHV720900:HHY720900 HRR720900:HRU720900 IBN720900:IBQ720900 ILJ720900:ILM720900 IVF720900:IVI720900 JFB720900:JFE720900 JOX720900:JPA720900 JYT720900:JYW720900 KIP720900:KIS720900 KSL720900:KSO720900 LCH720900:LCK720900 LMD720900:LMG720900 LVZ720900:LWC720900 MFV720900:MFY720900 MPR720900:MPU720900 MZN720900:MZQ720900 NJJ720900:NJM720900 NTF720900:NTI720900 ODB720900:ODE720900 OMX720900:ONA720900 OWT720900:OWW720900 PGP720900:PGS720900 PQL720900:PQO720900 QAH720900:QAK720900 QKD720900:QKG720900 QTZ720900:QUC720900 RDV720900:RDY720900 RNR720900:RNU720900 RXN720900:RXQ720900 SHJ720900:SHM720900 SRF720900:SRI720900 TBB720900:TBE720900 TKX720900:TLA720900 TUT720900:TUW720900 UEP720900:UES720900 UOL720900:UOO720900 UYH720900:UYK720900 VID720900:VIG720900 VRZ720900:VSC720900 WBV720900:WBY720900 WLR720900:WLU720900 WVN720900:WVQ720900 F786436:I786436 JB786436:JE786436 SX786436:TA786436 ACT786436:ACW786436 AMP786436:AMS786436 AWL786436:AWO786436 BGH786436:BGK786436 BQD786436:BQG786436 BZZ786436:CAC786436 CJV786436:CJY786436 CTR786436:CTU786436 DDN786436:DDQ786436 DNJ786436:DNM786436 DXF786436:DXI786436 EHB786436:EHE786436 EQX786436:ERA786436 FAT786436:FAW786436 FKP786436:FKS786436 FUL786436:FUO786436 GEH786436:GEK786436 GOD786436:GOG786436 GXZ786436:GYC786436 HHV786436:HHY786436 HRR786436:HRU786436 IBN786436:IBQ786436 ILJ786436:ILM786436 IVF786436:IVI786436 JFB786436:JFE786436 JOX786436:JPA786436 JYT786436:JYW786436 KIP786436:KIS786436 KSL786436:KSO786436 LCH786436:LCK786436 LMD786436:LMG786436 LVZ786436:LWC786436 MFV786436:MFY786436 MPR786436:MPU786436 MZN786436:MZQ786436 NJJ786436:NJM786436 NTF786436:NTI786436 ODB786436:ODE786436 OMX786436:ONA786436 OWT786436:OWW786436 PGP786436:PGS786436 PQL786436:PQO786436 QAH786436:QAK786436 QKD786436:QKG786436 QTZ786436:QUC786436 RDV786436:RDY786436 RNR786436:RNU786436 RXN786436:RXQ786436 SHJ786436:SHM786436 SRF786436:SRI786436 TBB786436:TBE786436 TKX786436:TLA786436 TUT786436:TUW786436 UEP786436:UES786436 UOL786436:UOO786436 UYH786436:UYK786436 VID786436:VIG786436 VRZ786436:VSC786436 WBV786436:WBY786436 WLR786436:WLU786436 WVN786436:WVQ786436 F851972:I851972 JB851972:JE851972 SX851972:TA851972 ACT851972:ACW851972 AMP851972:AMS851972 AWL851972:AWO851972 BGH851972:BGK851972 BQD851972:BQG851972 BZZ851972:CAC851972 CJV851972:CJY851972 CTR851972:CTU851972 DDN851972:DDQ851972 DNJ851972:DNM851972 DXF851972:DXI851972 EHB851972:EHE851972 EQX851972:ERA851972 FAT851972:FAW851972 FKP851972:FKS851972 FUL851972:FUO851972 GEH851972:GEK851972 GOD851972:GOG851972 GXZ851972:GYC851972 HHV851972:HHY851972 HRR851972:HRU851972 IBN851972:IBQ851972 ILJ851972:ILM851972 IVF851972:IVI851972 JFB851972:JFE851972 JOX851972:JPA851972 JYT851972:JYW851972 KIP851972:KIS851972 KSL851972:KSO851972 LCH851972:LCK851972 LMD851972:LMG851972 LVZ851972:LWC851972 MFV851972:MFY851972 MPR851972:MPU851972 MZN851972:MZQ851972 NJJ851972:NJM851972 NTF851972:NTI851972 ODB851972:ODE851972 OMX851972:ONA851972 OWT851972:OWW851972 PGP851972:PGS851972 PQL851972:PQO851972 QAH851972:QAK851972 QKD851972:QKG851972 QTZ851972:QUC851972 RDV851972:RDY851972 RNR851972:RNU851972 RXN851972:RXQ851972 SHJ851972:SHM851972 SRF851972:SRI851972 TBB851972:TBE851972 TKX851972:TLA851972 TUT851972:TUW851972 UEP851972:UES851972 UOL851972:UOO851972 UYH851972:UYK851972 VID851972:VIG851972 VRZ851972:VSC851972 WBV851972:WBY851972 WLR851972:WLU851972 WVN851972:WVQ851972 F917508:I917508 JB917508:JE917508 SX917508:TA917508 ACT917508:ACW917508 AMP917508:AMS917508 AWL917508:AWO917508 BGH917508:BGK917508 BQD917508:BQG917508 BZZ917508:CAC917508 CJV917508:CJY917508 CTR917508:CTU917508 DDN917508:DDQ917508 DNJ917508:DNM917508 DXF917508:DXI917508 EHB917508:EHE917508 EQX917508:ERA917508 FAT917508:FAW917508 FKP917508:FKS917508 FUL917508:FUO917508 GEH917508:GEK917508 GOD917508:GOG917508 GXZ917508:GYC917508 HHV917508:HHY917508 HRR917508:HRU917508 IBN917508:IBQ917508 ILJ917508:ILM917508 IVF917508:IVI917508 JFB917508:JFE917508 JOX917508:JPA917508 JYT917508:JYW917508 KIP917508:KIS917508 KSL917508:KSO917508 LCH917508:LCK917508 LMD917508:LMG917508 LVZ917508:LWC917508 MFV917508:MFY917508 MPR917508:MPU917508 MZN917508:MZQ917508 NJJ917508:NJM917508 NTF917508:NTI917508 ODB917508:ODE917508 OMX917508:ONA917508 OWT917508:OWW917508 PGP917508:PGS917508 PQL917508:PQO917508 QAH917508:QAK917508 QKD917508:QKG917508 QTZ917508:QUC917508 RDV917508:RDY917508 RNR917508:RNU917508 RXN917508:RXQ917508 SHJ917508:SHM917508 SRF917508:SRI917508 TBB917508:TBE917508 TKX917508:TLA917508 TUT917508:TUW917508 UEP917508:UES917508 UOL917508:UOO917508 UYH917508:UYK917508 VID917508:VIG917508 VRZ917508:VSC917508 WBV917508:WBY917508 WLR917508:WLU917508 WVN917508:WVQ917508 F983044:I983044 JB983044:JE983044 SX983044:TA983044 ACT983044:ACW983044 AMP983044:AMS983044 AWL983044:AWO983044 BGH983044:BGK983044 BQD983044:BQG983044 BZZ983044:CAC983044 CJV983044:CJY983044 CTR983044:CTU983044 DDN983044:DDQ983044 DNJ983044:DNM983044 DXF983044:DXI983044 EHB983044:EHE983044 EQX983044:ERA983044 FAT983044:FAW983044 FKP983044:FKS983044 FUL983044:FUO983044 GEH983044:GEK983044 GOD983044:GOG983044 GXZ983044:GYC983044 HHV983044:HHY983044 HRR983044:HRU983044 IBN983044:IBQ983044 ILJ983044:ILM983044 IVF983044:IVI983044 JFB983044:JFE983044 JOX983044:JPA983044 JYT983044:JYW983044 KIP983044:KIS983044 KSL983044:KSO983044 LCH983044:LCK983044 LMD983044:LMG983044 LVZ983044:LWC983044 MFV983044:MFY983044 MPR983044:MPU983044 MZN983044:MZQ983044 NJJ983044:NJM983044 NTF983044:NTI983044 ODB983044:ODE983044 OMX983044:ONA983044 OWT983044:OWW983044 PGP983044:PGS983044 PQL983044:PQO983044 QAH983044:QAK983044 QKD983044:QKG983044 QTZ983044:QUC983044 RDV983044:RDY983044 RNR983044:RNU983044 RXN983044:RXQ983044 SHJ983044:SHM983044 SRF983044:SRI983044 TBB983044:TBE983044 TKX983044:TLA983044 TUT983044:TUW983044 UEP983044:UES983044 UOL983044:UOO983044 UYH983044:UYK983044 VID983044:VIG983044 VRZ983044:VSC983044 WBV983044:WBY983044 WLR983044:WLU983044 WVN983044:WVQ983044" xr:uid="{869263DF-D58A-4591-9CF9-78DE94B8AF56}">
      <formula1>$K$10</formula1>
    </dataValidation>
  </dataValidations>
  <pageMargins left="0.7" right="0.7" top="0.75" bottom="0.75" header="0.3" footer="0.3"/>
  <pageSetup paperSize="9" scale="94"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0"/>
  </sheetPr>
  <dimension ref="B1:AH31"/>
  <sheetViews>
    <sheetView showGridLines="0" view="pageBreakPreview" zoomScaleNormal="100" workbookViewId="0"/>
  </sheetViews>
  <sheetFormatPr defaultColWidth="9" defaultRowHeight="13.2" x14ac:dyDescent="0.2"/>
  <cols>
    <col min="1" max="34" width="2.44140625" style="141" customWidth="1"/>
    <col min="35" max="16384" width="9" style="141"/>
  </cols>
  <sheetData>
    <row r="1" spans="2:34" ht="13.8" thickBot="1" x14ac:dyDescent="0.25"/>
    <row r="2" spans="2:34" ht="15" customHeight="1" x14ac:dyDescent="0.2">
      <c r="B2" s="558" t="s">
        <v>553</v>
      </c>
      <c r="C2" s="559"/>
      <c r="D2" s="559"/>
      <c r="E2" s="559"/>
      <c r="F2" s="559"/>
      <c r="G2" s="559"/>
      <c r="H2" s="559"/>
      <c r="I2" s="559"/>
      <c r="J2" s="559"/>
      <c r="K2" s="559"/>
      <c r="L2" s="559"/>
      <c r="M2" s="560"/>
      <c r="Q2" s="295"/>
      <c r="R2" s="330" t="s">
        <v>502</v>
      </c>
      <c r="S2" s="254"/>
      <c r="T2" s="254"/>
      <c r="U2" s="254"/>
      <c r="V2" s="254"/>
      <c r="W2" s="254"/>
      <c r="X2" s="254"/>
      <c r="Y2" s="254"/>
      <c r="Z2" s="254"/>
      <c r="AA2" s="254"/>
      <c r="AB2" s="254"/>
      <c r="AC2" s="254"/>
      <c r="AD2" s="254"/>
      <c r="AE2" s="254"/>
      <c r="AF2" s="254"/>
      <c r="AG2" s="263"/>
    </row>
    <row r="3" spans="2:34" ht="15" customHeight="1" thickBot="1" x14ac:dyDescent="0.25">
      <c r="B3" s="561"/>
      <c r="C3" s="562"/>
      <c r="D3" s="562"/>
      <c r="E3" s="562"/>
      <c r="F3" s="562"/>
      <c r="G3" s="562"/>
      <c r="H3" s="562"/>
      <c r="I3" s="562"/>
      <c r="J3" s="562"/>
      <c r="K3" s="562"/>
      <c r="L3" s="562"/>
      <c r="M3" s="563"/>
      <c r="Q3" s="295"/>
      <c r="R3" s="320" t="s">
        <v>554</v>
      </c>
      <c r="AG3" s="295"/>
    </row>
    <row r="4" spans="2:34" ht="13.5" customHeight="1" thickBot="1" x14ac:dyDescent="0.25">
      <c r="B4" s="564"/>
      <c r="C4" s="565"/>
      <c r="D4" s="565"/>
      <c r="E4" s="565"/>
      <c r="F4" s="565"/>
      <c r="G4" s="565"/>
      <c r="H4" s="565"/>
      <c r="I4" s="565"/>
      <c r="J4" s="565"/>
      <c r="K4" s="565"/>
      <c r="L4" s="565"/>
      <c r="M4" s="566"/>
      <c r="O4" s="321"/>
      <c r="R4" s="254"/>
      <c r="S4" s="254"/>
      <c r="T4" s="254"/>
      <c r="U4" s="254"/>
      <c r="V4" s="254"/>
      <c r="W4" s="254"/>
      <c r="X4" s="254"/>
      <c r="Y4" s="254"/>
      <c r="Z4" s="254"/>
      <c r="AA4" s="254"/>
      <c r="AB4" s="254"/>
      <c r="AC4" s="254"/>
      <c r="AD4" s="254"/>
      <c r="AE4" s="254"/>
      <c r="AF4" s="254"/>
      <c r="AG4" s="254"/>
    </row>
    <row r="6" spans="2:34" ht="13.5" customHeight="1" x14ac:dyDescent="0.2">
      <c r="B6" s="567" t="s">
        <v>86</v>
      </c>
      <c r="C6" s="567"/>
      <c r="D6" s="567"/>
      <c r="E6" s="567"/>
      <c r="F6" s="567"/>
      <c r="G6" s="567"/>
      <c r="H6" s="567"/>
      <c r="I6" s="567"/>
      <c r="J6" s="567"/>
      <c r="K6" s="567"/>
      <c r="L6" s="567"/>
      <c r="M6" s="567"/>
      <c r="N6" s="567"/>
      <c r="O6" s="567"/>
      <c r="P6" s="567"/>
      <c r="Q6" s="567"/>
      <c r="R6" s="567"/>
      <c r="S6" s="567"/>
      <c r="T6" s="567"/>
      <c r="U6" s="567"/>
      <c r="V6" s="567"/>
      <c r="W6" s="567"/>
      <c r="X6" s="567"/>
      <c r="Y6" s="567"/>
      <c r="Z6" s="567"/>
      <c r="AA6" s="567"/>
      <c r="AB6" s="567"/>
      <c r="AC6" s="567"/>
      <c r="AD6" s="567"/>
      <c r="AE6" s="567"/>
      <c r="AF6" s="567"/>
      <c r="AG6" s="567"/>
    </row>
    <row r="7" spans="2:34" ht="13.5" customHeight="1" x14ac:dyDescent="0.2">
      <c r="B7" s="567"/>
      <c r="C7" s="567"/>
      <c r="D7" s="567"/>
      <c r="E7" s="567"/>
      <c r="F7" s="567"/>
      <c r="G7" s="567"/>
      <c r="H7" s="567"/>
      <c r="I7" s="567"/>
      <c r="J7" s="567"/>
      <c r="K7" s="567"/>
      <c r="L7" s="567"/>
      <c r="M7" s="567"/>
      <c r="N7" s="567"/>
      <c r="O7" s="567"/>
      <c r="P7" s="567"/>
      <c r="Q7" s="567"/>
      <c r="R7" s="567"/>
      <c r="S7" s="567"/>
      <c r="T7" s="567"/>
      <c r="U7" s="567"/>
      <c r="V7" s="567"/>
      <c r="W7" s="567"/>
      <c r="X7" s="567"/>
      <c r="Y7" s="567"/>
      <c r="Z7" s="567"/>
      <c r="AA7" s="567"/>
      <c r="AB7" s="567"/>
      <c r="AC7" s="567"/>
      <c r="AD7" s="567"/>
      <c r="AE7" s="567"/>
      <c r="AF7" s="567"/>
      <c r="AG7" s="567"/>
    </row>
    <row r="9" spans="2:34" ht="13.8" thickBot="1" x14ac:dyDescent="0.25">
      <c r="B9" s="141" t="s">
        <v>365</v>
      </c>
    </row>
    <row r="10" spans="2:34" ht="45" customHeight="1" thickTop="1" thickBot="1" x14ac:dyDescent="0.25">
      <c r="B10" s="812" t="s">
        <v>563</v>
      </c>
      <c r="C10" s="813"/>
      <c r="D10" s="813"/>
      <c r="E10" s="813"/>
      <c r="F10" s="813"/>
      <c r="G10" s="813"/>
      <c r="H10" s="813"/>
      <c r="I10" s="813"/>
      <c r="J10" s="813"/>
      <c r="K10" s="813"/>
      <c r="L10" s="813"/>
      <c r="M10" s="813"/>
      <c r="N10" s="813"/>
      <c r="O10" s="813"/>
      <c r="P10" s="813"/>
      <c r="Q10" s="813"/>
      <c r="R10" s="813"/>
      <c r="S10" s="813"/>
      <c r="T10" s="813"/>
      <c r="U10" s="813"/>
      <c r="V10" s="813"/>
      <c r="W10" s="814"/>
      <c r="X10" s="660"/>
      <c r="Y10" s="661"/>
      <c r="Z10" s="661"/>
      <c r="AA10" s="661"/>
      <c r="AB10" s="661"/>
      <c r="AC10" s="661"/>
      <c r="AD10" s="743"/>
      <c r="AE10" s="709" t="s">
        <v>128</v>
      </c>
      <c r="AF10" s="709"/>
      <c r="AG10" s="710"/>
      <c r="AH10" s="322"/>
    </row>
    <row r="11" spans="2:34" ht="45" customHeight="1" thickTop="1" x14ac:dyDescent="0.2">
      <c r="B11" s="711" t="s">
        <v>16</v>
      </c>
      <c r="C11" s="712"/>
      <c r="D11" s="712"/>
      <c r="E11" s="712"/>
      <c r="F11" s="712"/>
      <c r="G11" s="712"/>
      <c r="H11" s="712"/>
      <c r="I11" s="712"/>
      <c r="J11" s="712"/>
      <c r="K11" s="712"/>
      <c r="L11" s="712"/>
      <c r="M11" s="712"/>
      <c r="N11" s="712"/>
      <c r="O11" s="712"/>
      <c r="P11" s="712"/>
      <c r="Q11" s="712"/>
      <c r="R11" s="712"/>
      <c r="S11" s="712"/>
      <c r="T11" s="712"/>
      <c r="U11" s="712"/>
      <c r="V11" s="712"/>
      <c r="W11" s="713"/>
      <c r="X11" s="714" t="str">
        <f>IF(X10&gt;=1,"算定可","算定不可")</f>
        <v>算定不可</v>
      </c>
      <c r="Y11" s="714"/>
      <c r="Z11" s="714"/>
      <c r="AA11" s="714"/>
      <c r="AB11" s="714"/>
      <c r="AC11" s="714"/>
      <c r="AD11" s="714"/>
      <c r="AE11" s="714"/>
      <c r="AF11" s="714"/>
      <c r="AG11" s="715"/>
    </row>
    <row r="12" spans="2:34" ht="45" customHeight="1" thickBot="1" x14ac:dyDescent="0.25">
      <c r="B12" s="551" t="s">
        <v>17</v>
      </c>
      <c r="C12" s="552"/>
      <c r="D12" s="552"/>
      <c r="E12" s="552"/>
      <c r="F12" s="552"/>
      <c r="G12" s="552"/>
      <c r="H12" s="552"/>
      <c r="I12" s="552"/>
      <c r="J12" s="552"/>
      <c r="K12" s="552"/>
      <c r="L12" s="552"/>
      <c r="M12" s="552"/>
      <c r="N12" s="552"/>
      <c r="O12" s="552"/>
      <c r="P12" s="552"/>
      <c r="Q12" s="552"/>
      <c r="R12" s="552"/>
      <c r="S12" s="552"/>
      <c r="T12" s="552"/>
      <c r="U12" s="552"/>
      <c r="V12" s="552"/>
      <c r="W12" s="552"/>
      <c r="X12" s="543">
        <f>IF(施設区分!Q13&gt;=70,IF(X10&gt;0,2,0),IF(X10&gt;0,4,0))</f>
        <v>0</v>
      </c>
      <c r="Y12" s="544"/>
      <c r="Z12" s="544"/>
      <c r="AA12" s="544"/>
      <c r="AB12" s="544"/>
      <c r="AC12" s="544"/>
      <c r="AD12" s="544"/>
      <c r="AE12" s="544"/>
      <c r="AF12" s="544"/>
      <c r="AG12" s="545"/>
    </row>
    <row r="14" spans="2:34" x14ac:dyDescent="0.2">
      <c r="B14" s="141" t="s">
        <v>29</v>
      </c>
    </row>
    <row r="15" spans="2:34" x14ac:dyDescent="0.2">
      <c r="C15" s="141" t="s">
        <v>45</v>
      </c>
      <c r="E15" s="141" t="s">
        <v>6</v>
      </c>
    </row>
    <row r="16" spans="2:34" x14ac:dyDescent="0.2">
      <c r="C16" s="141" t="s">
        <v>52</v>
      </c>
      <c r="E16" s="141" t="s">
        <v>366</v>
      </c>
    </row>
    <row r="17" spans="2:34" x14ac:dyDescent="0.2">
      <c r="D17" s="141" t="s">
        <v>53</v>
      </c>
    </row>
    <row r="18" spans="2:34" ht="13.8" thickBot="1" x14ac:dyDescent="0.25"/>
    <row r="19" spans="2:34" ht="30" customHeight="1" x14ac:dyDescent="0.2">
      <c r="B19" s="288" t="s">
        <v>215</v>
      </c>
      <c r="C19" s="289"/>
      <c r="D19" s="289"/>
      <c r="E19" s="289"/>
      <c r="F19" s="289"/>
      <c r="G19" s="289"/>
      <c r="H19" s="289"/>
      <c r="I19" s="289"/>
      <c r="J19" s="289"/>
      <c r="K19" s="289"/>
      <c r="L19" s="289"/>
      <c r="M19" s="289"/>
      <c r="N19" s="289"/>
      <c r="O19" s="289"/>
      <c r="P19" s="289"/>
      <c r="Q19" s="289"/>
      <c r="R19" s="289"/>
      <c r="S19" s="289"/>
      <c r="T19" s="289"/>
      <c r="U19" s="289"/>
      <c r="V19" s="290"/>
      <c r="W19" s="290"/>
      <c r="X19" s="290"/>
      <c r="Y19" s="290"/>
      <c r="Z19" s="290"/>
      <c r="AA19" s="290"/>
      <c r="AB19" s="290"/>
      <c r="AC19" s="290"/>
      <c r="AD19" s="290"/>
      <c r="AE19" s="290"/>
      <c r="AF19" s="290"/>
      <c r="AG19" s="291"/>
      <c r="AH19" s="252"/>
    </row>
    <row r="20" spans="2:34" ht="30" customHeight="1" thickBot="1" x14ac:dyDescent="0.25">
      <c r="B20" s="292"/>
      <c r="C20" s="293" t="s">
        <v>155</v>
      </c>
      <c r="D20" s="293"/>
      <c r="E20" s="293" t="s">
        <v>222</v>
      </c>
      <c r="F20" s="293"/>
      <c r="G20" s="293"/>
      <c r="H20" s="293"/>
      <c r="I20" s="293"/>
      <c r="J20" s="293"/>
      <c r="K20" s="293"/>
      <c r="L20" s="293"/>
      <c r="M20" s="293"/>
      <c r="N20" s="293"/>
      <c r="O20" s="293"/>
      <c r="P20" s="293"/>
      <c r="Q20" s="293"/>
      <c r="R20" s="293"/>
      <c r="S20" s="293"/>
      <c r="T20" s="293"/>
      <c r="U20" s="293"/>
      <c r="V20" s="303"/>
      <c r="W20" s="303"/>
      <c r="X20" s="303"/>
      <c r="Y20" s="303"/>
      <c r="Z20" s="303"/>
      <c r="AA20" s="303"/>
      <c r="AB20" s="303"/>
      <c r="AC20" s="303"/>
      <c r="AD20" s="303"/>
      <c r="AE20" s="303"/>
      <c r="AF20" s="303"/>
      <c r="AG20" s="304"/>
      <c r="AH20" s="252"/>
    </row>
    <row r="27" spans="2:34" x14ac:dyDescent="0.2">
      <c r="V27" s="262"/>
      <c r="W27" s="262"/>
      <c r="X27" s="262"/>
      <c r="Y27" s="262"/>
      <c r="Z27" s="262"/>
      <c r="AA27" s="262"/>
      <c r="AB27" s="262"/>
      <c r="AC27" s="262"/>
      <c r="AD27" s="262"/>
      <c r="AE27" s="262"/>
      <c r="AF27" s="262"/>
    </row>
    <row r="28" spans="2:34" x14ac:dyDescent="0.2">
      <c r="V28" s="262"/>
      <c r="W28" s="262"/>
      <c r="X28" s="262"/>
      <c r="Y28" s="262"/>
      <c r="Z28" s="262"/>
      <c r="AA28" s="262"/>
      <c r="AB28" s="262"/>
      <c r="AC28" s="262"/>
      <c r="AD28" s="262"/>
      <c r="AE28" s="262"/>
      <c r="AF28" s="262"/>
    </row>
    <row r="29" spans="2:34" x14ac:dyDescent="0.2">
      <c r="V29" s="262"/>
      <c r="W29" s="262"/>
      <c r="X29" s="262"/>
      <c r="Y29" s="262"/>
      <c r="Z29" s="262"/>
      <c r="AA29" s="262"/>
      <c r="AB29" s="262"/>
      <c r="AC29" s="262"/>
      <c r="AD29" s="262"/>
      <c r="AE29" s="262"/>
      <c r="AF29" s="262"/>
    </row>
    <row r="30" spans="2:34" x14ac:dyDescent="0.2">
      <c r="V30" s="262"/>
      <c r="W30" s="262"/>
      <c r="X30" s="262"/>
      <c r="Y30" s="262" t="s">
        <v>36</v>
      </c>
      <c r="Z30" s="262" t="s">
        <v>37</v>
      </c>
      <c r="AA30" s="262"/>
      <c r="AB30" s="262"/>
      <c r="AC30" s="262"/>
      <c r="AD30" s="262"/>
      <c r="AE30" s="262"/>
      <c r="AF30" s="262"/>
    </row>
    <row r="31" spans="2:34" x14ac:dyDescent="0.2">
      <c r="V31" s="262"/>
      <c r="W31" s="262"/>
      <c r="X31" s="262"/>
      <c r="Y31" s="262"/>
      <c r="Z31" s="262"/>
      <c r="AA31" s="262"/>
      <c r="AB31" s="262"/>
      <c r="AC31" s="262"/>
      <c r="AD31" s="262"/>
      <c r="AE31" s="262"/>
      <c r="AF31" s="262"/>
    </row>
  </sheetData>
  <sheetProtection algorithmName="SHA-512" hashValue="ulXWFdXNy/zsjMSSG9zF+mb/b46Q7skdWfcLBbp1PICIIuALb7NlzId1LqkqmHLma9RaoEbhfeDRiWhAmmhFTw==" saltValue="pfdkrR3VizD4OhqExFwY8g==" spinCount="100000" sheet="1" selectLockedCells="1"/>
  <mergeCells count="9">
    <mergeCell ref="B2:M4"/>
    <mergeCell ref="B10:W10"/>
    <mergeCell ref="B6:AG7"/>
    <mergeCell ref="B12:W12"/>
    <mergeCell ref="X11:AG11"/>
    <mergeCell ref="B11:W11"/>
    <mergeCell ref="AE10:AG10"/>
    <mergeCell ref="X10:AD10"/>
    <mergeCell ref="X12:AG12"/>
  </mergeCells>
  <phoneticPr fontId="2"/>
  <printOptions horizontalCentered="1"/>
  <pageMargins left="0.59055118110236227" right="0.59055118110236227" top="0.59055118110236227" bottom="0.39370078740157483" header="0.19685039370078741" footer="0.19685039370078741"/>
  <pageSetup paperSize="9" scale="105"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0"/>
  </sheetPr>
  <dimension ref="A1:F11"/>
  <sheetViews>
    <sheetView view="pageBreakPreview" zoomScaleNormal="100" zoomScaleSheetLayoutView="100" workbookViewId="0">
      <selection activeCell="B7" sqref="B7"/>
    </sheetView>
  </sheetViews>
  <sheetFormatPr defaultRowHeight="13.2" x14ac:dyDescent="0.2"/>
  <cols>
    <col min="1" max="1" width="4.6640625" style="19" customWidth="1"/>
    <col min="2" max="2" width="19.77734375" customWidth="1"/>
    <col min="3" max="3" width="4.44140625" customWidth="1"/>
    <col min="4" max="4" width="19.77734375" customWidth="1"/>
    <col min="5" max="5" width="32" customWidth="1"/>
    <col min="6" max="6" width="17.33203125" customWidth="1"/>
    <col min="13" max="13" width="13.77734375" customWidth="1"/>
    <col min="14" max="14" width="8.88671875" customWidth="1"/>
  </cols>
  <sheetData>
    <row r="1" spans="1:6" ht="22.95" customHeight="1" x14ac:dyDescent="0.2">
      <c r="B1" s="87" t="s">
        <v>358</v>
      </c>
      <c r="C1" s="26"/>
      <c r="D1" s="26"/>
    </row>
    <row r="2" spans="1:6" ht="21" customHeight="1" x14ac:dyDescent="0.2">
      <c r="B2" s="87" t="s">
        <v>129</v>
      </c>
      <c r="C2" s="27"/>
      <c r="D2" s="27"/>
    </row>
    <row r="3" spans="1:6" ht="37.200000000000003" customHeight="1" x14ac:dyDescent="0.2">
      <c r="B3" s="1"/>
      <c r="C3" s="1"/>
      <c r="D3" s="1"/>
    </row>
    <row r="4" spans="1:6" s="93" customFormat="1" ht="18" customHeight="1" x14ac:dyDescent="0.2">
      <c r="A4" s="548" t="s">
        <v>359</v>
      </c>
      <c r="B4" s="548"/>
      <c r="C4" s="548"/>
      <c r="D4" s="548"/>
      <c r="E4" s="548"/>
      <c r="F4" s="548"/>
    </row>
    <row r="5" spans="1:6" s="93" customFormat="1" ht="18" customHeight="1" thickBot="1" x14ac:dyDescent="0.25">
      <c r="A5" s="788"/>
      <c r="B5" s="788"/>
      <c r="C5" s="788"/>
      <c r="D5" s="788"/>
      <c r="E5" s="788"/>
      <c r="F5" s="788"/>
    </row>
    <row r="6" spans="1:6" ht="36" customHeight="1" thickBot="1" x14ac:dyDescent="0.25">
      <c r="A6" s="62" t="s">
        <v>73</v>
      </c>
      <c r="B6" s="815" t="s">
        <v>130</v>
      </c>
      <c r="C6" s="816"/>
      <c r="D6" s="817"/>
      <c r="E6" s="63" t="s">
        <v>131</v>
      </c>
      <c r="F6" s="179" t="s">
        <v>132</v>
      </c>
    </row>
    <row r="7" spans="1:6" ht="94.95" customHeight="1" thickTop="1" x14ac:dyDescent="0.2">
      <c r="A7" s="20">
        <v>1</v>
      </c>
      <c r="B7" s="46"/>
      <c r="C7" s="18" t="s">
        <v>360</v>
      </c>
      <c r="D7" s="46"/>
      <c r="E7" s="38"/>
      <c r="F7" s="180"/>
    </row>
    <row r="8" spans="1:6" ht="94.95" customHeight="1" x14ac:dyDescent="0.2">
      <c r="A8" s="21">
        <v>2</v>
      </c>
      <c r="B8" s="24"/>
      <c r="C8" s="13" t="s">
        <v>360</v>
      </c>
      <c r="D8" s="24"/>
      <c r="E8" s="39"/>
      <c r="F8" s="181"/>
    </row>
    <row r="9" spans="1:6" ht="94.95" customHeight="1" thickBot="1" x14ac:dyDescent="0.25">
      <c r="A9" s="28">
        <v>3</v>
      </c>
      <c r="B9" s="142"/>
      <c r="C9" s="70" t="s">
        <v>360</v>
      </c>
      <c r="D9" s="142"/>
      <c r="E9" s="182"/>
      <c r="F9" s="183"/>
    </row>
    <row r="10" spans="1:6" ht="18" customHeight="1" x14ac:dyDescent="0.2">
      <c r="A10" s="22"/>
      <c r="B10" s="1"/>
      <c r="C10" s="1"/>
      <c r="D10" s="1"/>
      <c r="E10" s="1"/>
      <c r="F10" s="1"/>
    </row>
    <row r="11" spans="1:6" x14ac:dyDescent="0.2">
      <c r="A11" s="22"/>
      <c r="B11" s="1"/>
      <c r="C11" s="1"/>
      <c r="D11" s="1"/>
      <c r="E11" s="1"/>
      <c r="F11" s="1"/>
    </row>
  </sheetData>
  <mergeCells count="2">
    <mergeCell ref="B6:D6"/>
    <mergeCell ref="A4:F5"/>
  </mergeCells>
  <phoneticPr fontId="2"/>
  <printOptions horizontalCentered="1"/>
  <pageMargins left="0.39370078740157483" right="0.39370078740157483" top="0.59055118110236227" bottom="0.39370078740157483" header="0.19685039370078741" footer="0.19685039370078741"/>
  <pageSetup paperSize="9" scale="95"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29FCF-E977-4BC6-9FB1-B636F538572B}">
  <sheetPr>
    <tabColor theme="0"/>
  </sheetPr>
  <dimension ref="A2:E10"/>
  <sheetViews>
    <sheetView zoomScaleNormal="100" workbookViewId="0">
      <selection activeCell="E4" sqref="E4"/>
    </sheetView>
  </sheetViews>
  <sheetFormatPr defaultRowHeight="13.2" x14ac:dyDescent="0.2"/>
  <cols>
    <col min="1" max="1" width="10.6640625" customWidth="1"/>
    <col min="2" max="4" width="26" customWidth="1"/>
    <col min="5" max="5" width="44.109375" customWidth="1"/>
  </cols>
  <sheetData>
    <row r="2" spans="1:5" ht="19.2" x14ac:dyDescent="0.2">
      <c r="A2" s="57"/>
      <c r="B2" s="92" t="s">
        <v>562</v>
      </c>
      <c r="C2" s="51"/>
      <c r="D2" s="51"/>
      <c r="E2" s="51"/>
    </row>
    <row r="3" spans="1:5" ht="19.2" x14ac:dyDescent="0.2">
      <c r="A3" s="57"/>
      <c r="B3" s="92" t="s">
        <v>559</v>
      </c>
      <c r="C3" s="58"/>
      <c r="D3" s="58"/>
      <c r="E3" s="51"/>
    </row>
    <row r="4" spans="1:5" ht="19.2" x14ac:dyDescent="0.2">
      <c r="A4" s="57"/>
      <c r="B4" s="51"/>
      <c r="C4" s="51"/>
      <c r="D4" s="51"/>
      <c r="E4" s="51"/>
    </row>
    <row r="5" spans="1:5" ht="19.8" thickBot="1" x14ac:dyDescent="0.25">
      <c r="A5" s="52" t="s">
        <v>560</v>
      </c>
      <c r="B5" s="52"/>
      <c r="C5" s="52"/>
      <c r="D5" s="52"/>
      <c r="E5" s="51"/>
    </row>
    <row r="6" spans="1:5" x14ac:dyDescent="0.2">
      <c r="A6" s="648" t="s">
        <v>73</v>
      </c>
      <c r="B6" s="778" t="s">
        <v>134</v>
      </c>
      <c r="C6" s="778" t="s">
        <v>561</v>
      </c>
      <c r="D6" s="778" t="s">
        <v>179</v>
      </c>
      <c r="E6" s="818" t="s">
        <v>136</v>
      </c>
    </row>
    <row r="7" spans="1:5" ht="13.8" thickBot="1" x14ac:dyDescent="0.25">
      <c r="A7" s="649"/>
      <c r="B7" s="779"/>
      <c r="C7" s="779"/>
      <c r="D7" s="779"/>
      <c r="E7" s="819"/>
    </row>
    <row r="8" spans="1:5" ht="64.8" customHeight="1" x14ac:dyDescent="0.2">
      <c r="A8" s="76">
        <v>1</v>
      </c>
      <c r="B8" s="104"/>
      <c r="C8" s="352"/>
      <c r="D8" s="353"/>
      <c r="E8" s="390"/>
    </row>
    <row r="9" spans="1:5" ht="64.8" customHeight="1" x14ac:dyDescent="0.2">
      <c r="A9" s="354">
        <v>2</v>
      </c>
      <c r="B9" s="355"/>
      <c r="C9" s="355"/>
      <c r="D9" s="356"/>
      <c r="E9" s="391"/>
    </row>
    <row r="10" spans="1:5" ht="64.8" customHeight="1" thickBot="1" x14ac:dyDescent="0.25">
      <c r="A10" s="79">
        <v>3</v>
      </c>
      <c r="B10" s="106"/>
      <c r="C10" s="106"/>
      <c r="D10" s="357"/>
      <c r="E10" s="392"/>
    </row>
  </sheetData>
  <mergeCells count="5">
    <mergeCell ref="A6:A7"/>
    <mergeCell ref="B6:B7"/>
    <mergeCell ref="C6:C7"/>
    <mergeCell ref="D6:D7"/>
    <mergeCell ref="E6:E7"/>
  </mergeCells>
  <phoneticPr fontId="2"/>
  <pageMargins left="0.7" right="0.7" top="1.57" bottom="0.75" header="0.3" footer="0.3"/>
  <pageSetup paperSize="9" scale="68" orientation="portrait" r:id="rId1"/>
  <colBreaks count="1" manualBreakCount="1">
    <brk id="5" max="1048575" man="1"/>
  </colBreaks>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0"/>
  </sheetPr>
  <dimension ref="B1:AZ31"/>
  <sheetViews>
    <sheetView showGridLines="0" topLeftCell="A9" zoomScaleNormal="100" zoomScaleSheetLayoutView="100" workbookViewId="0">
      <selection activeCell="X12" sqref="X12:AD12"/>
    </sheetView>
  </sheetViews>
  <sheetFormatPr defaultColWidth="9" defaultRowHeight="13.2" x14ac:dyDescent="0.2"/>
  <cols>
    <col min="1" max="22" width="2.44140625" style="141" customWidth="1"/>
    <col min="23" max="23" width="6.6640625" style="141" customWidth="1"/>
    <col min="24" max="28" width="2.44140625" style="141" customWidth="1"/>
    <col min="29" max="29" width="4.109375" style="141" customWidth="1"/>
    <col min="30" max="35" width="2.44140625" style="141" customWidth="1"/>
    <col min="36" max="16384" width="9" style="141"/>
  </cols>
  <sheetData>
    <row r="1" spans="2:52" ht="13.8" thickBot="1" x14ac:dyDescent="0.25"/>
    <row r="2" spans="2:52" ht="15" customHeight="1" x14ac:dyDescent="0.2">
      <c r="B2" s="558" t="s">
        <v>555</v>
      </c>
      <c r="C2" s="559"/>
      <c r="D2" s="559"/>
      <c r="E2" s="559"/>
      <c r="F2" s="559"/>
      <c r="G2" s="559"/>
      <c r="H2" s="559"/>
      <c r="I2" s="559"/>
      <c r="J2" s="559"/>
      <c r="K2" s="559"/>
      <c r="L2" s="559"/>
      <c r="M2" s="560"/>
      <c r="S2" s="330" t="s">
        <v>502</v>
      </c>
      <c r="T2" s="254"/>
      <c r="U2" s="254"/>
      <c r="V2" s="254"/>
      <c r="W2" s="254"/>
      <c r="X2" s="254"/>
      <c r="Y2" s="254"/>
      <c r="Z2" s="254"/>
      <c r="AA2" s="254"/>
      <c r="AB2" s="254"/>
      <c r="AC2" s="254"/>
      <c r="AD2" s="254"/>
      <c r="AE2" s="254"/>
      <c r="AF2" s="254"/>
      <c r="AG2" s="255"/>
    </row>
    <row r="3" spans="2:52" ht="15" customHeight="1" thickBot="1" x14ac:dyDescent="0.25">
      <c r="B3" s="561"/>
      <c r="C3" s="562"/>
      <c r="D3" s="562"/>
      <c r="E3" s="562"/>
      <c r="F3" s="562"/>
      <c r="G3" s="562"/>
      <c r="H3" s="562"/>
      <c r="I3" s="562"/>
      <c r="J3" s="562"/>
      <c r="K3" s="562"/>
      <c r="L3" s="562"/>
      <c r="M3" s="563"/>
      <c r="S3" s="256" t="s">
        <v>556</v>
      </c>
      <c r="T3" s="257"/>
      <c r="U3" s="257"/>
      <c r="V3" s="257"/>
      <c r="W3" s="257"/>
      <c r="X3" s="257"/>
      <c r="Y3" s="257"/>
      <c r="Z3" s="257"/>
      <c r="AA3" s="257"/>
      <c r="AB3" s="257"/>
      <c r="AC3" s="257"/>
      <c r="AD3" s="257"/>
      <c r="AE3" s="257"/>
      <c r="AF3" s="257"/>
      <c r="AG3" s="255"/>
    </row>
    <row r="4" spans="2:52" ht="13.5" customHeight="1" thickBot="1" x14ac:dyDescent="0.25">
      <c r="B4" s="564"/>
      <c r="C4" s="565"/>
      <c r="D4" s="565"/>
      <c r="E4" s="565"/>
      <c r="F4" s="565"/>
      <c r="G4" s="565"/>
      <c r="H4" s="565"/>
      <c r="I4" s="565"/>
      <c r="J4" s="565"/>
      <c r="K4" s="565"/>
      <c r="L4" s="565"/>
      <c r="M4" s="566"/>
      <c r="P4" s="258"/>
    </row>
    <row r="5" spans="2:52" x14ac:dyDescent="0.2">
      <c r="P5" s="258"/>
    </row>
    <row r="6" spans="2:52" x14ac:dyDescent="0.2">
      <c r="P6" s="258"/>
    </row>
    <row r="7" spans="2:52" ht="13.5" customHeight="1" x14ac:dyDescent="0.2">
      <c r="B7" s="567" t="s">
        <v>157</v>
      </c>
      <c r="C7" s="567"/>
      <c r="D7" s="567"/>
      <c r="E7" s="567"/>
      <c r="F7" s="567"/>
      <c r="G7" s="567"/>
      <c r="H7" s="567"/>
      <c r="I7" s="567"/>
      <c r="J7" s="567"/>
      <c r="K7" s="567"/>
      <c r="L7" s="567"/>
      <c r="M7" s="567"/>
      <c r="N7" s="567"/>
      <c r="O7" s="567"/>
      <c r="P7" s="567"/>
      <c r="Q7" s="567"/>
      <c r="R7" s="567"/>
      <c r="S7" s="567"/>
      <c r="T7" s="567"/>
      <c r="U7" s="567"/>
      <c r="V7" s="567"/>
      <c r="W7" s="567"/>
      <c r="X7" s="567"/>
      <c r="Y7" s="567"/>
      <c r="Z7" s="567"/>
      <c r="AA7" s="567"/>
      <c r="AB7" s="567"/>
      <c r="AC7" s="567"/>
      <c r="AD7" s="567"/>
      <c r="AE7" s="567"/>
      <c r="AF7" s="567"/>
      <c r="AG7" s="567"/>
      <c r="AH7" s="259"/>
    </row>
    <row r="8" spans="2:52" ht="13.5" customHeight="1" x14ac:dyDescent="0.2">
      <c r="B8" s="567"/>
      <c r="C8" s="567"/>
      <c r="D8" s="567"/>
      <c r="E8" s="567"/>
      <c r="F8" s="567"/>
      <c r="G8" s="567"/>
      <c r="H8" s="567"/>
      <c r="I8" s="567"/>
      <c r="J8" s="567"/>
      <c r="K8" s="567"/>
      <c r="L8" s="567"/>
      <c r="M8" s="567"/>
      <c r="N8" s="567"/>
      <c r="O8" s="567"/>
      <c r="P8" s="567"/>
      <c r="Q8" s="567"/>
      <c r="R8" s="567"/>
      <c r="S8" s="567"/>
      <c r="T8" s="567"/>
      <c r="U8" s="567"/>
      <c r="V8" s="567"/>
      <c r="W8" s="567"/>
      <c r="X8" s="567"/>
      <c r="Y8" s="567"/>
      <c r="Z8" s="567"/>
      <c r="AA8" s="567"/>
      <c r="AB8" s="567"/>
      <c r="AC8" s="567"/>
      <c r="AD8" s="567"/>
      <c r="AE8" s="567"/>
      <c r="AF8" s="567"/>
      <c r="AG8" s="567"/>
      <c r="AH8" s="259"/>
    </row>
    <row r="10" spans="2:52" ht="13.8" thickBot="1" x14ac:dyDescent="0.25">
      <c r="B10" s="141" t="s">
        <v>367</v>
      </c>
      <c r="AZ10" s="141" t="s">
        <v>36</v>
      </c>
    </row>
    <row r="11" spans="2:52" ht="96.6" customHeight="1" thickTop="1" thickBot="1" x14ac:dyDescent="0.25">
      <c r="B11" s="568" t="s">
        <v>1</v>
      </c>
      <c r="C11" s="569"/>
      <c r="D11" s="570" t="s">
        <v>618</v>
      </c>
      <c r="E11" s="570"/>
      <c r="F11" s="570"/>
      <c r="G11" s="570"/>
      <c r="H11" s="570"/>
      <c r="I11" s="570"/>
      <c r="J11" s="570"/>
      <c r="K11" s="570"/>
      <c r="L11" s="570"/>
      <c r="M11" s="570"/>
      <c r="N11" s="570"/>
      <c r="O11" s="570"/>
      <c r="P11" s="570"/>
      <c r="Q11" s="570"/>
      <c r="R11" s="570"/>
      <c r="S11" s="570"/>
      <c r="T11" s="570"/>
      <c r="U11" s="570"/>
      <c r="V11" s="570"/>
      <c r="W11" s="571"/>
      <c r="X11" s="826"/>
      <c r="Y11" s="827"/>
      <c r="Z11" s="827"/>
      <c r="AA11" s="827"/>
      <c r="AB11" s="827"/>
      <c r="AC11" s="827"/>
      <c r="AD11" s="828"/>
      <c r="AE11" s="795" t="s">
        <v>40</v>
      </c>
      <c r="AF11" s="795"/>
      <c r="AG11" s="796"/>
      <c r="AH11" s="261"/>
    </row>
    <row r="12" spans="2:52" ht="96" customHeight="1" thickTop="1" thickBot="1" x14ac:dyDescent="0.25">
      <c r="B12" s="576" t="s">
        <v>2</v>
      </c>
      <c r="C12" s="577"/>
      <c r="D12" s="829" t="s">
        <v>619</v>
      </c>
      <c r="E12" s="829"/>
      <c r="F12" s="829"/>
      <c r="G12" s="829"/>
      <c r="H12" s="829"/>
      <c r="I12" s="829"/>
      <c r="J12" s="829"/>
      <c r="K12" s="829"/>
      <c r="L12" s="829"/>
      <c r="M12" s="829"/>
      <c r="N12" s="829"/>
      <c r="O12" s="829"/>
      <c r="P12" s="829"/>
      <c r="Q12" s="829"/>
      <c r="R12" s="829"/>
      <c r="S12" s="829"/>
      <c r="T12" s="829"/>
      <c r="U12" s="829"/>
      <c r="V12" s="829"/>
      <c r="W12" s="830"/>
      <c r="X12" s="826"/>
      <c r="Y12" s="827"/>
      <c r="Z12" s="827"/>
      <c r="AA12" s="827"/>
      <c r="AB12" s="827"/>
      <c r="AC12" s="827"/>
      <c r="AD12" s="828"/>
      <c r="AE12" s="795" t="s">
        <v>40</v>
      </c>
      <c r="AF12" s="795"/>
      <c r="AG12" s="796"/>
      <c r="AH12" s="261"/>
    </row>
    <row r="13" spans="2:52" ht="40.5" customHeight="1" thickTop="1" x14ac:dyDescent="0.2">
      <c r="B13" s="549" t="s">
        <v>16</v>
      </c>
      <c r="C13" s="550"/>
      <c r="D13" s="550"/>
      <c r="E13" s="550"/>
      <c r="F13" s="550"/>
      <c r="G13" s="550"/>
      <c r="H13" s="550"/>
      <c r="I13" s="550"/>
      <c r="J13" s="550"/>
      <c r="K13" s="550"/>
      <c r="L13" s="550"/>
      <c r="M13" s="550"/>
      <c r="N13" s="550"/>
      <c r="O13" s="550"/>
      <c r="P13" s="550"/>
      <c r="Q13" s="550"/>
      <c r="R13" s="550"/>
      <c r="S13" s="550"/>
      <c r="T13" s="550"/>
      <c r="U13" s="550"/>
      <c r="V13" s="550"/>
      <c r="W13" s="550"/>
      <c r="X13" s="714" t="str">
        <f>IF(OR(X11&gt;=37,X12&gt;=1),"算定可","算定不可")</f>
        <v>算定不可</v>
      </c>
      <c r="Y13" s="714"/>
      <c r="Z13" s="714"/>
      <c r="AA13" s="714"/>
      <c r="AB13" s="714"/>
      <c r="AC13" s="714"/>
      <c r="AD13" s="714"/>
      <c r="AE13" s="582"/>
      <c r="AF13" s="582"/>
      <c r="AG13" s="583"/>
    </row>
    <row r="14" spans="2:52" ht="40.5" customHeight="1" thickBot="1" x14ac:dyDescent="0.25">
      <c r="B14" s="551" t="s">
        <v>17</v>
      </c>
      <c r="C14" s="552"/>
      <c r="D14" s="552"/>
      <c r="E14" s="552"/>
      <c r="F14" s="552"/>
      <c r="G14" s="552"/>
      <c r="H14" s="552"/>
      <c r="I14" s="552"/>
      <c r="J14" s="552"/>
      <c r="K14" s="552"/>
      <c r="L14" s="552"/>
      <c r="M14" s="552"/>
      <c r="N14" s="552"/>
      <c r="O14" s="552"/>
      <c r="P14" s="552"/>
      <c r="Q14" s="552"/>
      <c r="R14" s="552"/>
      <c r="S14" s="552"/>
      <c r="T14" s="552"/>
      <c r="U14" s="552"/>
      <c r="V14" s="552"/>
      <c r="W14" s="552"/>
      <c r="X14" s="823">
        <f>IF(施設区分!Q13&gt;=70,IF(X11&gt;=37,5,IF(X12&gt;=9,5,IF(X12&gt;=3,4,IF(X12&gt;=1,2,0)))),IF(X11&gt;=37,10,IF(X12&gt;=9,10,IF(X12&gt;=3,8,IF(X12&gt;=1,4,0)))))</f>
        <v>0</v>
      </c>
      <c r="Y14" s="824"/>
      <c r="Z14" s="824"/>
      <c r="AA14" s="824"/>
      <c r="AB14" s="824"/>
      <c r="AC14" s="824"/>
      <c r="AD14" s="824"/>
      <c r="AE14" s="824"/>
      <c r="AF14" s="824"/>
      <c r="AG14" s="825"/>
    </row>
    <row r="16" spans="2:52" x14ac:dyDescent="0.2">
      <c r="B16" s="141" t="s">
        <v>29</v>
      </c>
    </row>
    <row r="17" spans="2:34" x14ac:dyDescent="0.2">
      <c r="C17" s="141" t="s">
        <v>0</v>
      </c>
      <c r="E17" s="141" t="s">
        <v>620</v>
      </c>
    </row>
    <row r="18" spans="2:34" ht="13.8" thickBot="1" x14ac:dyDescent="0.25"/>
    <row r="19" spans="2:34" ht="30" customHeight="1" x14ac:dyDescent="0.2">
      <c r="B19" s="288" t="s">
        <v>215</v>
      </c>
      <c r="C19" s="289"/>
      <c r="D19" s="289"/>
      <c r="E19" s="289"/>
      <c r="F19" s="289"/>
      <c r="G19" s="289"/>
      <c r="H19" s="289"/>
      <c r="I19" s="289"/>
      <c r="J19" s="289"/>
      <c r="K19" s="289"/>
      <c r="L19" s="289"/>
      <c r="M19" s="289"/>
      <c r="N19" s="289"/>
      <c r="O19" s="289"/>
      <c r="P19" s="289"/>
      <c r="Q19" s="289"/>
      <c r="R19" s="289"/>
      <c r="S19" s="289"/>
      <c r="T19" s="289"/>
      <c r="U19" s="289"/>
      <c r="V19" s="290"/>
      <c r="W19" s="290"/>
      <c r="X19" s="290"/>
      <c r="Y19" s="290"/>
      <c r="Z19" s="290"/>
      <c r="AA19" s="290"/>
      <c r="AB19" s="290"/>
      <c r="AC19" s="290"/>
      <c r="AD19" s="290"/>
      <c r="AE19" s="290"/>
      <c r="AF19" s="290"/>
      <c r="AG19" s="291"/>
      <c r="AH19" s="252"/>
    </row>
    <row r="20" spans="2:34" ht="30" customHeight="1" thickBot="1" x14ac:dyDescent="0.25">
      <c r="B20" s="820" t="s">
        <v>252</v>
      </c>
      <c r="C20" s="821"/>
      <c r="D20" s="821"/>
      <c r="E20" s="821"/>
      <c r="F20" s="821"/>
      <c r="G20" s="821"/>
      <c r="H20" s="821"/>
      <c r="I20" s="821"/>
      <c r="J20" s="821"/>
      <c r="K20" s="821"/>
      <c r="L20" s="821"/>
      <c r="M20" s="821"/>
      <c r="N20" s="821"/>
      <c r="O20" s="821"/>
      <c r="P20" s="821"/>
      <c r="Q20" s="821"/>
      <c r="R20" s="821"/>
      <c r="S20" s="821"/>
      <c r="T20" s="821"/>
      <c r="U20" s="821"/>
      <c r="V20" s="821"/>
      <c r="W20" s="821"/>
      <c r="X20" s="821"/>
      <c r="Y20" s="821"/>
      <c r="Z20" s="821"/>
      <c r="AA20" s="821"/>
      <c r="AB20" s="821"/>
      <c r="AC20" s="821"/>
      <c r="AD20" s="821"/>
      <c r="AE20" s="821"/>
      <c r="AF20" s="821"/>
      <c r="AG20" s="822"/>
      <c r="AH20" s="252"/>
    </row>
    <row r="28" spans="2:34" x14ac:dyDescent="0.2">
      <c r="W28" s="262"/>
      <c r="X28" s="262"/>
      <c r="Y28" s="262"/>
      <c r="Z28" s="262"/>
      <c r="AA28" s="262"/>
      <c r="AB28" s="262"/>
      <c r="AC28" s="262"/>
      <c r="AD28" s="262"/>
      <c r="AE28" s="262"/>
      <c r="AF28" s="262"/>
      <c r="AG28" s="262"/>
    </row>
    <row r="29" spans="2:34" x14ac:dyDescent="0.2">
      <c r="W29" s="262"/>
      <c r="X29" s="262"/>
      <c r="Y29" s="262" t="s">
        <v>41</v>
      </c>
      <c r="Z29" s="262" t="s">
        <v>42</v>
      </c>
      <c r="AA29" s="262"/>
      <c r="AB29" s="262"/>
      <c r="AC29" s="262"/>
      <c r="AD29" s="262"/>
      <c r="AE29" s="262"/>
      <c r="AF29" s="262"/>
      <c r="AG29" s="262"/>
    </row>
    <row r="30" spans="2:34" x14ac:dyDescent="0.2">
      <c r="W30" s="262"/>
      <c r="X30" s="262"/>
      <c r="Y30" s="262" t="s">
        <v>36</v>
      </c>
      <c r="Z30" s="262" t="s">
        <v>37</v>
      </c>
      <c r="AA30" s="262"/>
      <c r="AB30" s="262"/>
      <c r="AC30" s="262"/>
      <c r="AD30" s="262"/>
      <c r="AE30" s="262"/>
      <c r="AF30" s="262"/>
      <c r="AG30" s="262"/>
    </row>
    <row r="31" spans="2:34" x14ac:dyDescent="0.2">
      <c r="W31" s="262"/>
      <c r="X31" s="262"/>
      <c r="Y31" s="262"/>
      <c r="Z31" s="262"/>
      <c r="AA31" s="262"/>
      <c r="AB31" s="262"/>
      <c r="AC31" s="262"/>
      <c r="AD31" s="262"/>
      <c r="AE31" s="262"/>
      <c r="AF31" s="262"/>
      <c r="AG31" s="262"/>
    </row>
  </sheetData>
  <sheetProtection algorithmName="SHA-512" hashValue="6u2nPahLr81eHdBez7pjBvIWKJdlwaXtDNv1JR4/p4nkTF+8uYHxbc0U4ykYTUqAVZUS3K13aRYx3mppgG9zuA==" saltValue="YaUl4c+iBaK3RU5bNKoX3Q==" spinCount="100000" sheet="1" selectLockedCells="1"/>
  <mergeCells count="15">
    <mergeCell ref="B20:AG20"/>
    <mergeCell ref="AE12:AG12"/>
    <mergeCell ref="B13:W13"/>
    <mergeCell ref="X13:AG13"/>
    <mergeCell ref="B2:M4"/>
    <mergeCell ref="B14:W14"/>
    <mergeCell ref="B7:AG8"/>
    <mergeCell ref="B11:C11"/>
    <mergeCell ref="D11:W11"/>
    <mergeCell ref="AE11:AG11"/>
    <mergeCell ref="X14:AG14"/>
    <mergeCell ref="X11:AD11"/>
    <mergeCell ref="B12:C12"/>
    <mergeCell ref="D12:W12"/>
    <mergeCell ref="X12:AD12"/>
  </mergeCells>
  <phoneticPr fontId="2"/>
  <dataValidations count="1">
    <dataValidation type="list" allowBlank="1" showInputMessage="1" showErrorMessage="1" sqref="AH11" xr:uid="{00000000-0002-0000-2A00-000000000000}">
      <formula1>$Y$29:$Z$29</formula1>
    </dataValidation>
  </dataValidations>
  <printOptions horizontalCentered="1"/>
  <pageMargins left="0.59055118110236227" right="0.59055118110236227" top="0.59055118110236227" bottom="0.39370078740157483" header="0.19685039370078741" footer="0.19685039370078741"/>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6F70A-7C70-4B20-97BA-CB55C5A1BFBB}">
  <dimension ref="A2:AB49"/>
  <sheetViews>
    <sheetView zoomScaleNormal="100" workbookViewId="0"/>
  </sheetViews>
  <sheetFormatPr defaultRowHeight="13.2" x14ac:dyDescent="0.2"/>
  <cols>
    <col min="1" max="1" width="4.44140625" style="131" customWidth="1"/>
    <col min="2" max="2" width="22" style="131" customWidth="1"/>
    <col min="3" max="3" width="22.21875" style="131" customWidth="1"/>
    <col min="4" max="4" width="17.6640625" style="131" customWidth="1"/>
    <col min="5" max="5" width="39.6640625" style="131" customWidth="1"/>
    <col min="6" max="6" width="12.6640625" style="131" customWidth="1"/>
    <col min="7" max="7" width="11.109375" style="236" customWidth="1"/>
    <col min="8" max="9" width="8.88671875" style="131"/>
    <col min="10" max="10" width="0" style="131" hidden="1" customWidth="1"/>
    <col min="11" max="256" width="8.88671875" style="131"/>
    <col min="257" max="257" width="4.44140625" style="131" customWidth="1"/>
    <col min="258" max="258" width="22" style="131" customWidth="1"/>
    <col min="259" max="259" width="22.21875" style="131" customWidth="1"/>
    <col min="260" max="260" width="17.6640625" style="131" customWidth="1"/>
    <col min="261" max="261" width="39.6640625" style="131" customWidth="1"/>
    <col min="262" max="262" width="12.6640625" style="131" customWidth="1"/>
    <col min="263" max="263" width="11.109375" style="131" customWidth="1"/>
    <col min="264" max="265" width="8.88671875" style="131"/>
    <col min="266" max="266" width="0" style="131" hidden="1" customWidth="1"/>
    <col min="267" max="512" width="8.88671875" style="131"/>
    <col min="513" max="513" width="4.44140625" style="131" customWidth="1"/>
    <col min="514" max="514" width="22" style="131" customWidth="1"/>
    <col min="515" max="515" width="22.21875" style="131" customWidth="1"/>
    <col min="516" max="516" width="17.6640625" style="131" customWidth="1"/>
    <col min="517" max="517" width="39.6640625" style="131" customWidth="1"/>
    <col min="518" max="518" width="12.6640625" style="131" customWidth="1"/>
    <col min="519" max="519" width="11.109375" style="131" customWidth="1"/>
    <col min="520" max="521" width="8.88671875" style="131"/>
    <col min="522" max="522" width="0" style="131" hidden="1" customWidth="1"/>
    <col min="523" max="768" width="8.88671875" style="131"/>
    <col min="769" max="769" width="4.44140625" style="131" customWidth="1"/>
    <col min="770" max="770" width="22" style="131" customWidth="1"/>
    <col min="771" max="771" width="22.21875" style="131" customWidth="1"/>
    <col min="772" max="772" width="17.6640625" style="131" customWidth="1"/>
    <col min="773" max="773" width="39.6640625" style="131" customWidth="1"/>
    <col min="774" max="774" width="12.6640625" style="131" customWidth="1"/>
    <col min="775" max="775" width="11.109375" style="131" customWidth="1"/>
    <col min="776" max="777" width="8.88671875" style="131"/>
    <col min="778" max="778" width="0" style="131" hidden="1" customWidth="1"/>
    <col min="779" max="1024" width="8.88671875" style="131"/>
    <col min="1025" max="1025" width="4.44140625" style="131" customWidth="1"/>
    <col min="1026" max="1026" width="22" style="131" customWidth="1"/>
    <col min="1027" max="1027" width="22.21875" style="131" customWidth="1"/>
    <col min="1028" max="1028" width="17.6640625" style="131" customWidth="1"/>
    <col min="1029" max="1029" width="39.6640625" style="131" customWidth="1"/>
    <col min="1030" max="1030" width="12.6640625" style="131" customWidth="1"/>
    <col min="1031" max="1031" width="11.109375" style="131" customWidth="1"/>
    <col min="1032" max="1033" width="8.88671875" style="131"/>
    <col min="1034" max="1034" width="0" style="131" hidden="1" customWidth="1"/>
    <col min="1035" max="1280" width="8.88671875" style="131"/>
    <col min="1281" max="1281" width="4.44140625" style="131" customWidth="1"/>
    <col min="1282" max="1282" width="22" style="131" customWidth="1"/>
    <col min="1283" max="1283" width="22.21875" style="131" customWidth="1"/>
    <col min="1284" max="1284" width="17.6640625" style="131" customWidth="1"/>
    <col min="1285" max="1285" width="39.6640625" style="131" customWidth="1"/>
    <col min="1286" max="1286" width="12.6640625" style="131" customWidth="1"/>
    <col min="1287" max="1287" width="11.109375" style="131" customWidth="1"/>
    <col min="1288" max="1289" width="8.88671875" style="131"/>
    <col min="1290" max="1290" width="0" style="131" hidden="1" customWidth="1"/>
    <col min="1291" max="1536" width="8.88671875" style="131"/>
    <col min="1537" max="1537" width="4.44140625" style="131" customWidth="1"/>
    <col min="1538" max="1538" width="22" style="131" customWidth="1"/>
    <col min="1539" max="1539" width="22.21875" style="131" customWidth="1"/>
    <col min="1540" max="1540" width="17.6640625" style="131" customWidth="1"/>
    <col min="1541" max="1541" width="39.6640625" style="131" customWidth="1"/>
    <col min="1542" max="1542" width="12.6640625" style="131" customWidth="1"/>
    <col min="1543" max="1543" width="11.109375" style="131" customWidth="1"/>
    <col min="1544" max="1545" width="8.88671875" style="131"/>
    <col min="1546" max="1546" width="0" style="131" hidden="1" customWidth="1"/>
    <col min="1547" max="1792" width="8.88671875" style="131"/>
    <col min="1793" max="1793" width="4.44140625" style="131" customWidth="1"/>
    <col min="1794" max="1794" width="22" style="131" customWidth="1"/>
    <col min="1795" max="1795" width="22.21875" style="131" customWidth="1"/>
    <col min="1796" max="1796" width="17.6640625" style="131" customWidth="1"/>
    <col min="1797" max="1797" width="39.6640625" style="131" customWidth="1"/>
    <col min="1798" max="1798" width="12.6640625" style="131" customWidth="1"/>
    <col min="1799" max="1799" width="11.109375" style="131" customWidth="1"/>
    <col min="1800" max="1801" width="8.88671875" style="131"/>
    <col min="1802" max="1802" width="0" style="131" hidden="1" customWidth="1"/>
    <col min="1803" max="2048" width="8.88671875" style="131"/>
    <col min="2049" max="2049" width="4.44140625" style="131" customWidth="1"/>
    <col min="2050" max="2050" width="22" style="131" customWidth="1"/>
    <col min="2051" max="2051" width="22.21875" style="131" customWidth="1"/>
    <col min="2052" max="2052" width="17.6640625" style="131" customWidth="1"/>
    <col min="2053" max="2053" width="39.6640625" style="131" customWidth="1"/>
    <col min="2054" max="2054" width="12.6640625" style="131" customWidth="1"/>
    <col min="2055" max="2055" width="11.109375" style="131" customWidth="1"/>
    <col min="2056" max="2057" width="8.88671875" style="131"/>
    <col min="2058" max="2058" width="0" style="131" hidden="1" customWidth="1"/>
    <col min="2059" max="2304" width="8.88671875" style="131"/>
    <col min="2305" max="2305" width="4.44140625" style="131" customWidth="1"/>
    <col min="2306" max="2306" width="22" style="131" customWidth="1"/>
    <col min="2307" max="2307" width="22.21875" style="131" customWidth="1"/>
    <col min="2308" max="2308" width="17.6640625" style="131" customWidth="1"/>
    <col min="2309" max="2309" width="39.6640625" style="131" customWidth="1"/>
    <col min="2310" max="2310" width="12.6640625" style="131" customWidth="1"/>
    <col min="2311" max="2311" width="11.109375" style="131" customWidth="1"/>
    <col min="2312" max="2313" width="8.88671875" style="131"/>
    <col min="2314" max="2314" width="0" style="131" hidden="1" customWidth="1"/>
    <col min="2315" max="2560" width="8.88671875" style="131"/>
    <col min="2561" max="2561" width="4.44140625" style="131" customWidth="1"/>
    <col min="2562" max="2562" width="22" style="131" customWidth="1"/>
    <col min="2563" max="2563" width="22.21875" style="131" customWidth="1"/>
    <col min="2564" max="2564" width="17.6640625" style="131" customWidth="1"/>
    <col min="2565" max="2565" width="39.6640625" style="131" customWidth="1"/>
    <col min="2566" max="2566" width="12.6640625" style="131" customWidth="1"/>
    <col min="2567" max="2567" width="11.109375" style="131" customWidth="1"/>
    <col min="2568" max="2569" width="8.88671875" style="131"/>
    <col min="2570" max="2570" width="0" style="131" hidden="1" customWidth="1"/>
    <col min="2571" max="2816" width="8.88671875" style="131"/>
    <col min="2817" max="2817" width="4.44140625" style="131" customWidth="1"/>
    <col min="2818" max="2818" width="22" style="131" customWidth="1"/>
    <col min="2819" max="2819" width="22.21875" style="131" customWidth="1"/>
    <col min="2820" max="2820" width="17.6640625" style="131" customWidth="1"/>
    <col min="2821" max="2821" width="39.6640625" style="131" customWidth="1"/>
    <col min="2822" max="2822" width="12.6640625" style="131" customWidth="1"/>
    <col min="2823" max="2823" width="11.109375" style="131" customWidth="1"/>
    <col min="2824" max="2825" width="8.88671875" style="131"/>
    <col min="2826" max="2826" width="0" style="131" hidden="1" customWidth="1"/>
    <col min="2827" max="3072" width="8.88671875" style="131"/>
    <col min="3073" max="3073" width="4.44140625" style="131" customWidth="1"/>
    <col min="3074" max="3074" width="22" style="131" customWidth="1"/>
    <col min="3075" max="3075" width="22.21875" style="131" customWidth="1"/>
    <col min="3076" max="3076" width="17.6640625" style="131" customWidth="1"/>
    <col min="3077" max="3077" width="39.6640625" style="131" customWidth="1"/>
    <col min="3078" max="3078" width="12.6640625" style="131" customWidth="1"/>
    <col min="3079" max="3079" width="11.109375" style="131" customWidth="1"/>
    <col min="3080" max="3081" width="8.88671875" style="131"/>
    <col min="3082" max="3082" width="0" style="131" hidden="1" customWidth="1"/>
    <col min="3083" max="3328" width="8.88671875" style="131"/>
    <col min="3329" max="3329" width="4.44140625" style="131" customWidth="1"/>
    <col min="3330" max="3330" width="22" style="131" customWidth="1"/>
    <col min="3331" max="3331" width="22.21875" style="131" customWidth="1"/>
    <col min="3332" max="3332" width="17.6640625" style="131" customWidth="1"/>
    <col min="3333" max="3333" width="39.6640625" style="131" customWidth="1"/>
    <col min="3334" max="3334" width="12.6640625" style="131" customWidth="1"/>
    <col min="3335" max="3335" width="11.109375" style="131" customWidth="1"/>
    <col min="3336" max="3337" width="8.88671875" style="131"/>
    <col min="3338" max="3338" width="0" style="131" hidden="1" customWidth="1"/>
    <col min="3339" max="3584" width="8.88671875" style="131"/>
    <col min="3585" max="3585" width="4.44140625" style="131" customWidth="1"/>
    <col min="3586" max="3586" width="22" style="131" customWidth="1"/>
    <col min="3587" max="3587" width="22.21875" style="131" customWidth="1"/>
    <col min="3588" max="3588" width="17.6640625" style="131" customWidth="1"/>
    <col min="3589" max="3589" width="39.6640625" style="131" customWidth="1"/>
    <col min="3590" max="3590" width="12.6640625" style="131" customWidth="1"/>
    <col min="3591" max="3591" width="11.109375" style="131" customWidth="1"/>
    <col min="3592" max="3593" width="8.88671875" style="131"/>
    <col min="3594" max="3594" width="0" style="131" hidden="1" customWidth="1"/>
    <col min="3595" max="3840" width="8.88671875" style="131"/>
    <col min="3841" max="3841" width="4.44140625" style="131" customWidth="1"/>
    <col min="3842" max="3842" width="22" style="131" customWidth="1"/>
    <col min="3843" max="3843" width="22.21875" style="131" customWidth="1"/>
    <col min="3844" max="3844" width="17.6640625" style="131" customWidth="1"/>
    <col min="3845" max="3845" width="39.6640625" style="131" customWidth="1"/>
    <col min="3846" max="3846" width="12.6640625" style="131" customWidth="1"/>
    <col min="3847" max="3847" width="11.109375" style="131" customWidth="1"/>
    <col min="3848" max="3849" width="8.88671875" style="131"/>
    <col min="3850" max="3850" width="0" style="131" hidden="1" customWidth="1"/>
    <col min="3851" max="4096" width="8.88671875" style="131"/>
    <col min="4097" max="4097" width="4.44140625" style="131" customWidth="1"/>
    <col min="4098" max="4098" width="22" style="131" customWidth="1"/>
    <col min="4099" max="4099" width="22.21875" style="131" customWidth="1"/>
    <col min="4100" max="4100" width="17.6640625" style="131" customWidth="1"/>
    <col min="4101" max="4101" width="39.6640625" style="131" customWidth="1"/>
    <col min="4102" max="4102" width="12.6640625" style="131" customWidth="1"/>
    <col min="4103" max="4103" width="11.109375" style="131" customWidth="1"/>
    <col min="4104" max="4105" width="8.88671875" style="131"/>
    <col min="4106" max="4106" width="0" style="131" hidden="1" customWidth="1"/>
    <col min="4107" max="4352" width="8.88671875" style="131"/>
    <col min="4353" max="4353" width="4.44140625" style="131" customWidth="1"/>
    <col min="4354" max="4354" width="22" style="131" customWidth="1"/>
    <col min="4355" max="4355" width="22.21875" style="131" customWidth="1"/>
    <col min="4356" max="4356" width="17.6640625" style="131" customWidth="1"/>
    <col min="4357" max="4357" width="39.6640625" style="131" customWidth="1"/>
    <col min="4358" max="4358" width="12.6640625" style="131" customWidth="1"/>
    <col min="4359" max="4359" width="11.109375" style="131" customWidth="1"/>
    <col min="4360" max="4361" width="8.88671875" style="131"/>
    <col min="4362" max="4362" width="0" style="131" hidden="1" customWidth="1"/>
    <col min="4363" max="4608" width="8.88671875" style="131"/>
    <col min="4609" max="4609" width="4.44140625" style="131" customWidth="1"/>
    <col min="4610" max="4610" width="22" style="131" customWidth="1"/>
    <col min="4611" max="4611" width="22.21875" style="131" customWidth="1"/>
    <col min="4612" max="4612" width="17.6640625" style="131" customWidth="1"/>
    <col min="4613" max="4613" width="39.6640625" style="131" customWidth="1"/>
    <col min="4614" max="4614" width="12.6640625" style="131" customWidth="1"/>
    <col min="4615" max="4615" width="11.109375" style="131" customWidth="1"/>
    <col min="4616" max="4617" width="8.88671875" style="131"/>
    <col min="4618" max="4618" width="0" style="131" hidden="1" customWidth="1"/>
    <col min="4619" max="4864" width="8.88671875" style="131"/>
    <col min="4865" max="4865" width="4.44140625" style="131" customWidth="1"/>
    <col min="4866" max="4866" width="22" style="131" customWidth="1"/>
    <col min="4867" max="4867" width="22.21875" style="131" customWidth="1"/>
    <col min="4868" max="4868" width="17.6640625" style="131" customWidth="1"/>
    <col min="4869" max="4869" width="39.6640625" style="131" customWidth="1"/>
    <col min="4870" max="4870" width="12.6640625" style="131" customWidth="1"/>
    <col min="4871" max="4871" width="11.109375" style="131" customWidth="1"/>
    <col min="4872" max="4873" width="8.88671875" style="131"/>
    <col min="4874" max="4874" width="0" style="131" hidden="1" customWidth="1"/>
    <col min="4875" max="5120" width="8.88671875" style="131"/>
    <col min="5121" max="5121" width="4.44140625" style="131" customWidth="1"/>
    <col min="5122" max="5122" width="22" style="131" customWidth="1"/>
    <col min="5123" max="5123" width="22.21875" style="131" customWidth="1"/>
    <col min="5124" max="5124" width="17.6640625" style="131" customWidth="1"/>
    <col min="5125" max="5125" width="39.6640625" style="131" customWidth="1"/>
    <col min="5126" max="5126" width="12.6640625" style="131" customWidth="1"/>
    <col min="5127" max="5127" width="11.109375" style="131" customWidth="1"/>
    <col min="5128" max="5129" width="8.88671875" style="131"/>
    <col min="5130" max="5130" width="0" style="131" hidden="1" customWidth="1"/>
    <col min="5131" max="5376" width="8.88671875" style="131"/>
    <col min="5377" max="5377" width="4.44140625" style="131" customWidth="1"/>
    <col min="5378" max="5378" width="22" style="131" customWidth="1"/>
    <col min="5379" max="5379" width="22.21875" style="131" customWidth="1"/>
    <col min="5380" max="5380" width="17.6640625" style="131" customWidth="1"/>
    <col min="5381" max="5381" width="39.6640625" style="131" customWidth="1"/>
    <col min="5382" max="5382" width="12.6640625" style="131" customWidth="1"/>
    <col min="5383" max="5383" width="11.109375" style="131" customWidth="1"/>
    <col min="5384" max="5385" width="8.88671875" style="131"/>
    <col min="5386" max="5386" width="0" style="131" hidden="1" customWidth="1"/>
    <col min="5387" max="5632" width="8.88671875" style="131"/>
    <col min="5633" max="5633" width="4.44140625" style="131" customWidth="1"/>
    <col min="5634" max="5634" width="22" style="131" customWidth="1"/>
    <col min="5635" max="5635" width="22.21875" style="131" customWidth="1"/>
    <col min="5636" max="5636" width="17.6640625" style="131" customWidth="1"/>
    <col min="5637" max="5637" width="39.6640625" style="131" customWidth="1"/>
    <col min="5638" max="5638" width="12.6640625" style="131" customWidth="1"/>
    <col min="5639" max="5639" width="11.109375" style="131" customWidth="1"/>
    <col min="5640" max="5641" width="8.88671875" style="131"/>
    <col min="5642" max="5642" width="0" style="131" hidden="1" customWidth="1"/>
    <col min="5643" max="5888" width="8.88671875" style="131"/>
    <col min="5889" max="5889" width="4.44140625" style="131" customWidth="1"/>
    <col min="5890" max="5890" width="22" style="131" customWidth="1"/>
    <col min="5891" max="5891" width="22.21875" style="131" customWidth="1"/>
    <col min="5892" max="5892" width="17.6640625" style="131" customWidth="1"/>
    <col min="5893" max="5893" width="39.6640625" style="131" customWidth="1"/>
    <col min="5894" max="5894" width="12.6640625" style="131" customWidth="1"/>
    <col min="5895" max="5895" width="11.109375" style="131" customWidth="1"/>
    <col min="5896" max="5897" width="8.88671875" style="131"/>
    <col min="5898" max="5898" width="0" style="131" hidden="1" customWidth="1"/>
    <col min="5899" max="6144" width="8.88671875" style="131"/>
    <col min="6145" max="6145" width="4.44140625" style="131" customWidth="1"/>
    <col min="6146" max="6146" width="22" style="131" customWidth="1"/>
    <col min="6147" max="6147" width="22.21875" style="131" customWidth="1"/>
    <col min="6148" max="6148" width="17.6640625" style="131" customWidth="1"/>
    <col min="6149" max="6149" width="39.6640625" style="131" customWidth="1"/>
    <col min="6150" max="6150" width="12.6640625" style="131" customWidth="1"/>
    <col min="6151" max="6151" width="11.109375" style="131" customWidth="1"/>
    <col min="6152" max="6153" width="8.88671875" style="131"/>
    <col min="6154" max="6154" width="0" style="131" hidden="1" customWidth="1"/>
    <col min="6155" max="6400" width="8.88671875" style="131"/>
    <col min="6401" max="6401" width="4.44140625" style="131" customWidth="1"/>
    <col min="6402" max="6402" width="22" style="131" customWidth="1"/>
    <col min="6403" max="6403" width="22.21875" style="131" customWidth="1"/>
    <col min="6404" max="6404" width="17.6640625" style="131" customWidth="1"/>
    <col min="6405" max="6405" width="39.6640625" style="131" customWidth="1"/>
    <col min="6406" max="6406" width="12.6640625" style="131" customWidth="1"/>
    <col min="6407" max="6407" width="11.109375" style="131" customWidth="1"/>
    <col min="6408" max="6409" width="8.88671875" style="131"/>
    <col min="6410" max="6410" width="0" style="131" hidden="1" customWidth="1"/>
    <col min="6411" max="6656" width="8.88671875" style="131"/>
    <col min="6657" max="6657" width="4.44140625" style="131" customWidth="1"/>
    <col min="6658" max="6658" width="22" style="131" customWidth="1"/>
    <col min="6659" max="6659" width="22.21875" style="131" customWidth="1"/>
    <col min="6660" max="6660" width="17.6640625" style="131" customWidth="1"/>
    <col min="6661" max="6661" width="39.6640625" style="131" customWidth="1"/>
    <col min="6662" max="6662" width="12.6640625" style="131" customWidth="1"/>
    <col min="6663" max="6663" width="11.109375" style="131" customWidth="1"/>
    <col min="6664" max="6665" width="8.88671875" style="131"/>
    <col min="6666" max="6666" width="0" style="131" hidden="1" customWidth="1"/>
    <col min="6667" max="6912" width="8.88671875" style="131"/>
    <col min="6913" max="6913" width="4.44140625" style="131" customWidth="1"/>
    <col min="6914" max="6914" width="22" style="131" customWidth="1"/>
    <col min="6915" max="6915" width="22.21875" style="131" customWidth="1"/>
    <col min="6916" max="6916" width="17.6640625" style="131" customWidth="1"/>
    <col min="6917" max="6917" width="39.6640625" style="131" customWidth="1"/>
    <col min="6918" max="6918" width="12.6640625" style="131" customWidth="1"/>
    <col min="6919" max="6919" width="11.109375" style="131" customWidth="1"/>
    <col min="6920" max="6921" width="8.88671875" style="131"/>
    <col min="6922" max="6922" width="0" style="131" hidden="1" customWidth="1"/>
    <col min="6923" max="7168" width="8.88671875" style="131"/>
    <col min="7169" max="7169" width="4.44140625" style="131" customWidth="1"/>
    <col min="7170" max="7170" width="22" style="131" customWidth="1"/>
    <col min="7171" max="7171" width="22.21875" style="131" customWidth="1"/>
    <col min="7172" max="7172" width="17.6640625" style="131" customWidth="1"/>
    <col min="7173" max="7173" width="39.6640625" style="131" customWidth="1"/>
    <col min="7174" max="7174" width="12.6640625" style="131" customWidth="1"/>
    <col min="7175" max="7175" width="11.109375" style="131" customWidth="1"/>
    <col min="7176" max="7177" width="8.88671875" style="131"/>
    <col min="7178" max="7178" width="0" style="131" hidden="1" customWidth="1"/>
    <col min="7179" max="7424" width="8.88671875" style="131"/>
    <col min="7425" max="7425" width="4.44140625" style="131" customWidth="1"/>
    <col min="7426" max="7426" width="22" style="131" customWidth="1"/>
    <col min="7427" max="7427" width="22.21875" style="131" customWidth="1"/>
    <col min="7428" max="7428" width="17.6640625" style="131" customWidth="1"/>
    <col min="7429" max="7429" width="39.6640625" style="131" customWidth="1"/>
    <col min="7430" max="7430" width="12.6640625" style="131" customWidth="1"/>
    <col min="7431" max="7431" width="11.109375" style="131" customWidth="1"/>
    <col min="7432" max="7433" width="8.88671875" style="131"/>
    <col min="7434" max="7434" width="0" style="131" hidden="1" customWidth="1"/>
    <col min="7435" max="7680" width="8.88671875" style="131"/>
    <col min="7681" max="7681" width="4.44140625" style="131" customWidth="1"/>
    <col min="7682" max="7682" width="22" style="131" customWidth="1"/>
    <col min="7683" max="7683" width="22.21875" style="131" customWidth="1"/>
    <col min="7684" max="7684" width="17.6640625" style="131" customWidth="1"/>
    <col min="7685" max="7685" width="39.6640625" style="131" customWidth="1"/>
    <col min="7686" max="7686" width="12.6640625" style="131" customWidth="1"/>
    <col min="7687" max="7687" width="11.109375" style="131" customWidth="1"/>
    <col min="7688" max="7689" width="8.88671875" style="131"/>
    <col min="7690" max="7690" width="0" style="131" hidden="1" customWidth="1"/>
    <col min="7691" max="7936" width="8.88671875" style="131"/>
    <col min="7937" max="7937" width="4.44140625" style="131" customWidth="1"/>
    <col min="7938" max="7938" width="22" style="131" customWidth="1"/>
    <col min="7939" max="7939" width="22.21875" style="131" customWidth="1"/>
    <col min="7940" max="7940" width="17.6640625" style="131" customWidth="1"/>
    <col min="7941" max="7941" width="39.6640625" style="131" customWidth="1"/>
    <col min="7942" max="7942" width="12.6640625" style="131" customWidth="1"/>
    <col min="7943" max="7943" width="11.109375" style="131" customWidth="1"/>
    <col min="7944" max="7945" width="8.88671875" style="131"/>
    <col min="7946" max="7946" width="0" style="131" hidden="1" customWidth="1"/>
    <col min="7947" max="8192" width="8.88671875" style="131"/>
    <col min="8193" max="8193" width="4.44140625" style="131" customWidth="1"/>
    <col min="8194" max="8194" width="22" style="131" customWidth="1"/>
    <col min="8195" max="8195" width="22.21875" style="131" customWidth="1"/>
    <col min="8196" max="8196" width="17.6640625" style="131" customWidth="1"/>
    <col min="8197" max="8197" width="39.6640625" style="131" customWidth="1"/>
    <col min="8198" max="8198" width="12.6640625" style="131" customWidth="1"/>
    <col min="8199" max="8199" width="11.109375" style="131" customWidth="1"/>
    <col min="8200" max="8201" width="8.88671875" style="131"/>
    <col min="8202" max="8202" width="0" style="131" hidden="1" customWidth="1"/>
    <col min="8203" max="8448" width="8.88671875" style="131"/>
    <col min="8449" max="8449" width="4.44140625" style="131" customWidth="1"/>
    <col min="8450" max="8450" width="22" style="131" customWidth="1"/>
    <col min="8451" max="8451" width="22.21875" style="131" customWidth="1"/>
    <col min="8452" max="8452" width="17.6640625" style="131" customWidth="1"/>
    <col min="8453" max="8453" width="39.6640625" style="131" customWidth="1"/>
    <col min="8454" max="8454" width="12.6640625" style="131" customWidth="1"/>
    <col min="8455" max="8455" width="11.109375" style="131" customWidth="1"/>
    <col min="8456" max="8457" width="8.88671875" style="131"/>
    <col min="8458" max="8458" width="0" style="131" hidden="1" customWidth="1"/>
    <col min="8459" max="8704" width="8.88671875" style="131"/>
    <col min="8705" max="8705" width="4.44140625" style="131" customWidth="1"/>
    <col min="8706" max="8706" width="22" style="131" customWidth="1"/>
    <col min="8707" max="8707" width="22.21875" style="131" customWidth="1"/>
    <col min="8708" max="8708" width="17.6640625" style="131" customWidth="1"/>
    <col min="8709" max="8709" width="39.6640625" style="131" customWidth="1"/>
    <col min="8710" max="8710" width="12.6640625" style="131" customWidth="1"/>
    <col min="8711" max="8711" width="11.109375" style="131" customWidth="1"/>
    <col min="8712" max="8713" width="8.88671875" style="131"/>
    <col min="8714" max="8714" width="0" style="131" hidden="1" customWidth="1"/>
    <col min="8715" max="8960" width="8.88671875" style="131"/>
    <col min="8961" max="8961" width="4.44140625" style="131" customWidth="1"/>
    <col min="8962" max="8962" width="22" style="131" customWidth="1"/>
    <col min="8963" max="8963" width="22.21875" style="131" customWidth="1"/>
    <col min="8964" max="8964" width="17.6640625" style="131" customWidth="1"/>
    <col min="8965" max="8965" width="39.6640625" style="131" customWidth="1"/>
    <col min="8966" max="8966" width="12.6640625" style="131" customWidth="1"/>
    <col min="8967" max="8967" width="11.109375" style="131" customWidth="1"/>
    <col min="8968" max="8969" width="8.88671875" style="131"/>
    <col min="8970" max="8970" width="0" style="131" hidden="1" customWidth="1"/>
    <col min="8971" max="9216" width="8.88671875" style="131"/>
    <col min="9217" max="9217" width="4.44140625" style="131" customWidth="1"/>
    <col min="9218" max="9218" width="22" style="131" customWidth="1"/>
    <col min="9219" max="9219" width="22.21875" style="131" customWidth="1"/>
    <col min="9220" max="9220" width="17.6640625" style="131" customWidth="1"/>
    <col min="9221" max="9221" width="39.6640625" style="131" customWidth="1"/>
    <col min="9222" max="9222" width="12.6640625" style="131" customWidth="1"/>
    <col min="9223" max="9223" width="11.109375" style="131" customWidth="1"/>
    <col min="9224" max="9225" width="8.88671875" style="131"/>
    <col min="9226" max="9226" width="0" style="131" hidden="1" customWidth="1"/>
    <col min="9227" max="9472" width="8.88671875" style="131"/>
    <col min="9473" max="9473" width="4.44140625" style="131" customWidth="1"/>
    <col min="9474" max="9474" width="22" style="131" customWidth="1"/>
    <col min="9475" max="9475" width="22.21875" style="131" customWidth="1"/>
    <col min="9476" max="9476" width="17.6640625" style="131" customWidth="1"/>
    <col min="9477" max="9477" width="39.6640625" style="131" customWidth="1"/>
    <col min="9478" max="9478" width="12.6640625" style="131" customWidth="1"/>
    <col min="9479" max="9479" width="11.109375" style="131" customWidth="1"/>
    <col min="9480" max="9481" width="8.88671875" style="131"/>
    <col min="9482" max="9482" width="0" style="131" hidden="1" customWidth="1"/>
    <col min="9483" max="9728" width="8.88671875" style="131"/>
    <col min="9729" max="9729" width="4.44140625" style="131" customWidth="1"/>
    <col min="9730" max="9730" width="22" style="131" customWidth="1"/>
    <col min="9731" max="9731" width="22.21875" style="131" customWidth="1"/>
    <col min="9732" max="9732" width="17.6640625" style="131" customWidth="1"/>
    <col min="9733" max="9733" width="39.6640625" style="131" customWidth="1"/>
    <col min="9734" max="9734" width="12.6640625" style="131" customWidth="1"/>
    <col min="9735" max="9735" width="11.109375" style="131" customWidth="1"/>
    <col min="9736" max="9737" width="8.88671875" style="131"/>
    <col min="9738" max="9738" width="0" style="131" hidden="1" customWidth="1"/>
    <col min="9739" max="9984" width="8.88671875" style="131"/>
    <col min="9985" max="9985" width="4.44140625" style="131" customWidth="1"/>
    <col min="9986" max="9986" width="22" style="131" customWidth="1"/>
    <col min="9987" max="9987" width="22.21875" style="131" customWidth="1"/>
    <col min="9988" max="9988" width="17.6640625" style="131" customWidth="1"/>
    <col min="9989" max="9989" width="39.6640625" style="131" customWidth="1"/>
    <col min="9990" max="9990" width="12.6640625" style="131" customWidth="1"/>
    <col min="9991" max="9991" width="11.109375" style="131" customWidth="1"/>
    <col min="9992" max="9993" width="8.88671875" style="131"/>
    <col min="9994" max="9994" width="0" style="131" hidden="1" customWidth="1"/>
    <col min="9995" max="10240" width="8.88671875" style="131"/>
    <col min="10241" max="10241" width="4.44140625" style="131" customWidth="1"/>
    <col min="10242" max="10242" width="22" style="131" customWidth="1"/>
    <col min="10243" max="10243" width="22.21875" style="131" customWidth="1"/>
    <col min="10244" max="10244" width="17.6640625" style="131" customWidth="1"/>
    <col min="10245" max="10245" width="39.6640625" style="131" customWidth="1"/>
    <col min="10246" max="10246" width="12.6640625" style="131" customWidth="1"/>
    <col min="10247" max="10247" width="11.109375" style="131" customWidth="1"/>
    <col min="10248" max="10249" width="8.88671875" style="131"/>
    <col min="10250" max="10250" width="0" style="131" hidden="1" customWidth="1"/>
    <col min="10251" max="10496" width="8.88671875" style="131"/>
    <col min="10497" max="10497" width="4.44140625" style="131" customWidth="1"/>
    <col min="10498" max="10498" width="22" style="131" customWidth="1"/>
    <col min="10499" max="10499" width="22.21875" style="131" customWidth="1"/>
    <col min="10500" max="10500" width="17.6640625" style="131" customWidth="1"/>
    <col min="10501" max="10501" width="39.6640625" style="131" customWidth="1"/>
    <col min="10502" max="10502" width="12.6640625" style="131" customWidth="1"/>
    <col min="10503" max="10503" width="11.109375" style="131" customWidth="1"/>
    <col min="10504" max="10505" width="8.88671875" style="131"/>
    <col min="10506" max="10506" width="0" style="131" hidden="1" customWidth="1"/>
    <col min="10507" max="10752" width="8.88671875" style="131"/>
    <col min="10753" max="10753" width="4.44140625" style="131" customWidth="1"/>
    <col min="10754" max="10754" width="22" style="131" customWidth="1"/>
    <col min="10755" max="10755" width="22.21875" style="131" customWidth="1"/>
    <col min="10756" max="10756" width="17.6640625" style="131" customWidth="1"/>
    <col min="10757" max="10757" width="39.6640625" style="131" customWidth="1"/>
    <col min="10758" max="10758" width="12.6640625" style="131" customWidth="1"/>
    <col min="10759" max="10759" width="11.109375" style="131" customWidth="1"/>
    <col min="10760" max="10761" width="8.88671875" style="131"/>
    <col min="10762" max="10762" width="0" style="131" hidden="1" customWidth="1"/>
    <col min="10763" max="11008" width="8.88671875" style="131"/>
    <col min="11009" max="11009" width="4.44140625" style="131" customWidth="1"/>
    <col min="11010" max="11010" width="22" style="131" customWidth="1"/>
    <col min="11011" max="11011" width="22.21875" style="131" customWidth="1"/>
    <col min="11012" max="11012" width="17.6640625" style="131" customWidth="1"/>
    <col min="11013" max="11013" width="39.6640625" style="131" customWidth="1"/>
    <col min="11014" max="11014" width="12.6640625" style="131" customWidth="1"/>
    <col min="11015" max="11015" width="11.109375" style="131" customWidth="1"/>
    <col min="11016" max="11017" width="8.88671875" style="131"/>
    <col min="11018" max="11018" width="0" style="131" hidden="1" customWidth="1"/>
    <col min="11019" max="11264" width="8.88671875" style="131"/>
    <col min="11265" max="11265" width="4.44140625" style="131" customWidth="1"/>
    <col min="11266" max="11266" width="22" style="131" customWidth="1"/>
    <col min="11267" max="11267" width="22.21875" style="131" customWidth="1"/>
    <col min="11268" max="11268" width="17.6640625" style="131" customWidth="1"/>
    <col min="11269" max="11269" width="39.6640625" style="131" customWidth="1"/>
    <col min="11270" max="11270" width="12.6640625" style="131" customWidth="1"/>
    <col min="11271" max="11271" width="11.109375" style="131" customWidth="1"/>
    <col min="11272" max="11273" width="8.88671875" style="131"/>
    <col min="11274" max="11274" width="0" style="131" hidden="1" customWidth="1"/>
    <col min="11275" max="11520" width="8.88671875" style="131"/>
    <col min="11521" max="11521" width="4.44140625" style="131" customWidth="1"/>
    <col min="11522" max="11522" width="22" style="131" customWidth="1"/>
    <col min="11523" max="11523" width="22.21875" style="131" customWidth="1"/>
    <col min="11524" max="11524" width="17.6640625" style="131" customWidth="1"/>
    <col min="11525" max="11525" width="39.6640625" style="131" customWidth="1"/>
    <col min="11526" max="11526" width="12.6640625" style="131" customWidth="1"/>
    <col min="11527" max="11527" width="11.109375" style="131" customWidth="1"/>
    <col min="11528" max="11529" width="8.88671875" style="131"/>
    <col min="11530" max="11530" width="0" style="131" hidden="1" customWidth="1"/>
    <col min="11531" max="11776" width="8.88671875" style="131"/>
    <col min="11777" max="11777" width="4.44140625" style="131" customWidth="1"/>
    <col min="11778" max="11778" width="22" style="131" customWidth="1"/>
    <col min="11779" max="11779" width="22.21875" style="131" customWidth="1"/>
    <col min="11780" max="11780" width="17.6640625" style="131" customWidth="1"/>
    <col min="11781" max="11781" width="39.6640625" style="131" customWidth="1"/>
    <col min="11782" max="11782" width="12.6640625" style="131" customWidth="1"/>
    <col min="11783" max="11783" width="11.109375" style="131" customWidth="1"/>
    <col min="11784" max="11785" width="8.88671875" style="131"/>
    <col min="11786" max="11786" width="0" style="131" hidden="1" customWidth="1"/>
    <col min="11787" max="12032" width="8.88671875" style="131"/>
    <col min="12033" max="12033" width="4.44140625" style="131" customWidth="1"/>
    <col min="12034" max="12034" width="22" style="131" customWidth="1"/>
    <col min="12035" max="12035" width="22.21875" style="131" customWidth="1"/>
    <col min="12036" max="12036" width="17.6640625" style="131" customWidth="1"/>
    <col min="12037" max="12037" width="39.6640625" style="131" customWidth="1"/>
    <col min="12038" max="12038" width="12.6640625" style="131" customWidth="1"/>
    <col min="12039" max="12039" width="11.109375" style="131" customWidth="1"/>
    <col min="12040" max="12041" width="8.88671875" style="131"/>
    <col min="12042" max="12042" width="0" style="131" hidden="1" customWidth="1"/>
    <col min="12043" max="12288" width="8.88671875" style="131"/>
    <col min="12289" max="12289" width="4.44140625" style="131" customWidth="1"/>
    <col min="12290" max="12290" width="22" style="131" customWidth="1"/>
    <col min="12291" max="12291" width="22.21875" style="131" customWidth="1"/>
    <col min="12292" max="12292" width="17.6640625" style="131" customWidth="1"/>
    <col min="12293" max="12293" width="39.6640625" style="131" customWidth="1"/>
    <col min="12294" max="12294" width="12.6640625" style="131" customWidth="1"/>
    <col min="12295" max="12295" width="11.109375" style="131" customWidth="1"/>
    <col min="12296" max="12297" width="8.88671875" style="131"/>
    <col min="12298" max="12298" width="0" style="131" hidden="1" customWidth="1"/>
    <col min="12299" max="12544" width="8.88671875" style="131"/>
    <col min="12545" max="12545" width="4.44140625" style="131" customWidth="1"/>
    <col min="12546" max="12546" width="22" style="131" customWidth="1"/>
    <col min="12547" max="12547" width="22.21875" style="131" customWidth="1"/>
    <col min="12548" max="12548" width="17.6640625" style="131" customWidth="1"/>
    <col min="12549" max="12549" width="39.6640625" style="131" customWidth="1"/>
    <col min="12550" max="12550" width="12.6640625" style="131" customWidth="1"/>
    <col min="12551" max="12551" width="11.109375" style="131" customWidth="1"/>
    <col min="12552" max="12553" width="8.88671875" style="131"/>
    <col min="12554" max="12554" width="0" style="131" hidden="1" customWidth="1"/>
    <col min="12555" max="12800" width="8.88671875" style="131"/>
    <col min="12801" max="12801" width="4.44140625" style="131" customWidth="1"/>
    <col min="12802" max="12802" width="22" style="131" customWidth="1"/>
    <col min="12803" max="12803" width="22.21875" style="131" customWidth="1"/>
    <col min="12804" max="12804" width="17.6640625" style="131" customWidth="1"/>
    <col min="12805" max="12805" width="39.6640625" style="131" customWidth="1"/>
    <col min="12806" max="12806" width="12.6640625" style="131" customWidth="1"/>
    <col min="12807" max="12807" width="11.109375" style="131" customWidth="1"/>
    <col min="12808" max="12809" width="8.88671875" style="131"/>
    <col min="12810" max="12810" width="0" style="131" hidden="1" customWidth="1"/>
    <col min="12811" max="13056" width="8.88671875" style="131"/>
    <col min="13057" max="13057" width="4.44140625" style="131" customWidth="1"/>
    <col min="13058" max="13058" width="22" style="131" customWidth="1"/>
    <col min="13059" max="13059" width="22.21875" style="131" customWidth="1"/>
    <col min="13060" max="13060" width="17.6640625" style="131" customWidth="1"/>
    <col min="13061" max="13061" width="39.6640625" style="131" customWidth="1"/>
    <col min="13062" max="13062" width="12.6640625" style="131" customWidth="1"/>
    <col min="13063" max="13063" width="11.109375" style="131" customWidth="1"/>
    <col min="13064" max="13065" width="8.88671875" style="131"/>
    <col min="13066" max="13066" width="0" style="131" hidden="1" customWidth="1"/>
    <col min="13067" max="13312" width="8.88671875" style="131"/>
    <col min="13313" max="13313" width="4.44140625" style="131" customWidth="1"/>
    <col min="13314" max="13314" width="22" style="131" customWidth="1"/>
    <col min="13315" max="13315" width="22.21875" style="131" customWidth="1"/>
    <col min="13316" max="13316" width="17.6640625" style="131" customWidth="1"/>
    <col min="13317" max="13317" width="39.6640625" style="131" customWidth="1"/>
    <col min="13318" max="13318" width="12.6640625" style="131" customWidth="1"/>
    <col min="13319" max="13319" width="11.109375" style="131" customWidth="1"/>
    <col min="13320" max="13321" width="8.88671875" style="131"/>
    <col min="13322" max="13322" width="0" style="131" hidden="1" customWidth="1"/>
    <col min="13323" max="13568" width="8.88671875" style="131"/>
    <col min="13569" max="13569" width="4.44140625" style="131" customWidth="1"/>
    <col min="13570" max="13570" width="22" style="131" customWidth="1"/>
    <col min="13571" max="13571" width="22.21875" style="131" customWidth="1"/>
    <col min="13572" max="13572" width="17.6640625" style="131" customWidth="1"/>
    <col min="13573" max="13573" width="39.6640625" style="131" customWidth="1"/>
    <col min="13574" max="13574" width="12.6640625" style="131" customWidth="1"/>
    <col min="13575" max="13575" width="11.109375" style="131" customWidth="1"/>
    <col min="13576" max="13577" width="8.88671875" style="131"/>
    <col min="13578" max="13578" width="0" style="131" hidden="1" customWidth="1"/>
    <col min="13579" max="13824" width="8.88671875" style="131"/>
    <col min="13825" max="13825" width="4.44140625" style="131" customWidth="1"/>
    <col min="13826" max="13826" width="22" style="131" customWidth="1"/>
    <col min="13827" max="13827" width="22.21875" style="131" customWidth="1"/>
    <col min="13828" max="13828" width="17.6640625" style="131" customWidth="1"/>
    <col min="13829" max="13829" width="39.6640625" style="131" customWidth="1"/>
    <col min="13830" max="13830" width="12.6640625" style="131" customWidth="1"/>
    <col min="13831" max="13831" width="11.109375" style="131" customWidth="1"/>
    <col min="13832" max="13833" width="8.88671875" style="131"/>
    <col min="13834" max="13834" width="0" style="131" hidden="1" customWidth="1"/>
    <col min="13835" max="14080" width="8.88671875" style="131"/>
    <col min="14081" max="14081" width="4.44140625" style="131" customWidth="1"/>
    <col min="14082" max="14082" width="22" style="131" customWidth="1"/>
    <col min="14083" max="14083" width="22.21875" style="131" customWidth="1"/>
    <col min="14084" max="14084" width="17.6640625" style="131" customWidth="1"/>
    <col min="14085" max="14085" width="39.6640625" style="131" customWidth="1"/>
    <col min="14086" max="14086" width="12.6640625" style="131" customWidth="1"/>
    <col min="14087" max="14087" width="11.109375" style="131" customWidth="1"/>
    <col min="14088" max="14089" width="8.88671875" style="131"/>
    <col min="14090" max="14090" width="0" style="131" hidden="1" customWidth="1"/>
    <col min="14091" max="14336" width="8.88671875" style="131"/>
    <col min="14337" max="14337" width="4.44140625" style="131" customWidth="1"/>
    <col min="14338" max="14338" width="22" style="131" customWidth="1"/>
    <col min="14339" max="14339" width="22.21875" style="131" customWidth="1"/>
    <col min="14340" max="14340" width="17.6640625" style="131" customWidth="1"/>
    <col min="14341" max="14341" width="39.6640625" style="131" customWidth="1"/>
    <col min="14342" max="14342" width="12.6640625" style="131" customWidth="1"/>
    <col min="14343" max="14343" width="11.109375" style="131" customWidth="1"/>
    <col min="14344" max="14345" width="8.88671875" style="131"/>
    <col min="14346" max="14346" width="0" style="131" hidden="1" customWidth="1"/>
    <col min="14347" max="14592" width="8.88671875" style="131"/>
    <col min="14593" max="14593" width="4.44140625" style="131" customWidth="1"/>
    <col min="14594" max="14594" width="22" style="131" customWidth="1"/>
    <col min="14595" max="14595" width="22.21875" style="131" customWidth="1"/>
    <col min="14596" max="14596" width="17.6640625" style="131" customWidth="1"/>
    <col min="14597" max="14597" width="39.6640625" style="131" customWidth="1"/>
    <col min="14598" max="14598" width="12.6640625" style="131" customWidth="1"/>
    <col min="14599" max="14599" width="11.109375" style="131" customWidth="1"/>
    <col min="14600" max="14601" width="8.88671875" style="131"/>
    <col min="14602" max="14602" width="0" style="131" hidden="1" customWidth="1"/>
    <col min="14603" max="14848" width="8.88671875" style="131"/>
    <col min="14849" max="14849" width="4.44140625" style="131" customWidth="1"/>
    <col min="14850" max="14850" width="22" style="131" customWidth="1"/>
    <col min="14851" max="14851" width="22.21875" style="131" customWidth="1"/>
    <col min="14852" max="14852" width="17.6640625" style="131" customWidth="1"/>
    <col min="14853" max="14853" width="39.6640625" style="131" customWidth="1"/>
    <col min="14854" max="14854" width="12.6640625" style="131" customWidth="1"/>
    <col min="14855" max="14855" width="11.109375" style="131" customWidth="1"/>
    <col min="14856" max="14857" width="8.88671875" style="131"/>
    <col min="14858" max="14858" width="0" style="131" hidden="1" customWidth="1"/>
    <col min="14859" max="15104" width="8.88671875" style="131"/>
    <col min="15105" max="15105" width="4.44140625" style="131" customWidth="1"/>
    <col min="15106" max="15106" width="22" style="131" customWidth="1"/>
    <col min="15107" max="15107" width="22.21875" style="131" customWidth="1"/>
    <col min="15108" max="15108" width="17.6640625" style="131" customWidth="1"/>
    <col min="15109" max="15109" width="39.6640625" style="131" customWidth="1"/>
    <col min="15110" max="15110" width="12.6640625" style="131" customWidth="1"/>
    <col min="15111" max="15111" width="11.109375" style="131" customWidth="1"/>
    <col min="15112" max="15113" width="8.88671875" style="131"/>
    <col min="15114" max="15114" width="0" style="131" hidden="1" customWidth="1"/>
    <col min="15115" max="15360" width="8.88671875" style="131"/>
    <col min="15361" max="15361" width="4.44140625" style="131" customWidth="1"/>
    <col min="15362" max="15362" width="22" style="131" customWidth="1"/>
    <col min="15363" max="15363" width="22.21875" style="131" customWidth="1"/>
    <col min="15364" max="15364" width="17.6640625" style="131" customWidth="1"/>
    <col min="15365" max="15365" width="39.6640625" style="131" customWidth="1"/>
    <col min="15366" max="15366" width="12.6640625" style="131" customWidth="1"/>
    <col min="15367" max="15367" width="11.109375" style="131" customWidth="1"/>
    <col min="15368" max="15369" width="8.88671875" style="131"/>
    <col min="15370" max="15370" width="0" style="131" hidden="1" customWidth="1"/>
    <col min="15371" max="15616" width="8.88671875" style="131"/>
    <col min="15617" max="15617" width="4.44140625" style="131" customWidth="1"/>
    <col min="15618" max="15618" width="22" style="131" customWidth="1"/>
    <col min="15619" max="15619" width="22.21875" style="131" customWidth="1"/>
    <col min="15620" max="15620" width="17.6640625" style="131" customWidth="1"/>
    <col min="15621" max="15621" width="39.6640625" style="131" customWidth="1"/>
    <col min="15622" max="15622" width="12.6640625" style="131" customWidth="1"/>
    <col min="15623" max="15623" width="11.109375" style="131" customWidth="1"/>
    <col min="15624" max="15625" width="8.88671875" style="131"/>
    <col min="15626" max="15626" width="0" style="131" hidden="1" customWidth="1"/>
    <col min="15627" max="15872" width="8.88671875" style="131"/>
    <col min="15873" max="15873" width="4.44140625" style="131" customWidth="1"/>
    <col min="15874" max="15874" width="22" style="131" customWidth="1"/>
    <col min="15875" max="15875" width="22.21875" style="131" customWidth="1"/>
    <col min="15876" max="15876" width="17.6640625" style="131" customWidth="1"/>
    <col min="15877" max="15877" width="39.6640625" style="131" customWidth="1"/>
    <col min="15878" max="15878" width="12.6640625" style="131" customWidth="1"/>
    <col min="15879" max="15879" width="11.109375" style="131" customWidth="1"/>
    <col min="15880" max="15881" width="8.88671875" style="131"/>
    <col min="15882" max="15882" width="0" style="131" hidden="1" customWidth="1"/>
    <col min="15883" max="16128" width="8.88671875" style="131"/>
    <col min="16129" max="16129" width="4.44140625" style="131" customWidth="1"/>
    <col min="16130" max="16130" width="22" style="131" customWidth="1"/>
    <col min="16131" max="16131" width="22.21875" style="131" customWidth="1"/>
    <col min="16132" max="16132" width="17.6640625" style="131" customWidth="1"/>
    <col min="16133" max="16133" width="39.6640625" style="131" customWidth="1"/>
    <col min="16134" max="16134" width="12.6640625" style="131" customWidth="1"/>
    <col min="16135" max="16135" width="11.109375" style="131" customWidth="1"/>
    <col min="16136" max="16137" width="8.88671875" style="131"/>
    <col min="16138" max="16138" width="0" style="131" hidden="1" customWidth="1"/>
    <col min="16139" max="16384" width="8.88671875" style="131"/>
  </cols>
  <sheetData>
    <row r="2" spans="1:10" s="141" customFormat="1" ht="14.4" x14ac:dyDescent="0.2">
      <c r="A2" s="236"/>
      <c r="B2" s="237" t="s">
        <v>558</v>
      </c>
      <c r="C2" s="238"/>
      <c r="D2" s="238"/>
      <c r="E2" s="238"/>
      <c r="G2" s="236"/>
    </row>
    <row r="3" spans="1:10" s="141" customFormat="1" ht="17.399999999999999" customHeight="1" x14ac:dyDescent="0.2">
      <c r="A3" s="236"/>
      <c r="B3" s="264" t="s">
        <v>139</v>
      </c>
      <c r="C3" s="239"/>
      <c r="D3" s="239"/>
      <c r="E3" s="239"/>
      <c r="G3" s="236"/>
    </row>
    <row r="4" spans="1:10" s="141" customFormat="1" ht="13.8" thickBot="1" x14ac:dyDescent="0.25">
      <c r="A4" s="244" t="s">
        <v>159</v>
      </c>
      <c r="G4" s="236"/>
    </row>
    <row r="5" spans="1:10" s="141" customFormat="1" ht="13.8" thickBot="1" x14ac:dyDescent="0.25">
      <c r="A5" s="236"/>
      <c r="B5" s="716" t="s">
        <v>15</v>
      </c>
      <c r="C5" s="346" t="s">
        <v>213</v>
      </c>
      <c r="D5" s="236"/>
      <c r="G5" s="236"/>
    </row>
    <row r="6" spans="1:10" s="141" customFormat="1" ht="14.4" thickTop="1" thickBot="1" x14ac:dyDescent="0.25">
      <c r="A6" s="236"/>
      <c r="B6" s="717"/>
      <c r="C6" s="345">
        <f>SUM(C9:C20)</f>
        <v>0</v>
      </c>
      <c r="D6" s="236"/>
      <c r="G6" s="236"/>
    </row>
    <row r="7" spans="1:10" s="141" customFormat="1" ht="13.8" thickBot="1" x14ac:dyDescent="0.25">
      <c r="A7" s="338" t="s">
        <v>174</v>
      </c>
      <c r="G7" s="236"/>
    </row>
    <row r="8" spans="1:10" s="141" customFormat="1" ht="27" customHeight="1" x14ac:dyDescent="0.2">
      <c r="A8" s="349" t="s">
        <v>73</v>
      </c>
      <c r="B8" s="350" t="s">
        <v>160</v>
      </c>
      <c r="C8" s="350" t="s">
        <v>213</v>
      </c>
      <c r="D8" s="350" t="s">
        <v>173</v>
      </c>
      <c r="E8" s="351" t="s">
        <v>141</v>
      </c>
      <c r="F8" s="236"/>
      <c r="G8" s="236"/>
      <c r="J8" s="297" t="s">
        <v>148</v>
      </c>
    </row>
    <row r="9" spans="1:10" s="141" customFormat="1" ht="25.2" customHeight="1" x14ac:dyDescent="0.2">
      <c r="A9" s="332">
        <v>1</v>
      </c>
      <c r="B9" s="130" t="s">
        <v>161</v>
      </c>
      <c r="C9" s="130"/>
      <c r="D9" s="130"/>
      <c r="E9" s="833"/>
      <c r="F9" s="236"/>
      <c r="G9" s="236"/>
    </row>
    <row r="10" spans="1:10" s="141" customFormat="1" ht="25.2" customHeight="1" x14ac:dyDescent="0.2">
      <c r="A10" s="332">
        <v>2</v>
      </c>
      <c r="B10" s="130" t="s">
        <v>162</v>
      </c>
      <c r="C10" s="130"/>
      <c r="D10" s="130"/>
      <c r="E10" s="834"/>
      <c r="F10" s="236"/>
      <c r="G10" s="236"/>
    </row>
    <row r="11" spans="1:10" s="141" customFormat="1" ht="25.2" customHeight="1" x14ac:dyDescent="0.2">
      <c r="A11" s="332">
        <v>3</v>
      </c>
      <c r="B11" s="130" t="s">
        <v>163</v>
      </c>
      <c r="C11" s="130"/>
      <c r="D11" s="130"/>
      <c r="E11" s="834"/>
      <c r="F11" s="236"/>
      <c r="G11" s="236"/>
    </row>
    <row r="12" spans="1:10" s="141" customFormat="1" ht="25.2" customHeight="1" x14ac:dyDescent="0.2">
      <c r="A12" s="332">
        <v>4</v>
      </c>
      <c r="B12" s="130" t="s">
        <v>164</v>
      </c>
      <c r="C12" s="130"/>
      <c r="D12" s="130"/>
      <c r="E12" s="834"/>
      <c r="F12" s="236"/>
      <c r="G12" s="236"/>
    </row>
    <row r="13" spans="1:10" s="141" customFormat="1" ht="25.2" customHeight="1" x14ac:dyDescent="0.2">
      <c r="A13" s="332">
        <v>5</v>
      </c>
      <c r="B13" s="130" t="s">
        <v>165</v>
      </c>
      <c r="C13" s="130"/>
      <c r="D13" s="130"/>
      <c r="E13" s="834"/>
      <c r="F13" s="236"/>
      <c r="G13" s="236"/>
    </row>
    <row r="14" spans="1:10" s="141" customFormat="1" ht="25.2" customHeight="1" x14ac:dyDescent="0.2">
      <c r="A14" s="332">
        <v>6</v>
      </c>
      <c r="B14" s="130" t="s">
        <v>166</v>
      </c>
      <c r="C14" s="130"/>
      <c r="D14" s="130"/>
      <c r="E14" s="834"/>
      <c r="F14" s="236"/>
      <c r="G14" s="236"/>
    </row>
    <row r="15" spans="1:10" s="141" customFormat="1" ht="25.2" customHeight="1" x14ac:dyDescent="0.2">
      <c r="A15" s="332">
        <v>7</v>
      </c>
      <c r="B15" s="130" t="s">
        <v>167</v>
      </c>
      <c r="C15" s="130"/>
      <c r="D15" s="130"/>
      <c r="E15" s="834"/>
      <c r="F15" s="236"/>
      <c r="G15" s="236"/>
    </row>
    <row r="16" spans="1:10" s="141" customFormat="1" ht="25.2" customHeight="1" x14ac:dyDescent="0.2">
      <c r="A16" s="332">
        <v>8</v>
      </c>
      <c r="B16" s="130" t="s">
        <v>168</v>
      </c>
      <c r="C16" s="130"/>
      <c r="D16" s="130"/>
      <c r="E16" s="834"/>
      <c r="F16" s="236"/>
      <c r="G16" s="236"/>
    </row>
    <row r="17" spans="1:28" s="141" customFormat="1" ht="25.2" customHeight="1" x14ac:dyDescent="0.2">
      <c r="A17" s="332">
        <v>9</v>
      </c>
      <c r="B17" s="130" t="s">
        <v>169</v>
      </c>
      <c r="C17" s="130"/>
      <c r="D17" s="130"/>
      <c r="E17" s="834"/>
      <c r="F17" s="236"/>
      <c r="G17" s="236"/>
    </row>
    <row r="18" spans="1:28" s="141" customFormat="1" ht="25.2" customHeight="1" x14ac:dyDescent="0.2">
      <c r="A18" s="332">
        <v>10</v>
      </c>
      <c r="B18" s="130" t="s">
        <v>170</v>
      </c>
      <c r="C18" s="130"/>
      <c r="D18" s="130"/>
      <c r="E18" s="834"/>
      <c r="F18" s="236"/>
      <c r="G18" s="236"/>
    </row>
    <row r="19" spans="1:28" s="141" customFormat="1" ht="25.2" customHeight="1" x14ac:dyDescent="0.2">
      <c r="A19" s="332">
        <v>11</v>
      </c>
      <c r="B19" s="130" t="s">
        <v>171</v>
      </c>
      <c r="C19" s="130"/>
      <c r="D19" s="130"/>
      <c r="E19" s="834"/>
      <c r="F19" s="236"/>
      <c r="G19" s="236"/>
    </row>
    <row r="20" spans="1:28" s="141" customFormat="1" ht="25.2" customHeight="1" thickBot="1" x14ac:dyDescent="0.25">
      <c r="A20" s="339">
        <v>12</v>
      </c>
      <c r="B20" s="340" t="s">
        <v>172</v>
      </c>
      <c r="C20" s="340"/>
      <c r="D20" s="340"/>
      <c r="E20" s="835"/>
      <c r="F20" s="236"/>
      <c r="G20" s="236"/>
    </row>
    <row r="21" spans="1:28" s="141" customFormat="1" ht="10.199999999999999" customHeight="1" x14ac:dyDescent="0.2">
      <c r="A21" s="236"/>
      <c r="B21" s="236"/>
      <c r="C21" s="236"/>
      <c r="D21" s="236"/>
      <c r="E21" s="236"/>
      <c r="F21" s="236"/>
      <c r="G21" s="236"/>
    </row>
    <row r="22" spans="1:28" s="141" customFormat="1" ht="9" customHeight="1" x14ac:dyDescent="0.2">
      <c r="A22" s="236"/>
      <c r="G22" s="236"/>
    </row>
    <row r="23" spans="1:28" s="141" customFormat="1" ht="25.2" customHeight="1" x14ac:dyDescent="0.2">
      <c r="A23" s="244" t="s">
        <v>570</v>
      </c>
      <c r="B23" s="244"/>
      <c r="C23" s="244"/>
      <c r="D23" s="244"/>
      <c r="E23" s="244"/>
      <c r="F23" s="244"/>
      <c r="G23" s="236"/>
    </row>
    <row r="24" spans="1:28" s="141" customFormat="1" ht="13.8" thickBot="1" x14ac:dyDescent="0.25">
      <c r="A24" s="244"/>
      <c r="B24" s="244"/>
      <c r="C24" s="244"/>
      <c r="D24" s="244"/>
      <c r="E24" s="244"/>
      <c r="F24" s="244"/>
      <c r="G24" s="236"/>
    </row>
    <row r="25" spans="1:28" s="141" customFormat="1" ht="13.8" thickBot="1" x14ac:dyDescent="0.25">
      <c r="A25" s="244"/>
      <c r="B25" s="716" t="s">
        <v>15</v>
      </c>
      <c r="C25" s="346" t="s">
        <v>175</v>
      </c>
      <c r="D25" s="236"/>
      <c r="E25" s="244"/>
      <c r="F25" s="244"/>
      <c r="G25" s="236"/>
      <c r="X25" s="262"/>
      <c r="Y25" s="262"/>
      <c r="Z25" s="262"/>
      <c r="AA25" s="262"/>
      <c r="AB25" s="262"/>
    </row>
    <row r="26" spans="1:28" s="141" customFormat="1" ht="14.4" thickTop="1" thickBot="1" x14ac:dyDescent="0.25">
      <c r="A26" s="244"/>
      <c r="B26" s="717"/>
      <c r="C26" s="333">
        <f>COUNTIF(B30:B49,"&lt;&gt;")</f>
        <v>0</v>
      </c>
      <c r="D26" s="236"/>
      <c r="E26" s="244"/>
      <c r="F26" s="244"/>
      <c r="G26" s="236"/>
      <c r="X26" s="262"/>
      <c r="Y26" s="262"/>
      <c r="Z26" s="262"/>
      <c r="AA26" s="262"/>
      <c r="AB26" s="262"/>
    </row>
    <row r="27" spans="1:28" s="141" customFormat="1" ht="13.8" thickBot="1" x14ac:dyDescent="0.25">
      <c r="A27" s="244"/>
      <c r="B27" s="244"/>
      <c r="C27" s="244"/>
      <c r="D27" s="244"/>
      <c r="E27" s="244"/>
      <c r="F27" s="244"/>
      <c r="G27" s="236"/>
      <c r="X27" s="262"/>
      <c r="Y27" s="262"/>
      <c r="Z27" s="262"/>
      <c r="AA27" s="262"/>
      <c r="AB27" s="262"/>
    </row>
    <row r="28" spans="1:28" s="341" customFormat="1" ht="16.2" x14ac:dyDescent="0.2">
      <c r="A28" s="836" t="s">
        <v>73</v>
      </c>
      <c r="B28" s="838" t="s">
        <v>134</v>
      </c>
      <c r="C28" s="840" t="s">
        <v>557</v>
      </c>
      <c r="D28" s="842" t="s">
        <v>140</v>
      </c>
      <c r="E28" s="843"/>
      <c r="F28" s="843"/>
      <c r="G28" s="831" t="s">
        <v>156</v>
      </c>
      <c r="X28" s="342"/>
      <c r="Y28" s="342"/>
      <c r="Z28" s="342"/>
      <c r="AA28" s="342"/>
      <c r="AB28" s="342"/>
    </row>
    <row r="29" spans="1:28" s="341" customFormat="1" ht="33" thickBot="1" x14ac:dyDescent="0.25">
      <c r="A29" s="837"/>
      <c r="B29" s="839"/>
      <c r="C29" s="841"/>
      <c r="D29" s="347" t="s">
        <v>158</v>
      </c>
      <c r="E29" s="347" t="s">
        <v>136</v>
      </c>
      <c r="F29" s="348" t="s">
        <v>214</v>
      </c>
      <c r="G29" s="832"/>
      <c r="J29" s="342"/>
      <c r="K29" s="342"/>
      <c r="X29" s="342"/>
      <c r="Y29" s="342"/>
      <c r="Z29" s="342"/>
      <c r="AA29" s="342"/>
      <c r="AB29" s="342"/>
    </row>
    <row r="30" spans="1:28" ht="30.6" customHeight="1" x14ac:dyDescent="0.2">
      <c r="A30" s="332">
        <v>1</v>
      </c>
      <c r="B30" s="337"/>
      <c r="C30" s="47"/>
      <c r="D30" s="41"/>
      <c r="E30" s="393"/>
      <c r="F30" s="47"/>
      <c r="G30" s="343"/>
      <c r="J30" s="128"/>
      <c r="K30" s="344"/>
      <c r="X30" s="128"/>
      <c r="Y30" s="128"/>
      <c r="Z30" s="128"/>
      <c r="AA30" s="128"/>
      <c r="AB30" s="128"/>
    </row>
    <row r="31" spans="1:28" ht="30.6" customHeight="1" x14ac:dyDescent="0.2">
      <c r="A31" s="332">
        <v>2</v>
      </c>
      <c r="B31" s="337"/>
      <c r="C31" s="47"/>
      <c r="D31" s="41"/>
      <c r="E31" s="393"/>
      <c r="F31" s="47"/>
      <c r="G31" s="343"/>
      <c r="J31" s="128"/>
      <c r="K31" s="344"/>
      <c r="X31" s="128"/>
      <c r="Y31" s="128"/>
      <c r="Z31" s="128"/>
      <c r="AA31" s="128"/>
      <c r="AB31" s="128"/>
    </row>
    <row r="32" spans="1:28" ht="30.6" customHeight="1" x14ac:dyDescent="0.2">
      <c r="A32" s="332">
        <v>3</v>
      </c>
      <c r="B32" s="337"/>
      <c r="C32" s="47"/>
      <c r="D32" s="41"/>
      <c r="E32" s="393"/>
      <c r="F32" s="47"/>
      <c r="G32" s="343"/>
      <c r="X32" s="128"/>
      <c r="Y32" s="128"/>
      <c r="Z32" s="128"/>
      <c r="AA32" s="128"/>
      <c r="AB32" s="128"/>
    </row>
    <row r="33" spans="1:28" ht="30.6" customHeight="1" x14ac:dyDescent="0.2">
      <c r="A33" s="332">
        <v>4</v>
      </c>
      <c r="B33" s="337"/>
      <c r="C33" s="47"/>
      <c r="D33" s="41"/>
      <c r="E33" s="393"/>
      <c r="F33" s="47"/>
      <c r="G33" s="343"/>
      <c r="X33" s="128"/>
      <c r="Y33" s="128"/>
      <c r="Z33" s="128"/>
      <c r="AA33" s="128"/>
      <c r="AB33" s="128"/>
    </row>
    <row r="34" spans="1:28" ht="30.6" customHeight="1" x14ac:dyDescent="0.2">
      <c r="A34" s="332">
        <v>5</v>
      </c>
      <c r="B34" s="337"/>
      <c r="C34" s="47"/>
      <c r="D34" s="41"/>
      <c r="E34" s="393"/>
      <c r="F34" s="47"/>
      <c r="G34" s="343"/>
      <c r="X34" s="128"/>
      <c r="Y34" s="128"/>
      <c r="Z34" s="128"/>
      <c r="AA34" s="128"/>
      <c r="AB34" s="128"/>
    </row>
    <row r="35" spans="1:28" ht="30.6" customHeight="1" x14ac:dyDescent="0.2">
      <c r="A35" s="332">
        <v>6</v>
      </c>
      <c r="B35" s="337"/>
      <c r="C35" s="47"/>
      <c r="D35" s="41"/>
      <c r="E35" s="393"/>
      <c r="F35" s="47"/>
      <c r="G35" s="343"/>
      <c r="X35" s="128"/>
      <c r="Y35" s="128"/>
      <c r="Z35" s="128"/>
      <c r="AA35" s="128"/>
      <c r="AB35" s="128"/>
    </row>
    <row r="36" spans="1:28" ht="30.6" customHeight="1" x14ac:dyDescent="0.2">
      <c r="A36" s="332">
        <v>7</v>
      </c>
      <c r="B36" s="337"/>
      <c r="C36" s="47"/>
      <c r="D36" s="41"/>
      <c r="E36" s="393"/>
      <c r="F36" s="47"/>
      <c r="G36" s="343"/>
      <c r="X36" s="128"/>
      <c r="Y36" s="128"/>
      <c r="Z36" s="128"/>
      <c r="AA36" s="128"/>
      <c r="AB36" s="128"/>
    </row>
    <row r="37" spans="1:28" ht="30.6" customHeight="1" x14ac:dyDescent="0.2">
      <c r="A37" s="332">
        <v>8</v>
      </c>
      <c r="B37" s="337"/>
      <c r="C37" s="47"/>
      <c r="D37" s="41"/>
      <c r="E37" s="393"/>
      <c r="F37" s="47"/>
      <c r="G37" s="343"/>
      <c r="X37" s="128"/>
      <c r="Y37" s="128"/>
      <c r="Z37" s="128"/>
      <c r="AA37" s="128"/>
      <c r="AB37" s="128"/>
    </row>
    <row r="38" spans="1:28" ht="30.6" customHeight="1" x14ac:dyDescent="0.2">
      <c r="A38" s="332">
        <v>9</v>
      </c>
      <c r="B38" s="337"/>
      <c r="C38" s="47"/>
      <c r="D38" s="41"/>
      <c r="E38" s="393"/>
      <c r="F38" s="47"/>
      <c r="G38" s="343"/>
    </row>
    <row r="39" spans="1:28" ht="30.6" customHeight="1" x14ac:dyDescent="0.2">
      <c r="A39" s="332">
        <v>10</v>
      </c>
      <c r="B39" s="337"/>
      <c r="C39" s="47"/>
      <c r="D39" s="41"/>
      <c r="E39" s="393"/>
      <c r="F39" s="47"/>
      <c r="G39" s="343"/>
    </row>
    <row r="40" spans="1:28" ht="30.6" customHeight="1" x14ac:dyDescent="0.2">
      <c r="A40" s="332">
        <v>11</v>
      </c>
      <c r="B40" s="337"/>
      <c r="C40" s="47"/>
      <c r="D40" s="41"/>
      <c r="E40" s="393"/>
      <c r="F40" s="47"/>
      <c r="G40" s="343"/>
    </row>
    <row r="41" spans="1:28" ht="30.6" customHeight="1" x14ac:dyDescent="0.2">
      <c r="A41" s="332">
        <v>12</v>
      </c>
      <c r="B41" s="337"/>
      <c r="C41" s="47"/>
      <c r="D41" s="41"/>
      <c r="E41" s="393"/>
      <c r="F41" s="47"/>
      <c r="G41" s="343"/>
    </row>
    <row r="42" spans="1:28" ht="30.6" customHeight="1" x14ac:dyDescent="0.2">
      <c r="A42" s="332">
        <v>13</v>
      </c>
      <c r="B42" s="337"/>
      <c r="C42" s="47"/>
      <c r="D42" s="41"/>
      <c r="E42" s="393"/>
      <c r="F42" s="47"/>
      <c r="G42" s="343"/>
    </row>
    <row r="43" spans="1:28" ht="30.6" customHeight="1" x14ac:dyDescent="0.2">
      <c r="A43" s="332">
        <v>14</v>
      </c>
      <c r="B43" s="337"/>
      <c r="C43" s="47"/>
      <c r="D43" s="41"/>
      <c r="E43" s="393"/>
      <c r="F43" s="47"/>
      <c r="G43" s="343"/>
    </row>
    <row r="44" spans="1:28" ht="30.6" customHeight="1" x14ac:dyDescent="0.2">
      <c r="A44" s="332">
        <v>15</v>
      </c>
      <c r="B44" s="337"/>
      <c r="C44" s="47"/>
      <c r="D44" s="41"/>
      <c r="E44" s="393"/>
      <c r="F44" s="47"/>
      <c r="G44" s="343"/>
    </row>
    <row r="45" spans="1:28" ht="30.6" customHeight="1" x14ac:dyDescent="0.2">
      <c r="A45" s="332">
        <v>16</v>
      </c>
      <c r="B45" s="337"/>
      <c r="C45" s="47"/>
      <c r="D45" s="41"/>
      <c r="E45" s="393"/>
      <c r="F45" s="47"/>
      <c r="G45" s="343"/>
    </row>
    <row r="46" spans="1:28" ht="30.6" customHeight="1" x14ac:dyDescent="0.2">
      <c r="A46" s="332">
        <v>17</v>
      </c>
      <c r="B46" s="337"/>
      <c r="C46" s="47"/>
      <c r="D46" s="41"/>
      <c r="E46" s="393"/>
      <c r="F46" s="47"/>
      <c r="G46" s="343"/>
    </row>
    <row r="47" spans="1:28" ht="30.6" customHeight="1" x14ac:dyDescent="0.2">
      <c r="A47" s="332">
        <v>18</v>
      </c>
      <c r="B47" s="337"/>
      <c r="C47" s="47"/>
      <c r="D47" s="41"/>
      <c r="E47" s="393"/>
      <c r="F47" s="47"/>
      <c r="G47" s="343"/>
    </row>
    <row r="48" spans="1:28" ht="30.6" customHeight="1" x14ac:dyDescent="0.2">
      <c r="A48" s="332">
        <v>19</v>
      </c>
      <c r="B48" s="337"/>
      <c r="C48" s="47"/>
      <c r="D48" s="41"/>
      <c r="E48" s="393"/>
      <c r="F48" s="47"/>
      <c r="G48" s="343"/>
    </row>
    <row r="49" spans="1:7" ht="30.6" customHeight="1" x14ac:dyDescent="0.2">
      <c r="A49" s="332">
        <v>20</v>
      </c>
      <c r="B49" s="337"/>
      <c r="C49" s="47"/>
      <c r="D49" s="41"/>
      <c r="E49" s="393"/>
      <c r="F49" s="47"/>
      <c r="G49" s="343"/>
    </row>
  </sheetData>
  <sheetProtection algorithmName="SHA-512" hashValue="SATFGxpDDue+P4agCK5Qwlpgyxu9nFzCjPFMMQ2dt7Hpf2qrHeXjvZvAeIq92aIXoZf37Orm3laLWV2nYzyFZQ==" saltValue="IRm5uwm5WYHZbUa3NQ4ESw==" spinCount="100000" sheet="1" selectLockedCells="1"/>
  <mergeCells count="8">
    <mergeCell ref="G28:G29"/>
    <mergeCell ref="B5:B6"/>
    <mergeCell ref="E9:E20"/>
    <mergeCell ref="B25:B26"/>
    <mergeCell ref="A28:A29"/>
    <mergeCell ref="B28:B29"/>
    <mergeCell ref="C28:C29"/>
    <mergeCell ref="D28:F28"/>
  </mergeCells>
  <phoneticPr fontId="2"/>
  <dataValidations count="7">
    <dataValidation type="list" allowBlank="1" showInputMessage="1" showErrorMessage="1" sqref="WVN983044:WVN983052 JB30:JB32 SX30:SX32 ACT30:ACT32 AMP30:AMP32 AWL30:AWL32 BGH30:BGH32 BQD30:BQD32 BZZ30:BZZ32 CJV30:CJV32 CTR30:CTR32 DDN30:DDN32 DNJ30:DNJ32 DXF30:DXF32 EHB30:EHB32 EQX30:EQX32 FAT30:FAT32 FKP30:FKP32 FUL30:FUL32 GEH30:GEH32 GOD30:GOD32 GXZ30:GXZ32 HHV30:HHV32 HRR30:HRR32 IBN30:IBN32 ILJ30:ILJ32 IVF30:IVF32 JFB30:JFB32 JOX30:JOX32 JYT30:JYT32 KIP30:KIP32 KSL30:KSL32 LCH30:LCH32 LMD30:LMD32 LVZ30:LVZ32 MFV30:MFV32 MPR30:MPR32 MZN30:MZN32 NJJ30:NJJ32 NTF30:NTF32 ODB30:ODB32 OMX30:OMX32 OWT30:OWT32 PGP30:PGP32 PQL30:PQL32 QAH30:QAH32 QKD30:QKD32 QTZ30:QTZ32 RDV30:RDV32 RNR30:RNR32 RXN30:RXN32 SHJ30:SHJ32 SRF30:SRF32 TBB30:TBB32 TKX30:TKX32 TUT30:TUT32 UEP30:UEP32 UOL30:UOL32 UYH30:UYH32 VID30:VID32 VRZ30:VRZ32 WBV30:WBV32 WLR30:WLR32 WVN30:WVN32 F65540:F65548 JB65540:JB65548 SX65540:SX65548 ACT65540:ACT65548 AMP65540:AMP65548 AWL65540:AWL65548 BGH65540:BGH65548 BQD65540:BQD65548 BZZ65540:BZZ65548 CJV65540:CJV65548 CTR65540:CTR65548 DDN65540:DDN65548 DNJ65540:DNJ65548 DXF65540:DXF65548 EHB65540:EHB65548 EQX65540:EQX65548 FAT65540:FAT65548 FKP65540:FKP65548 FUL65540:FUL65548 GEH65540:GEH65548 GOD65540:GOD65548 GXZ65540:GXZ65548 HHV65540:HHV65548 HRR65540:HRR65548 IBN65540:IBN65548 ILJ65540:ILJ65548 IVF65540:IVF65548 JFB65540:JFB65548 JOX65540:JOX65548 JYT65540:JYT65548 KIP65540:KIP65548 KSL65540:KSL65548 LCH65540:LCH65548 LMD65540:LMD65548 LVZ65540:LVZ65548 MFV65540:MFV65548 MPR65540:MPR65548 MZN65540:MZN65548 NJJ65540:NJJ65548 NTF65540:NTF65548 ODB65540:ODB65548 OMX65540:OMX65548 OWT65540:OWT65548 PGP65540:PGP65548 PQL65540:PQL65548 QAH65540:QAH65548 QKD65540:QKD65548 QTZ65540:QTZ65548 RDV65540:RDV65548 RNR65540:RNR65548 RXN65540:RXN65548 SHJ65540:SHJ65548 SRF65540:SRF65548 TBB65540:TBB65548 TKX65540:TKX65548 TUT65540:TUT65548 UEP65540:UEP65548 UOL65540:UOL65548 UYH65540:UYH65548 VID65540:VID65548 VRZ65540:VRZ65548 WBV65540:WBV65548 WLR65540:WLR65548 WVN65540:WVN65548 F131076:F131084 JB131076:JB131084 SX131076:SX131084 ACT131076:ACT131084 AMP131076:AMP131084 AWL131076:AWL131084 BGH131076:BGH131084 BQD131076:BQD131084 BZZ131076:BZZ131084 CJV131076:CJV131084 CTR131076:CTR131084 DDN131076:DDN131084 DNJ131076:DNJ131084 DXF131076:DXF131084 EHB131076:EHB131084 EQX131076:EQX131084 FAT131076:FAT131084 FKP131076:FKP131084 FUL131076:FUL131084 GEH131076:GEH131084 GOD131076:GOD131084 GXZ131076:GXZ131084 HHV131076:HHV131084 HRR131076:HRR131084 IBN131076:IBN131084 ILJ131076:ILJ131084 IVF131076:IVF131084 JFB131076:JFB131084 JOX131076:JOX131084 JYT131076:JYT131084 KIP131076:KIP131084 KSL131076:KSL131084 LCH131076:LCH131084 LMD131076:LMD131084 LVZ131076:LVZ131084 MFV131076:MFV131084 MPR131076:MPR131084 MZN131076:MZN131084 NJJ131076:NJJ131084 NTF131076:NTF131084 ODB131076:ODB131084 OMX131076:OMX131084 OWT131076:OWT131084 PGP131076:PGP131084 PQL131076:PQL131084 QAH131076:QAH131084 QKD131076:QKD131084 QTZ131076:QTZ131084 RDV131076:RDV131084 RNR131076:RNR131084 RXN131076:RXN131084 SHJ131076:SHJ131084 SRF131076:SRF131084 TBB131076:TBB131084 TKX131076:TKX131084 TUT131076:TUT131084 UEP131076:UEP131084 UOL131076:UOL131084 UYH131076:UYH131084 VID131076:VID131084 VRZ131076:VRZ131084 WBV131076:WBV131084 WLR131076:WLR131084 WVN131076:WVN131084 F196612:F196620 JB196612:JB196620 SX196612:SX196620 ACT196612:ACT196620 AMP196612:AMP196620 AWL196612:AWL196620 BGH196612:BGH196620 BQD196612:BQD196620 BZZ196612:BZZ196620 CJV196612:CJV196620 CTR196612:CTR196620 DDN196612:DDN196620 DNJ196612:DNJ196620 DXF196612:DXF196620 EHB196612:EHB196620 EQX196612:EQX196620 FAT196612:FAT196620 FKP196612:FKP196620 FUL196612:FUL196620 GEH196612:GEH196620 GOD196612:GOD196620 GXZ196612:GXZ196620 HHV196612:HHV196620 HRR196612:HRR196620 IBN196612:IBN196620 ILJ196612:ILJ196620 IVF196612:IVF196620 JFB196612:JFB196620 JOX196612:JOX196620 JYT196612:JYT196620 KIP196612:KIP196620 KSL196612:KSL196620 LCH196612:LCH196620 LMD196612:LMD196620 LVZ196612:LVZ196620 MFV196612:MFV196620 MPR196612:MPR196620 MZN196612:MZN196620 NJJ196612:NJJ196620 NTF196612:NTF196620 ODB196612:ODB196620 OMX196612:OMX196620 OWT196612:OWT196620 PGP196612:PGP196620 PQL196612:PQL196620 QAH196612:QAH196620 QKD196612:QKD196620 QTZ196612:QTZ196620 RDV196612:RDV196620 RNR196612:RNR196620 RXN196612:RXN196620 SHJ196612:SHJ196620 SRF196612:SRF196620 TBB196612:TBB196620 TKX196612:TKX196620 TUT196612:TUT196620 UEP196612:UEP196620 UOL196612:UOL196620 UYH196612:UYH196620 VID196612:VID196620 VRZ196612:VRZ196620 WBV196612:WBV196620 WLR196612:WLR196620 WVN196612:WVN196620 F262148:F262156 JB262148:JB262156 SX262148:SX262156 ACT262148:ACT262156 AMP262148:AMP262156 AWL262148:AWL262156 BGH262148:BGH262156 BQD262148:BQD262156 BZZ262148:BZZ262156 CJV262148:CJV262156 CTR262148:CTR262156 DDN262148:DDN262156 DNJ262148:DNJ262156 DXF262148:DXF262156 EHB262148:EHB262156 EQX262148:EQX262156 FAT262148:FAT262156 FKP262148:FKP262156 FUL262148:FUL262156 GEH262148:GEH262156 GOD262148:GOD262156 GXZ262148:GXZ262156 HHV262148:HHV262156 HRR262148:HRR262156 IBN262148:IBN262156 ILJ262148:ILJ262156 IVF262148:IVF262156 JFB262148:JFB262156 JOX262148:JOX262156 JYT262148:JYT262156 KIP262148:KIP262156 KSL262148:KSL262156 LCH262148:LCH262156 LMD262148:LMD262156 LVZ262148:LVZ262156 MFV262148:MFV262156 MPR262148:MPR262156 MZN262148:MZN262156 NJJ262148:NJJ262156 NTF262148:NTF262156 ODB262148:ODB262156 OMX262148:OMX262156 OWT262148:OWT262156 PGP262148:PGP262156 PQL262148:PQL262156 QAH262148:QAH262156 QKD262148:QKD262156 QTZ262148:QTZ262156 RDV262148:RDV262156 RNR262148:RNR262156 RXN262148:RXN262156 SHJ262148:SHJ262156 SRF262148:SRF262156 TBB262148:TBB262156 TKX262148:TKX262156 TUT262148:TUT262156 UEP262148:UEP262156 UOL262148:UOL262156 UYH262148:UYH262156 VID262148:VID262156 VRZ262148:VRZ262156 WBV262148:WBV262156 WLR262148:WLR262156 WVN262148:WVN262156 F327684:F327692 JB327684:JB327692 SX327684:SX327692 ACT327684:ACT327692 AMP327684:AMP327692 AWL327684:AWL327692 BGH327684:BGH327692 BQD327684:BQD327692 BZZ327684:BZZ327692 CJV327684:CJV327692 CTR327684:CTR327692 DDN327684:DDN327692 DNJ327684:DNJ327692 DXF327684:DXF327692 EHB327684:EHB327692 EQX327684:EQX327692 FAT327684:FAT327692 FKP327684:FKP327692 FUL327684:FUL327692 GEH327684:GEH327692 GOD327684:GOD327692 GXZ327684:GXZ327692 HHV327684:HHV327692 HRR327684:HRR327692 IBN327684:IBN327692 ILJ327684:ILJ327692 IVF327684:IVF327692 JFB327684:JFB327692 JOX327684:JOX327692 JYT327684:JYT327692 KIP327684:KIP327692 KSL327684:KSL327692 LCH327684:LCH327692 LMD327684:LMD327692 LVZ327684:LVZ327692 MFV327684:MFV327692 MPR327684:MPR327692 MZN327684:MZN327692 NJJ327684:NJJ327692 NTF327684:NTF327692 ODB327684:ODB327692 OMX327684:OMX327692 OWT327684:OWT327692 PGP327684:PGP327692 PQL327684:PQL327692 QAH327684:QAH327692 QKD327684:QKD327692 QTZ327684:QTZ327692 RDV327684:RDV327692 RNR327684:RNR327692 RXN327684:RXN327692 SHJ327684:SHJ327692 SRF327684:SRF327692 TBB327684:TBB327692 TKX327684:TKX327692 TUT327684:TUT327692 UEP327684:UEP327692 UOL327684:UOL327692 UYH327684:UYH327692 VID327684:VID327692 VRZ327684:VRZ327692 WBV327684:WBV327692 WLR327684:WLR327692 WVN327684:WVN327692 F393220:F393228 JB393220:JB393228 SX393220:SX393228 ACT393220:ACT393228 AMP393220:AMP393228 AWL393220:AWL393228 BGH393220:BGH393228 BQD393220:BQD393228 BZZ393220:BZZ393228 CJV393220:CJV393228 CTR393220:CTR393228 DDN393220:DDN393228 DNJ393220:DNJ393228 DXF393220:DXF393228 EHB393220:EHB393228 EQX393220:EQX393228 FAT393220:FAT393228 FKP393220:FKP393228 FUL393220:FUL393228 GEH393220:GEH393228 GOD393220:GOD393228 GXZ393220:GXZ393228 HHV393220:HHV393228 HRR393220:HRR393228 IBN393220:IBN393228 ILJ393220:ILJ393228 IVF393220:IVF393228 JFB393220:JFB393228 JOX393220:JOX393228 JYT393220:JYT393228 KIP393220:KIP393228 KSL393220:KSL393228 LCH393220:LCH393228 LMD393220:LMD393228 LVZ393220:LVZ393228 MFV393220:MFV393228 MPR393220:MPR393228 MZN393220:MZN393228 NJJ393220:NJJ393228 NTF393220:NTF393228 ODB393220:ODB393228 OMX393220:OMX393228 OWT393220:OWT393228 PGP393220:PGP393228 PQL393220:PQL393228 QAH393220:QAH393228 QKD393220:QKD393228 QTZ393220:QTZ393228 RDV393220:RDV393228 RNR393220:RNR393228 RXN393220:RXN393228 SHJ393220:SHJ393228 SRF393220:SRF393228 TBB393220:TBB393228 TKX393220:TKX393228 TUT393220:TUT393228 UEP393220:UEP393228 UOL393220:UOL393228 UYH393220:UYH393228 VID393220:VID393228 VRZ393220:VRZ393228 WBV393220:WBV393228 WLR393220:WLR393228 WVN393220:WVN393228 F458756:F458764 JB458756:JB458764 SX458756:SX458764 ACT458756:ACT458764 AMP458756:AMP458764 AWL458756:AWL458764 BGH458756:BGH458764 BQD458756:BQD458764 BZZ458756:BZZ458764 CJV458756:CJV458764 CTR458756:CTR458764 DDN458756:DDN458764 DNJ458756:DNJ458764 DXF458756:DXF458764 EHB458756:EHB458764 EQX458756:EQX458764 FAT458756:FAT458764 FKP458756:FKP458764 FUL458756:FUL458764 GEH458756:GEH458764 GOD458756:GOD458764 GXZ458756:GXZ458764 HHV458756:HHV458764 HRR458756:HRR458764 IBN458756:IBN458764 ILJ458756:ILJ458764 IVF458756:IVF458764 JFB458756:JFB458764 JOX458756:JOX458764 JYT458756:JYT458764 KIP458756:KIP458764 KSL458756:KSL458764 LCH458756:LCH458764 LMD458756:LMD458764 LVZ458756:LVZ458764 MFV458756:MFV458764 MPR458756:MPR458764 MZN458756:MZN458764 NJJ458756:NJJ458764 NTF458756:NTF458764 ODB458756:ODB458764 OMX458756:OMX458764 OWT458756:OWT458764 PGP458756:PGP458764 PQL458756:PQL458764 QAH458756:QAH458764 QKD458756:QKD458764 QTZ458756:QTZ458764 RDV458756:RDV458764 RNR458756:RNR458764 RXN458756:RXN458764 SHJ458756:SHJ458764 SRF458756:SRF458764 TBB458756:TBB458764 TKX458756:TKX458764 TUT458756:TUT458764 UEP458756:UEP458764 UOL458756:UOL458764 UYH458756:UYH458764 VID458756:VID458764 VRZ458756:VRZ458764 WBV458756:WBV458764 WLR458756:WLR458764 WVN458756:WVN458764 F524292:F524300 JB524292:JB524300 SX524292:SX524300 ACT524292:ACT524300 AMP524292:AMP524300 AWL524292:AWL524300 BGH524292:BGH524300 BQD524292:BQD524300 BZZ524292:BZZ524300 CJV524292:CJV524300 CTR524292:CTR524300 DDN524292:DDN524300 DNJ524292:DNJ524300 DXF524292:DXF524300 EHB524292:EHB524300 EQX524292:EQX524300 FAT524292:FAT524300 FKP524292:FKP524300 FUL524292:FUL524300 GEH524292:GEH524300 GOD524292:GOD524300 GXZ524292:GXZ524300 HHV524292:HHV524300 HRR524292:HRR524300 IBN524292:IBN524300 ILJ524292:ILJ524300 IVF524292:IVF524300 JFB524292:JFB524300 JOX524292:JOX524300 JYT524292:JYT524300 KIP524292:KIP524300 KSL524292:KSL524300 LCH524292:LCH524300 LMD524292:LMD524300 LVZ524292:LVZ524300 MFV524292:MFV524300 MPR524292:MPR524300 MZN524292:MZN524300 NJJ524292:NJJ524300 NTF524292:NTF524300 ODB524292:ODB524300 OMX524292:OMX524300 OWT524292:OWT524300 PGP524292:PGP524300 PQL524292:PQL524300 QAH524292:QAH524300 QKD524292:QKD524300 QTZ524292:QTZ524300 RDV524292:RDV524300 RNR524292:RNR524300 RXN524292:RXN524300 SHJ524292:SHJ524300 SRF524292:SRF524300 TBB524292:TBB524300 TKX524292:TKX524300 TUT524292:TUT524300 UEP524292:UEP524300 UOL524292:UOL524300 UYH524292:UYH524300 VID524292:VID524300 VRZ524292:VRZ524300 WBV524292:WBV524300 WLR524292:WLR524300 WVN524292:WVN524300 F589828:F589836 JB589828:JB589836 SX589828:SX589836 ACT589828:ACT589836 AMP589828:AMP589836 AWL589828:AWL589836 BGH589828:BGH589836 BQD589828:BQD589836 BZZ589828:BZZ589836 CJV589828:CJV589836 CTR589828:CTR589836 DDN589828:DDN589836 DNJ589828:DNJ589836 DXF589828:DXF589836 EHB589828:EHB589836 EQX589828:EQX589836 FAT589828:FAT589836 FKP589828:FKP589836 FUL589828:FUL589836 GEH589828:GEH589836 GOD589828:GOD589836 GXZ589828:GXZ589836 HHV589828:HHV589836 HRR589828:HRR589836 IBN589828:IBN589836 ILJ589828:ILJ589836 IVF589828:IVF589836 JFB589828:JFB589836 JOX589828:JOX589836 JYT589828:JYT589836 KIP589828:KIP589836 KSL589828:KSL589836 LCH589828:LCH589836 LMD589828:LMD589836 LVZ589828:LVZ589836 MFV589828:MFV589836 MPR589828:MPR589836 MZN589828:MZN589836 NJJ589828:NJJ589836 NTF589828:NTF589836 ODB589828:ODB589836 OMX589828:OMX589836 OWT589828:OWT589836 PGP589828:PGP589836 PQL589828:PQL589836 QAH589828:QAH589836 QKD589828:QKD589836 QTZ589828:QTZ589836 RDV589828:RDV589836 RNR589828:RNR589836 RXN589828:RXN589836 SHJ589828:SHJ589836 SRF589828:SRF589836 TBB589828:TBB589836 TKX589828:TKX589836 TUT589828:TUT589836 UEP589828:UEP589836 UOL589828:UOL589836 UYH589828:UYH589836 VID589828:VID589836 VRZ589828:VRZ589836 WBV589828:WBV589836 WLR589828:WLR589836 WVN589828:WVN589836 F655364:F655372 JB655364:JB655372 SX655364:SX655372 ACT655364:ACT655372 AMP655364:AMP655372 AWL655364:AWL655372 BGH655364:BGH655372 BQD655364:BQD655372 BZZ655364:BZZ655372 CJV655364:CJV655372 CTR655364:CTR655372 DDN655364:DDN655372 DNJ655364:DNJ655372 DXF655364:DXF655372 EHB655364:EHB655372 EQX655364:EQX655372 FAT655364:FAT655372 FKP655364:FKP655372 FUL655364:FUL655372 GEH655364:GEH655372 GOD655364:GOD655372 GXZ655364:GXZ655372 HHV655364:HHV655372 HRR655364:HRR655372 IBN655364:IBN655372 ILJ655364:ILJ655372 IVF655364:IVF655372 JFB655364:JFB655372 JOX655364:JOX655372 JYT655364:JYT655372 KIP655364:KIP655372 KSL655364:KSL655372 LCH655364:LCH655372 LMD655364:LMD655372 LVZ655364:LVZ655372 MFV655364:MFV655372 MPR655364:MPR655372 MZN655364:MZN655372 NJJ655364:NJJ655372 NTF655364:NTF655372 ODB655364:ODB655372 OMX655364:OMX655372 OWT655364:OWT655372 PGP655364:PGP655372 PQL655364:PQL655372 QAH655364:QAH655372 QKD655364:QKD655372 QTZ655364:QTZ655372 RDV655364:RDV655372 RNR655364:RNR655372 RXN655364:RXN655372 SHJ655364:SHJ655372 SRF655364:SRF655372 TBB655364:TBB655372 TKX655364:TKX655372 TUT655364:TUT655372 UEP655364:UEP655372 UOL655364:UOL655372 UYH655364:UYH655372 VID655364:VID655372 VRZ655364:VRZ655372 WBV655364:WBV655372 WLR655364:WLR655372 WVN655364:WVN655372 F720900:F720908 JB720900:JB720908 SX720900:SX720908 ACT720900:ACT720908 AMP720900:AMP720908 AWL720900:AWL720908 BGH720900:BGH720908 BQD720900:BQD720908 BZZ720900:BZZ720908 CJV720900:CJV720908 CTR720900:CTR720908 DDN720900:DDN720908 DNJ720900:DNJ720908 DXF720900:DXF720908 EHB720900:EHB720908 EQX720900:EQX720908 FAT720900:FAT720908 FKP720900:FKP720908 FUL720900:FUL720908 GEH720900:GEH720908 GOD720900:GOD720908 GXZ720900:GXZ720908 HHV720900:HHV720908 HRR720900:HRR720908 IBN720900:IBN720908 ILJ720900:ILJ720908 IVF720900:IVF720908 JFB720900:JFB720908 JOX720900:JOX720908 JYT720900:JYT720908 KIP720900:KIP720908 KSL720900:KSL720908 LCH720900:LCH720908 LMD720900:LMD720908 LVZ720900:LVZ720908 MFV720900:MFV720908 MPR720900:MPR720908 MZN720900:MZN720908 NJJ720900:NJJ720908 NTF720900:NTF720908 ODB720900:ODB720908 OMX720900:OMX720908 OWT720900:OWT720908 PGP720900:PGP720908 PQL720900:PQL720908 QAH720900:QAH720908 QKD720900:QKD720908 QTZ720900:QTZ720908 RDV720900:RDV720908 RNR720900:RNR720908 RXN720900:RXN720908 SHJ720900:SHJ720908 SRF720900:SRF720908 TBB720900:TBB720908 TKX720900:TKX720908 TUT720900:TUT720908 UEP720900:UEP720908 UOL720900:UOL720908 UYH720900:UYH720908 VID720900:VID720908 VRZ720900:VRZ720908 WBV720900:WBV720908 WLR720900:WLR720908 WVN720900:WVN720908 F786436:F786444 JB786436:JB786444 SX786436:SX786444 ACT786436:ACT786444 AMP786436:AMP786444 AWL786436:AWL786444 BGH786436:BGH786444 BQD786436:BQD786444 BZZ786436:BZZ786444 CJV786436:CJV786444 CTR786436:CTR786444 DDN786436:DDN786444 DNJ786436:DNJ786444 DXF786436:DXF786444 EHB786436:EHB786444 EQX786436:EQX786444 FAT786436:FAT786444 FKP786436:FKP786444 FUL786436:FUL786444 GEH786436:GEH786444 GOD786436:GOD786444 GXZ786436:GXZ786444 HHV786436:HHV786444 HRR786436:HRR786444 IBN786436:IBN786444 ILJ786436:ILJ786444 IVF786436:IVF786444 JFB786436:JFB786444 JOX786436:JOX786444 JYT786436:JYT786444 KIP786436:KIP786444 KSL786436:KSL786444 LCH786436:LCH786444 LMD786436:LMD786444 LVZ786436:LVZ786444 MFV786436:MFV786444 MPR786436:MPR786444 MZN786436:MZN786444 NJJ786436:NJJ786444 NTF786436:NTF786444 ODB786436:ODB786444 OMX786436:OMX786444 OWT786436:OWT786444 PGP786436:PGP786444 PQL786436:PQL786444 QAH786436:QAH786444 QKD786436:QKD786444 QTZ786436:QTZ786444 RDV786436:RDV786444 RNR786436:RNR786444 RXN786436:RXN786444 SHJ786436:SHJ786444 SRF786436:SRF786444 TBB786436:TBB786444 TKX786436:TKX786444 TUT786436:TUT786444 UEP786436:UEP786444 UOL786436:UOL786444 UYH786436:UYH786444 VID786436:VID786444 VRZ786436:VRZ786444 WBV786436:WBV786444 WLR786436:WLR786444 WVN786436:WVN786444 F851972:F851980 JB851972:JB851980 SX851972:SX851980 ACT851972:ACT851980 AMP851972:AMP851980 AWL851972:AWL851980 BGH851972:BGH851980 BQD851972:BQD851980 BZZ851972:BZZ851980 CJV851972:CJV851980 CTR851972:CTR851980 DDN851972:DDN851980 DNJ851972:DNJ851980 DXF851972:DXF851980 EHB851972:EHB851980 EQX851972:EQX851980 FAT851972:FAT851980 FKP851972:FKP851980 FUL851972:FUL851980 GEH851972:GEH851980 GOD851972:GOD851980 GXZ851972:GXZ851980 HHV851972:HHV851980 HRR851972:HRR851980 IBN851972:IBN851980 ILJ851972:ILJ851980 IVF851972:IVF851980 JFB851972:JFB851980 JOX851972:JOX851980 JYT851972:JYT851980 KIP851972:KIP851980 KSL851972:KSL851980 LCH851972:LCH851980 LMD851972:LMD851980 LVZ851972:LVZ851980 MFV851972:MFV851980 MPR851972:MPR851980 MZN851972:MZN851980 NJJ851972:NJJ851980 NTF851972:NTF851980 ODB851972:ODB851980 OMX851972:OMX851980 OWT851972:OWT851980 PGP851972:PGP851980 PQL851972:PQL851980 QAH851972:QAH851980 QKD851972:QKD851980 QTZ851972:QTZ851980 RDV851972:RDV851980 RNR851972:RNR851980 RXN851972:RXN851980 SHJ851972:SHJ851980 SRF851972:SRF851980 TBB851972:TBB851980 TKX851972:TKX851980 TUT851972:TUT851980 UEP851972:UEP851980 UOL851972:UOL851980 UYH851972:UYH851980 VID851972:VID851980 VRZ851972:VRZ851980 WBV851972:WBV851980 WLR851972:WLR851980 WVN851972:WVN851980 F917508:F917516 JB917508:JB917516 SX917508:SX917516 ACT917508:ACT917516 AMP917508:AMP917516 AWL917508:AWL917516 BGH917508:BGH917516 BQD917508:BQD917516 BZZ917508:BZZ917516 CJV917508:CJV917516 CTR917508:CTR917516 DDN917508:DDN917516 DNJ917508:DNJ917516 DXF917508:DXF917516 EHB917508:EHB917516 EQX917508:EQX917516 FAT917508:FAT917516 FKP917508:FKP917516 FUL917508:FUL917516 GEH917508:GEH917516 GOD917508:GOD917516 GXZ917508:GXZ917516 HHV917508:HHV917516 HRR917508:HRR917516 IBN917508:IBN917516 ILJ917508:ILJ917516 IVF917508:IVF917516 JFB917508:JFB917516 JOX917508:JOX917516 JYT917508:JYT917516 KIP917508:KIP917516 KSL917508:KSL917516 LCH917508:LCH917516 LMD917508:LMD917516 LVZ917508:LVZ917516 MFV917508:MFV917516 MPR917508:MPR917516 MZN917508:MZN917516 NJJ917508:NJJ917516 NTF917508:NTF917516 ODB917508:ODB917516 OMX917508:OMX917516 OWT917508:OWT917516 PGP917508:PGP917516 PQL917508:PQL917516 QAH917508:QAH917516 QKD917508:QKD917516 QTZ917508:QTZ917516 RDV917508:RDV917516 RNR917508:RNR917516 RXN917508:RXN917516 SHJ917508:SHJ917516 SRF917508:SRF917516 TBB917508:TBB917516 TKX917508:TKX917516 TUT917508:TUT917516 UEP917508:UEP917516 UOL917508:UOL917516 UYH917508:UYH917516 VID917508:VID917516 VRZ917508:VRZ917516 WBV917508:WBV917516 WLR917508:WLR917516 WVN917508:WVN917516 F983044:F983052 JB983044:JB983052 SX983044:SX983052 ACT983044:ACT983052 AMP983044:AMP983052 AWL983044:AWL983052 BGH983044:BGH983052 BQD983044:BQD983052 BZZ983044:BZZ983052 CJV983044:CJV983052 CTR983044:CTR983052 DDN983044:DDN983052 DNJ983044:DNJ983052 DXF983044:DXF983052 EHB983044:EHB983052 EQX983044:EQX983052 FAT983044:FAT983052 FKP983044:FKP983052 FUL983044:FUL983052 GEH983044:GEH983052 GOD983044:GOD983052 GXZ983044:GXZ983052 HHV983044:HHV983052 HRR983044:HRR983052 IBN983044:IBN983052 ILJ983044:ILJ983052 IVF983044:IVF983052 JFB983044:JFB983052 JOX983044:JOX983052 JYT983044:JYT983052 KIP983044:KIP983052 KSL983044:KSL983052 LCH983044:LCH983052 LMD983044:LMD983052 LVZ983044:LVZ983052 MFV983044:MFV983052 MPR983044:MPR983052 MZN983044:MZN983052 NJJ983044:NJJ983052 NTF983044:NTF983052 ODB983044:ODB983052 OMX983044:OMX983052 OWT983044:OWT983052 PGP983044:PGP983052 PQL983044:PQL983052 QAH983044:QAH983052 QKD983044:QKD983052 QTZ983044:QTZ983052 RDV983044:RDV983052 RNR983044:RNR983052 RXN983044:RXN983052 SHJ983044:SHJ983052 SRF983044:SRF983052 TBB983044:TBB983052 TKX983044:TKX983052 TUT983044:TUT983052 UEP983044:UEP983052 UOL983044:UOL983052 UYH983044:UYH983052 VID983044:VID983052 VRZ983044:VRZ983052 WBV983044:WBV983052 WLR983044:WLR983052" xr:uid="{746007AE-4248-49D8-8696-8FA115921DD9}">
      <formula1>$AA$28:$AA$29</formula1>
    </dataValidation>
    <dataValidation type="list" allowBlank="1" showInputMessage="1" showErrorMessage="1" sqref="WVO983044:WVO983052 JC30:JC32 SY30:SY32 ACU30:ACU32 AMQ30:AMQ32 AWM30:AWM32 BGI30:BGI32 BQE30:BQE32 CAA30:CAA32 CJW30:CJW32 CTS30:CTS32 DDO30:DDO32 DNK30:DNK32 DXG30:DXG32 EHC30:EHC32 EQY30:EQY32 FAU30:FAU32 FKQ30:FKQ32 FUM30:FUM32 GEI30:GEI32 GOE30:GOE32 GYA30:GYA32 HHW30:HHW32 HRS30:HRS32 IBO30:IBO32 ILK30:ILK32 IVG30:IVG32 JFC30:JFC32 JOY30:JOY32 JYU30:JYU32 KIQ30:KIQ32 KSM30:KSM32 LCI30:LCI32 LME30:LME32 LWA30:LWA32 MFW30:MFW32 MPS30:MPS32 MZO30:MZO32 NJK30:NJK32 NTG30:NTG32 ODC30:ODC32 OMY30:OMY32 OWU30:OWU32 PGQ30:PGQ32 PQM30:PQM32 QAI30:QAI32 QKE30:QKE32 QUA30:QUA32 RDW30:RDW32 RNS30:RNS32 RXO30:RXO32 SHK30:SHK32 SRG30:SRG32 TBC30:TBC32 TKY30:TKY32 TUU30:TUU32 UEQ30:UEQ32 UOM30:UOM32 UYI30:UYI32 VIE30:VIE32 VSA30:VSA32 WBW30:WBW32 WLS30:WLS32 WVO30:WVO32 G65540:G65548 JC65540:JC65548 SY65540:SY65548 ACU65540:ACU65548 AMQ65540:AMQ65548 AWM65540:AWM65548 BGI65540:BGI65548 BQE65540:BQE65548 CAA65540:CAA65548 CJW65540:CJW65548 CTS65540:CTS65548 DDO65540:DDO65548 DNK65540:DNK65548 DXG65540:DXG65548 EHC65540:EHC65548 EQY65540:EQY65548 FAU65540:FAU65548 FKQ65540:FKQ65548 FUM65540:FUM65548 GEI65540:GEI65548 GOE65540:GOE65548 GYA65540:GYA65548 HHW65540:HHW65548 HRS65540:HRS65548 IBO65540:IBO65548 ILK65540:ILK65548 IVG65540:IVG65548 JFC65540:JFC65548 JOY65540:JOY65548 JYU65540:JYU65548 KIQ65540:KIQ65548 KSM65540:KSM65548 LCI65540:LCI65548 LME65540:LME65548 LWA65540:LWA65548 MFW65540:MFW65548 MPS65540:MPS65548 MZO65540:MZO65548 NJK65540:NJK65548 NTG65540:NTG65548 ODC65540:ODC65548 OMY65540:OMY65548 OWU65540:OWU65548 PGQ65540:PGQ65548 PQM65540:PQM65548 QAI65540:QAI65548 QKE65540:QKE65548 QUA65540:QUA65548 RDW65540:RDW65548 RNS65540:RNS65548 RXO65540:RXO65548 SHK65540:SHK65548 SRG65540:SRG65548 TBC65540:TBC65548 TKY65540:TKY65548 TUU65540:TUU65548 UEQ65540:UEQ65548 UOM65540:UOM65548 UYI65540:UYI65548 VIE65540:VIE65548 VSA65540:VSA65548 WBW65540:WBW65548 WLS65540:WLS65548 WVO65540:WVO65548 G131076:G131084 JC131076:JC131084 SY131076:SY131084 ACU131076:ACU131084 AMQ131076:AMQ131084 AWM131076:AWM131084 BGI131076:BGI131084 BQE131076:BQE131084 CAA131076:CAA131084 CJW131076:CJW131084 CTS131076:CTS131084 DDO131076:DDO131084 DNK131076:DNK131084 DXG131076:DXG131084 EHC131076:EHC131084 EQY131076:EQY131084 FAU131076:FAU131084 FKQ131076:FKQ131084 FUM131076:FUM131084 GEI131076:GEI131084 GOE131076:GOE131084 GYA131076:GYA131084 HHW131076:HHW131084 HRS131076:HRS131084 IBO131076:IBO131084 ILK131076:ILK131084 IVG131076:IVG131084 JFC131076:JFC131084 JOY131076:JOY131084 JYU131076:JYU131084 KIQ131076:KIQ131084 KSM131076:KSM131084 LCI131076:LCI131084 LME131076:LME131084 LWA131076:LWA131084 MFW131076:MFW131084 MPS131076:MPS131084 MZO131076:MZO131084 NJK131076:NJK131084 NTG131076:NTG131084 ODC131076:ODC131084 OMY131076:OMY131084 OWU131076:OWU131084 PGQ131076:PGQ131084 PQM131076:PQM131084 QAI131076:QAI131084 QKE131076:QKE131084 QUA131076:QUA131084 RDW131076:RDW131084 RNS131076:RNS131084 RXO131076:RXO131084 SHK131076:SHK131084 SRG131076:SRG131084 TBC131076:TBC131084 TKY131076:TKY131084 TUU131076:TUU131084 UEQ131076:UEQ131084 UOM131076:UOM131084 UYI131076:UYI131084 VIE131076:VIE131084 VSA131076:VSA131084 WBW131076:WBW131084 WLS131076:WLS131084 WVO131076:WVO131084 G196612:G196620 JC196612:JC196620 SY196612:SY196620 ACU196612:ACU196620 AMQ196612:AMQ196620 AWM196612:AWM196620 BGI196612:BGI196620 BQE196612:BQE196620 CAA196612:CAA196620 CJW196612:CJW196620 CTS196612:CTS196620 DDO196612:DDO196620 DNK196612:DNK196620 DXG196612:DXG196620 EHC196612:EHC196620 EQY196612:EQY196620 FAU196612:FAU196620 FKQ196612:FKQ196620 FUM196612:FUM196620 GEI196612:GEI196620 GOE196612:GOE196620 GYA196612:GYA196620 HHW196612:HHW196620 HRS196612:HRS196620 IBO196612:IBO196620 ILK196612:ILK196620 IVG196612:IVG196620 JFC196612:JFC196620 JOY196612:JOY196620 JYU196612:JYU196620 KIQ196612:KIQ196620 KSM196612:KSM196620 LCI196612:LCI196620 LME196612:LME196620 LWA196612:LWA196620 MFW196612:MFW196620 MPS196612:MPS196620 MZO196612:MZO196620 NJK196612:NJK196620 NTG196612:NTG196620 ODC196612:ODC196620 OMY196612:OMY196620 OWU196612:OWU196620 PGQ196612:PGQ196620 PQM196612:PQM196620 QAI196612:QAI196620 QKE196612:QKE196620 QUA196612:QUA196620 RDW196612:RDW196620 RNS196612:RNS196620 RXO196612:RXO196620 SHK196612:SHK196620 SRG196612:SRG196620 TBC196612:TBC196620 TKY196612:TKY196620 TUU196612:TUU196620 UEQ196612:UEQ196620 UOM196612:UOM196620 UYI196612:UYI196620 VIE196612:VIE196620 VSA196612:VSA196620 WBW196612:WBW196620 WLS196612:WLS196620 WVO196612:WVO196620 G262148:G262156 JC262148:JC262156 SY262148:SY262156 ACU262148:ACU262156 AMQ262148:AMQ262156 AWM262148:AWM262156 BGI262148:BGI262156 BQE262148:BQE262156 CAA262148:CAA262156 CJW262148:CJW262156 CTS262148:CTS262156 DDO262148:DDO262156 DNK262148:DNK262156 DXG262148:DXG262156 EHC262148:EHC262156 EQY262148:EQY262156 FAU262148:FAU262156 FKQ262148:FKQ262156 FUM262148:FUM262156 GEI262148:GEI262156 GOE262148:GOE262156 GYA262148:GYA262156 HHW262148:HHW262156 HRS262148:HRS262156 IBO262148:IBO262156 ILK262148:ILK262156 IVG262148:IVG262156 JFC262148:JFC262156 JOY262148:JOY262156 JYU262148:JYU262156 KIQ262148:KIQ262156 KSM262148:KSM262156 LCI262148:LCI262156 LME262148:LME262156 LWA262148:LWA262156 MFW262148:MFW262156 MPS262148:MPS262156 MZO262148:MZO262156 NJK262148:NJK262156 NTG262148:NTG262156 ODC262148:ODC262156 OMY262148:OMY262156 OWU262148:OWU262156 PGQ262148:PGQ262156 PQM262148:PQM262156 QAI262148:QAI262156 QKE262148:QKE262156 QUA262148:QUA262156 RDW262148:RDW262156 RNS262148:RNS262156 RXO262148:RXO262156 SHK262148:SHK262156 SRG262148:SRG262156 TBC262148:TBC262156 TKY262148:TKY262156 TUU262148:TUU262156 UEQ262148:UEQ262156 UOM262148:UOM262156 UYI262148:UYI262156 VIE262148:VIE262156 VSA262148:VSA262156 WBW262148:WBW262156 WLS262148:WLS262156 WVO262148:WVO262156 G327684:G327692 JC327684:JC327692 SY327684:SY327692 ACU327684:ACU327692 AMQ327684:AMQ327692 AWM327684:AWM327692 BGI327684:BGI327692 BQE327684:BQE327692 CAA327684:CAA327692 CJW327684:CJW327692 CTS327684:CTS327692 DDO327684:DDO327692 DNK327684:DNK327692 DXG327684:DXG327692 EHC327684:EHC327692 EQY327684:EQY327692 FAU327684:FAU327692 FKQ327684:FKQ327692 FUM327684:FUM327692 GEI327684:GEI327692 GOE327684:GOE327692 GYA327684:GYA327692 HHW327684:HHW327692 HRS327684:HRS327692 IBO327684:IBO327692 ILK327684:ILK327692 IVG327684:IVG327692 JFC327684:JFC327692 JOY327684:JOY327692 JYU327684:JYU327692 KIQ327684:KIQ327692 KSM327684:KSM327692 LCI327684:LCI327692 LME327684:LME327692 LWA327684:LWA327692 MFW327684:MFW327692 MPS327684:MPS327692 MZO327684:MZO327692 NJK327684:NJK327692 NTG327684:NTG327692 ODC327684:ODC327692 OMY327684:OMY327692 OWU327684:OWU327692 PGQ327684:PGQ327692 PQM327684:PQM327692 QAI327684:QAI327692 QKE327684:QKE327692 QUA327684:QUA327692 RDW327684:RDW327692 RNS327684:RNS327692 RXO327684:RXO327692 SHK327684:SHK327692 SRG327684:SRG327692 TBC327684:TBC327692 TKY327684:TKY327692 TUU327684:TUU327692 UEQ327684:UEQ327692 UOM327684:UOM327692 UYI327684:UYI327692 VIE327684:VIE327692 VSA327684:VSA327692 WBW327684:WBW327692 WLS327684:WLS327692 WVO327684:WVO327692 G393220:G393228 JC393220:JC393228 SY393220:SY393228 ACU393220:ACU393228 AMQ393220:AMQ393228 AWM393220:AWM393228 BGI393220:BGI393228 BQE393220:BQE393228 CAA393220:CAA393228 CJW393220:CJW393228 CTS393220:CTS393228 DDO393220:DDO393228 DNK393220:DNK393228 DXG393220:DXG393228 EHC393220:EHC393228 EQY393220:EQY393228 FAU393220:FAU393228 FKQ393220:FKQ393228 FUM393220:FUM393228 GEI393220:GEI393228 GOE393220:GOE393228 GYA393220:GYA393228 HHW393220:HHW393228 HRS393220:HRS393228 IBO393220:IBO393228 ILK393220:ILK393228 IVG393220:IVG393228 JFC393220:JFC393228 JOY393220:JOY393228 JYU393220:JYU393228 KIQ393220:KIQ393228 KSM393220:KSM393228 LCI393220:LCI393228 LME393220:LME393228 LWA393220:LWA393228 MFW393220:MFW393228 MPS393220:MPS393228 MZO393220:MZO393228 NJK393220:NJK393228 NTG393220:NTG393228 ODC393220:ODC393228 OMY393220:OMY393228 OWU393220:OWU393228 PGQ393220:PGQ393228 PQM393220:PQM393228 QAI393220:QAI393228 QKE393220:QKE393228 QUA393220:QUA393228 RDW393220:RDW393228 RNS393220:RNS393228 RXO393220:RXO393228 SHK393220:SHK393228 SRG393220:SRG393228 TBC393220:TBC393228 TKY393220:TKY393228 TUU393220:TUU393228 UEQ393220:UEQ393228 UOM393220:UOM393228 UYI393220:UYI393228 VIE393220:VIE393228 VSA393220:VSA393228 WBW393220:WBW393228 WLS393220:WLS393228 WVO393220:WVO393228 G458756:G458764 JC458756:JC458764 SY458756:SY458764 ACU458756:ACU458764 AMQ458756:AMQ458764 AWM458756:AWM458764 BGI458756:BGI458764 BQE458756:BQE458764 CAA458756:CAA458764 CJW458756:CJW458764 CTS458756:CTS458764 DDO458756:DDO458764 DNK458756:DNK458764 DXG458756:DXG458764 EHC458756:EHC458764 EQY458756:EQY458764 FAU458756:FAU458764 FKQ458756:FKQ458764 FUM458756:FUM458764 GEI458756:GEI458764 GOE458756:GOE458764 GYA458756:GYA458764 HHW458756:HHW458764 HRS458756:HRS458764 IBO458756:IBO458764 ILK458756:ILK458764 IVG458756:IVG458764 JFC458756:JFC458764 JOY458756:JOY458764 JYU458756:JYU458764 KIQ458756:KIQ458764 KSM458756:KSM458764 LCI458756:LCI458764 LME458756:LME458764 LWA458756:LWA458764 MFW458756:MFW458764 MPS458756:MPS458764 MZO458756:MZO458764 NJK458756:NJK458764 NTG458756:NTG458764 ODC458756:ODC458764 OMY458756:OMY458764 OWU458756:OWU458764 PGQ458756:PGQ458764 PQM458756:PQM458764 QAI458756:QAI458764 QKE458756:QKE458764 QUA458756:QUA458764 RDW458756:RDW458764 RNS458756:RNS458764 RXO458756:RXO458764 SHK458756:SHK458764 SRG458756:SRG458764 TBC458756:TBC458764 TKY458756:TKY458764 TUU458756:TUU458764 UEQ458756:UEQ458764 UOM458756:UOM458764 UYI458756:UYI458764 VIE458756:VIE458764 VSA458756:VSA458764 WBW458756:WBW458764 WLS458756:WLS458764 WVO458756:WVO458764 G524292:G524300 JC524292:JC524300 SY524292:SY524300 ACU524292:ACU524300 AMQ524292:AMQ524300 AWM524292:AWM524300 BGI524292:BGI524300 BQE524292:BQE524300 CAA524292:CAA524300 CJW524292:CJW524300 CTS524292:CTS524300 DDO524292:DDO524300 DNK524292:DNK524300 DXG524292:DXG524300 EHC524292:EHC524300 EQY524292:EQY524300 FAU524292:FAU524300 FKQ524292:FKQ524300 FUM524292:FUM524300 GEI524292:GEI524300 GOE524292:GOE524300 GYA524292:GYA524300 HHW524292:HHW524300 HRS524292:HRS524300 IBO524292:IBO524300 ILK524292:ILK524300 IVG524292:IVG524300 JFC524292:JFC524300 JOY524292:JOY524300 JYU524292:JYU524300 KIQ524292:KIQ524300 KSM524292:KSM524300 LCI524292:LCI524300 LME524292:LME524300 LWA524292:LWA524300 MFW524292:MFW524300 MPS524292:MPS524300 MZO524292:MZO524300 NJK524292:NJK524300 NTG524292:NTG524300 ODC524292:ODC524300 OMY524292:OMY524300 OWU524292:OWU524300 PGQ524292:PGQ524300 PQM524292:PQM524300 QAI524292:QAI524300 QKE524292:QKE524300 QUA524292:QUA524300 RDW524292:RDW524300 RNS524292:RNS524300 RXO524292:RXO524300 SHK524292:SHK524300 SRG524292:SRG524300 TBC524292:TBC524300 TKY524292:TKY524300 TUU524292:TUU524300 UEQ524292:UEQ524300 UOM524292:UOM524300 UYI524292:UYI524300 VIE524292:VIE524300 VSA524292:VSA524300 WBW524292:WBW524300 WLS524292:WLS524300 WVO524292:WVO524300 G589828:G589836 JC589828:JC589836 SY589828:SY589836 ACU589828:ACU589836 AMQ589828:AMQ589836 AWM589828:AWM589836 BGI589828:BGI589836 BQE589828:BQE589836 CAA589828:CAA589836 CJW589828:CJW589836 CTS589828:CTS589836 DDO589828:DDO589836 DNK589828:DNK589836 DXG589828:DXG589836 EHC589828:EHC589836 EQY589828:EQY589836 FAU589828:FAU589836 FKQ589828:FKQ589836 FUM589828:FUM589836 GEI589828:GEI589836 GOE589828:GOE589836 GYA589828:GYA589836 HHW589828:HHW589836 HRS589828:HRS589836 IBO589828:IBO589836 ILK589828:ILK589836 IVG589828:IVG589836 JFC589828:JFC589836 JOY589828:JOY589836 JYU589828:JYU589836 KIQ589828:KIQ589836 KSM589828:KSM589836 LCI589828:LCI589836 LME589828:LME589836 LWA589828:LWA589836 MFW589828:MFW589836 MPS589828:MPS589836 MZO589828:MZO589836 NJK589828:NJK589836 NTG589828:NTG589836 ODC589828:ODC589836 OMY589828:OMY589836 OWU589828:OWU589836 PGQ589828:PGQ589836 PQM589828:PQM589836 QAI589828:QAI589836 QKE589828:QKE589836 QUA589828:QUA589836 RDW589828:RDW589836 RNS589828:RNS589836 RXO589828:RXO589836 SHK589828:SHK589836 SRG589828:SRG589836 TBC589828:TBC589836 TKY589828:TKY589836 TUU589828:TUU589836 UEQ589828:UEQ589836 UOM589828:UOM589836 UYI589828:UYI589836 VIE589828:VIE589836 VSA589828:VSA589836 WBW589828:WBW589836 WLS589828:WLS589836 WVO589828:WVO589836 G655364:G655372 JC655364:JC655372 SY655364:SY655372 ACU655364:ACU655372 AMQ655364:AMQ655372 AWM655364:AWM655372 BGI655364:BGI655372 BQE655364:BQE655372 CAA655364:CAA655372 CJW655364:CJW655372 CTS655364:CTS655372 DDO655364:DDO655372 DNK655364:DNK655372 DXG655364:DXG655372 EHC655364:EHC655372 EQY655364:EQY655372 FAU655364:FAU655372 FKQ655364:FKQ655372 FUM655364:FUM655372 GEI655364:GEI655372 GOE655364:GOE655372 GYA655364:GYA655372 HHW655364:HHW655372 HRS655364:HRS655372 IBO655364:IBO655372 ILK655364:ILK655372 IVG655364:IVG655372 JFC655364:JFC655372 JOY655364:JOY655372 JYU655364:JYU655372 KIQ655364:KIQ655372 KSM655364:KSM655372 LCI655364:LCI655372 LME655364:LME655372 LWA655364:LWA655372 MFW655364:MFW655372 MPS655364:MPS655372 MZO655364:MZO655372 NJK655364:NJK655372 NTG655364:NTG655372 ODC655364:ODC655372 OMY655364:OMY655372 OWU655364:OWU655372 PGQ655364:PGQ655372 PQM655364:PQM655372 QAI655364:QAI655372 QKE655364:QKE655372 QUA655364:QUA655372 RDW655364:RDW655372 RNS655364:RNS655372 RXO655364:RXO655372 SHK655364:SHK655372 SRG655364:SRG655372 TBC655364:TBC655372 TKY655364:TKY655372 TUU655364:TUU655372 UEQ655364:UEQ655372 UOM655364:UOM655372 UYI655364:UYI655372 VIE655364:VIE655372 VSA655364:VSA655372 WBW655364:WBW655372 WLS655364:WLS655372 WVO655364:WVO655372 G720900:G720908 JC720900:JC720908 SY720900:SY720908 ACU720900:ACU720908 AMQ720900:AMQ720908 AWM720900:AWM720908 BGI720900:BGI720908 BQE720900:BQE720908 CAA720900:CAA720908 CJW720900:CJW720908 CTS720900:CTS720908 DDO720900:DDO720908 DNK720900:DNK720908 DXG720900:DXG720908 EHC720900:EHC720908 EQY720900:EQY720908 FAU720900:FAU720908 FKQ720900:FKQ720908 FUM720900:FUM720908 GEI720900:GEI720908 GOE720900:GOE720908 GYA720900:GYA720908 HHW720900:HHW720908 HRS720900:HRS720908 IBO720900:IBO720908 ILK720900:ILK720908 IVG720900:IVG720908 JFC720900:JFC720908 JOY720900:JOY720908 JYU720900:JYU720908 KIQ720900:KIQ720908 KSM720900:KSM720908 LCI720900:LCI720908 LME720900:LME720908 LWA720900:LWA720908 MFW720900:MFW720908 MPS720900:MPS720908 MZO720900:MZO720908 NJK720900:NJK720908 NTG720900:NTG720908 ODC720900:ODC720908 OMY720900:OMY720908 OWU720900:OWU720908 PGQ720900:PGQ720908 PQM720900:PQM720908 QAI720900:QAI720908 QKE720900:QKE720908 QUA720900:QUA720908 RDW720900:RDW720908 RNS720900:RNS720908 RXO720900:RXO720908 SHK720900:SHK720908 SRG720900:SRG720908 TBC720900:TBC720908 TKY720900:TKY720908 TUU720900:TUU720908 UEQ720900:UEQ720908 UOM720900:UOM720908 UYI720900:UYI720908 VIE720900:VIE720908 VSA720900:VSA720908 WBW720900:WBW720908 WLS720900:WLS720908 WVO720900:WVO720908 G786436:G786444 JC786436:JC786444 SY786436:SY786444 ACU786436:ACU786444 AMQ786436:AMQ786444 AWM786436:AWM786444 BGI786436:BGI786444 BQE786436:BQE786444 CAA786436:CAA786444 CJW786436:CJW786444 CTS786436:CTS786444 DDO786436:DDO786444 DNK786436:DNK786444 DXG786436:DXG786444 EHC786436:EHC786444 EQY786436:EQY786444 FAU786436:FAU786444 FKQ786436:FKQ786444 FUM786436:FUM786444 GEI786436:GEI786444 GOE786436:GOE786444 GYA786436:GYA786444 HHW786436:HHW786444 HRS786436:HRS786444 IBO786436:IBO786444 ILK786436:ILK786444 IVG786436:IVG786444 JFC786436:JFC786444 JOY786436:JOY786444 JYU786436:JYU786444 KIQ786436:KIQ786444 KSM786436:KSM786444 LCI786436:LCI786444 LME786436:LME786444 LWA786436:LWA786444 MFW786436:MFW786444 MPS786436:MPS786444 MZO786436:MZO786444 NJK786436:NJK786444 NTG786436:NTG786444 ODC786436:ODC786444 OMY786436:OMY786444 OWU786436:OWU786444 PGQ786436:PGQ786444 PQM786436:PQM786444 QAI786436:QAI786444 QKE786436:QKE786444 QUA786436:QUA786444 RDW786436:RDW786444 RNS786436:RNS786444 RXO786436:RXO786444 SHK786436:SHK786444 SRG786436:SRG786444 TBC786436:TBC786444 TKY786436:TKY786444 TUU786436:TUU786444 UEQ786436:UEQ786444 UOM786436:UOM786444 UYI786436:UYI786444 VIE786436:VIE786444 VSA786436:VSA786444 WBW786436:WBW786444 WLS786436:WLS786444 WVO786436:WVO786444 G851972:G851980 JC851972:JC851980 SY851972:SY851980 ACU851972:ACU851980 AMQ851972:AMQ851980 AWM851972:AWM851980 BGI851972:BGI851980 BQE851972:BQE851980 CAA851972:CAA851980 CJW851972:CJW851980 CTS851972:CTS851980 DDO851972:DDO851980 DNK851972:DNK851980 DXG851972:DXG851980 EHC851972:EHC851980 EQY851972:EQY851980 FAU851972:FAU851980 FKQ851972:FKQ851980 FUM851972:FUM851980 GEI851972:GEI851980 GOE851972:GOE851980 GYA851972:GYA851980 HHW851972:HHW851980 HRS851972:HRS851980 IBO851972:IBO851980 ILK851972:ILK851980 IVG851972:IVG851980 JFC851972:JFC851980 JOY851972:JOY851980 JYU851972:JYU851980 KIQ851972:KIQ851980 KSM851972:KSM851980 LCI851972:LCI851980 LME851972:LME851980 LWA851972:LWA851980 MFW851972:MFW851980 MPS851972:MPS851980 MZO851972:MZO851980 NJK851972:NJK851980 NTG851972:NTG851980 ODC851972:ODC851980 OMY851972:OMY851980 OWU851972:OWU851980 PGQ851972:PGQ851980 PQM851972:PQM851980 QAI851972:QAI851980 QKE851972:QKE851980 QUA851972:QUA851980 RDW851972:RDW851980 RNS851972:RNS851980 RXO851972:RXO851980 SHK851972:SHK851980 SRG851972:SRG851980 TBC851972:TBC851980 TKY851972:TKY851980 TUU851972:TUU851980 UEQ851972:UEQ851980 UOM851972:UOM851980 UYI851972:UYI851980 VIE851972:VIE851980 VSA851972:VSA851980 WBW851972:WBW851980 WLS851972:WLS851980 WVO851972:WVO851980 G917508:G917516 JC917508:JC917516 SY917508:SY917516 ACU917508:ACU917516 AMQ917508:AMQ917516 AWM917508:AWM917516 BGI917508:BGI917516 BQE917508:BQE917516 CAA917508:CAA917516 CJW917508:CJW917516 CTS917508:CTS917516 DDO917508:DDO917516 DNK917508:DNK917516 DXG917508:DXG917516 EHC917508:EHC917516 EQY917508:EQY917516 FAU917508:FAU917516 FKQ917508:FKQ917516 FUM917508:FUM917516 GEI917508:GEI917516 GOE917508:GOE917516 GYA917508:GYA917516 HHW917508:HHW917516 HRS917508:HRS917516 IBO917508:IBO917516 ILK917508:ILK917516 IVG917508:IVG917516 JFC917508:JFC917516 JOY917508:JOY917516 JYU917508:JYU917516 KIQ917508:KIQ917516 KSM917508:KSM917516 LCI917508:LCI917516 LME917508:LME917516 LWA917508:LWA917516 MFW917508:MFW917516 MPS917508:MPS917516 MZO917508:MZO917516 NJK917508:NJK917516 NTG917508:NTG917516 ODC917508:ODC917516 OMY917508:OMY917516 OWU917508:OWU917516 PGQ917508:PGQ917516 PQM917508:PQM917516 QAI917508:QAI917516 QKE917508:QKE917516 QUA917508:QUA917516 RDW917508:RDW917516 RNS917508:RNS917516 RXO917508:RXO917516 SHK917508:SHK917516 SRG917508:SRG917516 TBC917508:TBC917516 TKY917508:TKY917516 TUU917508:TUU917516 UEQ917508:UEQ917516 UOM917508:UOM917516 UYI917508:UYI917516 VIE917508:VIE917516 VSA917508:VSA917516 WBW917508:WBW917516 WLS917508:WLS917516 WVO917508:WVO917516 G983044:G983052 JC983044:JC983052 SY983044:SY983052 ACU983044:ACU983052 AMQ983044:AMQ983052 AWM983044:AWM983052 BGI983044:BGI983052 BQE983044:BQE983052 CAA983044:CAA983052 CJW983044:CJW983052 CTS983044:CTS983052 DDO983044:DDO983052 DNK983044:DNK983052 DXG983044:DXG983052 EHC983044:EHC983052 EQY983044:EQY983052 FAU983044:FAU983052 FKQ983044:FKQ983052 FUM983044:FUM983052 GEI983044:GEI983052 GOE983044:GOE983052 GYA983044:GYA983052 HHW983044:HHW983052 HRS983044:HRS983052 IBO983044:IBO983052 ILK983044:ILK983052 IVG983044:IVG983052 JFC983044:JFC983052 JOY983044:JOY983052 JYU983044:JYU983052 KIQ983044:KIQ983052 KSM983044:KSM983052 LCI983044:LCI983052 LME983044:LME983052 LWA983044:LWA983052 MFW983044:MFW983052 MPS983044:MPS983052 MZO983044:MZO983052 NJK983044:NJK983052 NTG983044:NTG983052 ODC983044:ODC983052 OMY983044:OMY983052 OWU983044:OWU983052 PGQ983044:PGQ983052 PQM983044:PQM983052 QAI983044:QAI983052 QKE983044:QKE983052 QUA983044:QUA983052 RDW983044:RDW983052 RNS983044:RNS983052 RXO983044:RXO983052 SHK983044:SHK983052 SRG983044:SRG983052 TBC983044:TBC983052 TKY983044:TKY983052 TUU983044:TUU983052 UEQ983044:UEQ983052 UOM983044:UOM983052 UYI983044:UYI983052 VIE983044:VIE983052 VSA983044:VSA983052 WBW983044:WBW983052 WLS983044:WLS983052" xr:uid="{17D83311-0EB5-4406-981F-3AA57AEDA60A}">
      <formula1>$K$30:$K$30</formula1>
    </dataValidation>
    <dataValidation type="list" allowBlank="1" showInputMessage="1" showErrorMessage="1" sqref="E9:E20 JA9:JA20 SW9:SW20 ACS9:ACS20 AMO9:AMO20 AWK9:AWK20 BGG9:BGG20 BQC9:BQC20 BZY9:BZY20 CJU9:CJU20 CTQ9:CTQ20 DDM9:DDM20 DNI9:DNI20 DXE9:DXE20 EHA9:EHA20 EQW9:EQW20 FAS9:FAS20 FKO9:FKO20 FUK9:FUK20 GEG9:GEG20 GOC9:GOC20 GXY9:GXY20 HHU9:HHU20 HRQ9:HRQ20 IBM9:IBM20 ILI9:ILI20 IVE9:IVE20 JFA9:JFA20 JOW9:JOW20 JYS9:JYS20 KIO9:KIO20 KSK9:KSK20 LCG9:LCG20 LMC9:LMC20 LVY9:LVY20 MFU9:MFU20 MPQ9:MPQ20 MZM9:MZM20 NJI9:NJI20 NTE9:NTE20 ODA9:ODA20 OMW9:OMW20 OWS9:OWS20 PGO9:PGO20 PQK9:PQK20 QAG9:QAG20 QKC9:QKC20 QTY9:QTY20 RDU9:RDU20 RNQ9:RNQ20 RXM9:RXM20 SHI9:SHI20 SRE9:SRE20 TBA9:TBA20 TKW9:TKW20 TUS9:TUS20 UEO9:UEO20 UOK9:UOK20 UYG9:UYG20 VIC9:VIC20 VRY9:VRY20 WBU9:WBU20 WLQ9:WLQ20 WVM9:WVM20 E65519:E65530 JA65519:JA65530 SW65519:SW65530 ACS65519:ACS65530 AMO65519:AMO65530 AWK65519:AWK65530 BGG65519:BGG65530 BQC65519:BQC65530 BZY65519:BZY65530 CJU65519:CJU65530 CTQ65519:CTQ65530 DDM65519:DDM65530 DNI65519:DNI65530 DXE65519:DXE65530 EHA65519:EHA65530 EQW65519:EQW65530 FAS65519:FAS65530 FKO65519:FKO65530 FUK65519:FUK65530 GEG65519:GEG65530 GOC65519:GOC65530 GXY65519:GXY65530 HHU65519:HHU65530 HRQ65519:HRQ65530 IBM65519:IBM65530 ILI65519:ILI65530 IVE65519:IVE65530 JFA65519:JFA65530 JOW65519:JOW65530 JYS65519:JYS65530 KIO65519:KIO65530 KSK65519:KSK65530 LCG65519:LCG65530 LMC65519:LMC65530 LVY65519:LVY65530 MFU65519:MFU65530 MPQ65519:MPQ65530 MZM65519:MZM65530 NJI65519:NJI65530 NTE65519:NTE65530 ODA65519:ODA65530 OMW65519:OMW65530 OWS65519:OWS65530 PGO65519:PGO65530 PQK65519:PQK65530 QAG65519:QAG65530 QKC65519:QKC65530 QTY65519:QTY65530 RDU65519:RDU65530 RNQ65519:RNQ65530 RXM65519:RXM65530 SHI65519:SHI65530 SRE65519:SRE65530 TBA65519:TBA65530 TKW65519:TKW65530 TUS65519:TUS65530 UEO65519:UEO65530 UOK65519:UOK65530 UYG65519:UYG65530 VIC65519:VIC65530 VRY65519:VRY65530 WBU65519:WBU65530 WLQ65519:WLQ65530 WVM65519:WVM65530 E131055:E131066 JA131055:JA131066 SW131055:SW131066 ACS131055:ACS131066 AMO131055:AMO131066 AWK131055:AWK131066 BGG131055:BGG131066 BQC131055:BQC131066 BZY131055:BZY131066 CJU131055:CJU131066 CTQ131055:CTQ131066 DDM131055:DDM131066 DNI131055:DNI131066 DXE131055:DXE131066 EHA131055:EHA131066 EQW131055:EQW131066 FAS131055:FAS131066 FKO131055:FKO131066 FUK131055:FUK131066 GEG131055:GEG131066 GOC131055:GOC131066 GXY131055:GXY131066 HHU131055:HHU131066 HRQ131055:HRQ131066 IBM131055:IBM131066 ILI131055:ILI131066 IVE131055:IVE131066 JFA131055:JFA131066 JOW131055:JOW131066 JYS131055:JYS131066 KIO131055:KIO131066 KSK131055:KSK131066 LCG131055:LCG131066 LMC131055:LMC131066 LVY131055:LVY131066 MFU131055:MFU131066 MPQ131055:MPQ131066 MZM131055:MZM131066 NJI131055:NJI131066 NTE131055:NTE131066 ODA131055:ODA131066 OMW131055:OMW131066 OWS131055:OWS131066 PGO131055:PGO131066 PQK131055:PQK131066 QAG131055:QAG131066 QKC131055:QKC131066 QTY131055:QTY131066 RDU131055:RDU131066 RNQ131055:RNQ131066 RXM131055:RXM131066 SHI131055:SHI131066 SRE131055:SRE131066 TBA131055:TBA131066 TKW131055:TKW131066 TUS131055:TUS131066 UEO131055:UEO131066 UOK131055:UOK131066 UYG131055:UYG131066 VIC131055:VIC131066 VRY131055:VRY131066 WBU131055:WBU131066 WLQ131055:WLQ131066 WVM131055:WVM131066 E196591:E196602 JA196591:JA196602 SW196591:SW196602 ACS196591:ACS196602 AMO196591:AMO196602 AWK196591:AWK196602 BGG196591:BGG196602 BQC196591:BQC196602 BZY196591:BZY196602 CJU196591:CJU196602 CTQ196591:CTQ196602 DDM196591:DDM196602 DNI196591:DNI196602 DXE196591:DXE196602 EHA196591:EHA196602 EQW196591:EQW196602 FAS196591:FAS196602 FKO196591:FKO196602 FUK196591:FUK196602 GEG196591:GEG196602 GOC196591:GOC196602 GXY196591:GXY196602 HHU196591:HHU196602 HRQ196591:HRQ196602 IBM196591:IBM196602 ILI196591:ILI196602 IVE196591:IVE196602 JFA196591:JFA196602 JOW196591:JOW196602 JYS196591:JYS196602 KIO196591:KIO196602 KSK196591:KSK196602 LCG196591:LCG196602 LMC196591:LMC196602 LVY196591:LVY196602 MFU196591:MFU196602 MPQ196591:MPQ196602 MZM196591:MZM196602 NJI196591:NJI196602 NTE196591:NTE196602 ODA196591:ODA196602 OMW196591:OMW196602 OWS196591:OWS196602 PGO196591:PGO196602 PQK196591:PQK196602 QAG196591:QAG196602 QKC196591:QKC196602 QTY196591:QTY196602 RDU196591:RDU196602 RNQ196591:RNQ196602 RXM196591:RXM196602 SHI196591:SHI196602 SRE196591:SRE196602 TBA196591:TBA196602 TKW196591:TKW196602 TUS196591:TUS196602 UEO196591:UEO196602 UOK196591:UOK196602 UYG196591:UYG196602 VIC196591:VIC196602 VRY196591:VRY196602 WBU196591:WBU196602 WLQ196591:WLQ196602 WVM196591:WVM196602 E262127:E262138 JA262127:JA262138 SW262127:SW262138 ACS262127:ACS262138 AMO262127:AMO262138 AWK262127:AWK262138 BGG262127:BGG262138 BQC262127:BQC262138 BZY262127:BZY262138 CJU262127:CJU262138 CTQ262127:CTQ262138 DDM262127:DDM262138 DNI262127:DNI262138 DXE262127:DXE262138 EHA262127:EHA262138 EQW262127:EQW262138 FAS262127:FAS262138 FKO262127:FKO262138 FUK262127:FUK262138 GEG262127:GEG262138 GOC262127:GOC262138 GXY262127:GXY262138 HHU262127:HHU262138 HRQ262127:HRQ262138 IBM262127:IBM262138 ILI262127:ILI262138 IVE262127:IVE262138 JFA262127:JFA262138 JOW262127:JOW262138 JYS262127:JYS262138 KIO262127:KIO262138 KSK262127:KSK262138 LCG262127:LCG262138 LMC262127:LMC262138 LVY262127:LVY262138 MFU262127:MFU262138 MPQ262127:MPQ262138 MZM262127:MZM262138 NJI262127:NJI262138 NTE262127:NTE262138 ODA262127:ODA262138 OMW262127:OMW262138 OWS262127:OWS262138 PGO262127:PGO262138 PQK262127:PQK262138 QAG262127:QAG262138 QKC262127:QKC262138 QTY262127:QTY262138 RDU262127:RDU262138 RNQ262127:RNQ262138 RXM262127:RXM262138 SHI262127:SHI262138 SRE262127:SRE262138 TBA262127:TBA262138 TKW262127:TKW262138 TUS262127:TUS262138 UEO262127:UEO262138 UOK262127:UOK262138 UYG262127:UYG262138 VIC262127:VIC262138 VRY262127:VRY262138 WBU262127:WBU262138 WLQ262127:WLQ262138 WVM262127:WVM262138 E327663:E327674 JA327663:JA327674 SW327663:SW327674 ACS327663:ACS327674 AMO327663:AMO327674 AWK327663:AWK327674 BGG327663:BGG327674 BQC327663:BQC327674 BZY327663:BZY327674 CJU327663:CJU327674 CTQ327663:CTQ327674 DDM327663:DDM327674 DNI327663:DNI327674 DXE327663:DXE327674 EHA327663:EHA327674 EQW327663:EQW327674 FAS327663:FAS327674 FKO327663:FKO327674 FUK327663:FUK327674 GEG327663:GEG327674 GOC327663:GOC327674 GXY327663:GXY327674 HHU327663:HHU327674 HRQ327663:HRQ327674 IBM327663:IBM327674 ILI327663:ILI327674 IVE327663:IVE327674 JFA327663:JFA327674 JOW327663:JOW327674 JYS327663:JYS327674 KIO327663:KIO327674 KSK327663:KSK327674 LCG327663:LCG327674 LMC327663:LMC327674 LVY327663:LVY327674 MFU327663:MFU327674 MPQ327663:MPQ327674 MZM327663:MZM327674 NJI327663:NJI327674 NTE327663:NTE327674 ODA327663:ODA327674 OMW327663:OMW327674 OWS327663:OWS327674 PGO327663:PGO327674 PQK327663:PQK327674 QAG327663:QAG327674 QKC327663:QKC327674 QTY327663:QTY327674 RDU327663:RDU327674 RNQ327663:RNQ327674 RXM327663:RXM327674 SHI327663:SHI327674 SRE327663:SRE327674 TBA327663:TBA327674 TKW327663:TKW327674 TUS327663:TUS327674 UEO327663:UEO327674 UOK327663:UOK327674 UYG327663:UYG327674 VIC327663:VIC327674 VRY327663:VRY327674 WBU327663:WBU327674 WLQ327663:WLQ327674 WVM327663:WVM327674 E393199:E393210 JA393199:JA393210 SW393199:SW393210 ACS393199:ACS393210 AMO393199:AMO393210 AWK393199:AWK393210 BGG393199:BGG393210 BQC393199:BQC393210 BZY393199:BZY393210 CJU393199:CJU393210 CTQ393199:CTQ393210 DDM393199:DDM393210 DNI393199:DNI393210 DXE393199:DXE393210 EHA393199:EHA393210 EQW393199:EQW393210 FAS393199:FAS393210 FKO393199:FKO393210 FUK393199:FUK393210 GEG393199:GEG393210 GOC393199:GOC393210 GXY393199:GXY393210 HHU393199:HHU393210 HRQ393199:HRQ393210 IBM393199:IBM393210 ILI393199:ILI393210 IVE393199:IVE393210 JFA393199:JFA393210 JOW393199:JOW393210 JYS393199:JYS393210 KIO393199:KIO393210 KSK393199:KSK393210 LCG393199:LCG393210 LMC393199:LMC393210 LVY393199:LVY393210 MFU393199:MFU393210 MPQ393199:MPQ393210 MZM393199:MZM393210 NJI393199:NJI393210 NTE393199:NTE393210 ODA393199:ODA393210 OMW393199:OMW393210 OWS393199:OWS393210 PGO393199:PGO393210 PQK393199:PQK393210 QAG393199:QAG393210 QKC393199:QKC393210 QTY393199:QTY393210 RDU393199:RDU393210 RNQ393199:RNQ393210 RXM393199:RXM393210 SHI393199:SHI393210 SRE393199:SRE393210 TBA393199:TBA393210 TKW393199:TKW393210 TUS393199:TUS393210 UEO393199:UEO393210 UOK393199:UOK393210 UYG393199:UYG393210 VIC393199:VIC393210 VRY393199:VRY393210 WBU393199:WBU393210 WLQ393199:WLQ393210 WVM393199:WVM393210 E458735:E458746 JA458735:JA458746 SW458735:SW458746 ACS458735:ACS458746 AMO458735:AMO458746 AWK458735:AWK458746 BGG458735:BGG458746 BQC458735:BQC458746 BZY458735:BZY458746 CJU458735:CJU458746 CTQ458735:CTQ458746 DDM458735:DDM458746 DNI458735:DNI458746 DXE458735:DXE458746 EHA458735:EHA458746 EQW458735:EQW458746 FAS458735:FAS458746 FKO458735:FKO458746 FUK458735:FUK458746 GEG458735:GEG458746 GOC458735:GOC458746 GXY458735:GXY458746 HHU458735:HHU458746 HRQ458735:HRQ458746 IBM458735:IBM458746 ILI458735:ILI458746 IVE458735:IVE458746 JFA458735:JFA458746 JOW458735:JOW458746 JYS458735:JYS458746 KIO458735:KIO458746 KSK458735:KSK458746 LCG458735:LCG458746 LMC458735:LMC458746 LVY458735:LVY458746 MFU458735:MFU458746 MPQ458735:MPQ458746 MZM458735:MZM458746 NJI458735:NJI458746 NTE458735:NTE458746 ODA458735:ODA458746 OMW458735:OMW458746 OWS458735:OWS458746 PGO458735:PGO458746 PQK458735:PQK458746 QAG458735:QAG458746 QKC458735:QKC458746 QTY458735:QTY458746 RDU458735:RDU458746 RNQ458735:RNQ458746 RXM458735:RXM458746 SHI458735:SHI458746 SRE458735:SRE458746 TBA458735:TBA458746 TKW458735:TKW458746 TUS458735:TUS458746 UEO458735:UEO458746 UOK458735:UOK458746 UYG458735:UYG458746 VIC458735:VIC458746 VRY458735:VRY458746 WBU458735:WBU458746 WLQ458735:WLQ458746 WVM458735:WVM458746 E524271:E524282 JA524271:JA524282 SW524271:SW524282 ACS524271:ACS524282 AMO524271:AMO524282 AWK524271:AWK524282 BGG524271:BGG524282 BQC524271:BQC524282 BZY524271:BZY524282 CJU524271:CJU524282 CTQ524271:CTQ524282 DDM524271:DDM524282 DNI524271:DNI524282 DXE524271:DXE524282 EHA524271:EHA524282 EQW524271:EQW524282 FAS524271:FAS524282 FKO524271:FKO524282 FUK524271:FUK524282 GEG524271:GEG524282 GOC524271:GOC524282 GXY524271:GXY524282 HHU524271:HHU524282 HRQ524271:HRQ524282 IBM524271:IBM524282 ILI524271:ILI524282 IVE524271:IVE524282 JFA524271:JFA524282 JOW524271:JOW524282 JYS524271:JYS524282 KIO524271:KIO524282 KSK524271:KSK524282 LCG524271:LCG524282 LMC524271:LMC524282 LVY524271:LVY524282 MFU524271:MFU524282 MPQ524271:MPQ524282 MZM524271:MZM524282 NJI524271:NJI524282 NTE524271:NTE524282 ODA524271:ODA524282 OMW524271:OMW524282 OWS524271:OWS524282 PGO524271:PGO524282 PQK524271:PQK524282 QAG524271:QAG524282 QKC524271:QKC524282 QTY524271:QTY524282 RDU524271:RDU524282 RNQ524271:RNQ524282 RXM524271:RXM524282 SHI524271:SHI524282 SRE524271:SRE524282 TBA524271:TBA524282 TKW524271:TKW524282 TUS524271:TUS524282 UEO524271:UEO524282 UOK524271:UOK524282 UYG524271:UYG524282 VIC524271:VIC524282 VRY524271:VRY524282 WBU524271:WBU524282 WLQ524271:WLQ524282 WVM524271:WVM524282 E589807:E589818 JA589807:JA589818 SW589807:SW589818 ACS589807:ACS589818 AMO589807:AMO589818 AWK589807:AWK589818 BGG589807:BGG589818 BQC589807:BQC589818 BZY589807:BZY589818 CJU589807:CJU589818 CTQ589807:CTQ589818 DDM589807:DDM589818 DNI589807:DNI589818 DXE589807:DXE589818 EHA589807:EHA589818 EQW589807:EQW589818 FAS589807:FAS589818 FKO589807:FKO589818 FUK589807:FUK589818 GEG589807:GEG589818 GOC589807:GOC589818 GXY589807:GXY589818 HHU589807:HHU589818 HRQ589807:HRQ589818 IBM589807:IBM589818 ILI589807:ILI589818 IVE589807:IVE589818 JFA589807:JFA589818 JOW589807:JOW589818 JYS589807:JYS589818 KIO589807:KIO589818 KSK589807:KSK589818 LCG589807:LCG589818 LMC589807:LMC589818 LVY589807:LVY589818 MFU589807:MFU589818 MPQ589807:MPQ589818 MZM589807:MZM589818 NJI589807:NJI589818 NTE589807:NTE589818 ODA589807:ODA589818 OMW589807:OMW589818 OWS589807:OWS589818 PGO589807:PGO589818 PQK589807:PQK589818 QAG589807:QAG589818 QKC589807:QKC589818 QTY589807:QTY589818 RDU589807:RDU589818 RNQ589807:RNQ589818 RXM589807:RXM589818 SHI589807:SHI589818 SRE589807:SRE589818 TBA589807:TBA589818 TKW589807:TKW589818 TUS589807:TUS589818 UEO589807:UEO589818 UOK589807:UOK589818 UYG589807:UYG589818 VIC589807:VIC589818 VRY589807:VRY589818 WBU589807:WBU589818 WLQ589807:WLQ589818 WVM589807:WVM589818 E655343:E655354 JA655343:JA655354 SW655343:SW655354 ACS655343:ACS655354 AMO655343:AMO655354 AWK655343:AWK655354 BGG655343:BGG655354 BQC655343:BQC655354 BZY655343:BZY655354 CJU655343:CJU655354 CTQ655343:CTQ655354 DDM655343:DDM655354 DNI655343:DNI655354 DXE655343:DXE655354 EHA655343:EHA655354 EQW655343:EQW655354 FAS655343:FAS655354 FKO655343:FKO655354 FUK655343:FUK655354 GEG655343:GEG655354 GOC655343:GOC655354 GXY655343:GXY655354 HHU655343:HHU655354 HRQ655343:HRQ655354 IBM655343:IBM655354 ILI655343:ILI655354 IVE655343:IVE655354 JFA655343:JFA655354 JOW655343:JOW655354 JYS655343:JYS655354 KIO655343:KIO655354 KSK655343:KSK655354 LCG655343:LCG655354 LMC655343:LMC655354 LVY655343:LVY655354 MFU655343:MFU655354 MPQ655343:MPQ655354 MZM655343:MZM655354 NJI655343:NJI655354 NTE655343:NTE655354 ODA655343:ODA655354 OMW655343:OMW655354 OWS655343:OWS655354 PGO655343:PGO655354 PQK655343:PQK655354 QAG655343:QAG655354 QKC655343:QKC655354 QTY655343:QTY655354 RDU655343:RDU655354 RNQ655343:RNQ655354 RXM655343:RXM655354 SHI655343:SHI655354 SRE655343:SRE655354 TBA655343:TBA655354 TKW655343:TKW655354 TUS655343:TUS655354 UEO655343:UEO655354 UOK655343:UOK655354 UYG655343:UYG655354 VIC655343:VIC655354 VRY655343:VRY655354 WBU655343:WBU655354 WLQ655343:WLQ655354 WVM655343:WVM655354 E720879:E720890 JA720879:JA720890 SW720879:SW720890 ACS720879:ACS720890 AMO720879:AMO720890 AWK720879:AWK720890 BGG720879:BGG720890 BQC720879:BQC720890 BZY720879:BZY720890 CJU720879:CJU720890 CTQ720879:CTQ720890 DDM720879:DDM720890 DNI720879:DNI720890 DXE720879:DXE720890 EHA720879:EHA720890 EQW720879:EQW720890 FAS720879:FAS720890 FKO720879:FKO720890 FUK720879:FUK720890 GEG720879:GEG720890 GOC720879:GOC720890 GXY720879:GXY720890 HHU720879:HHU720890 HRQ720879:HRQ720890 IBM720879:IBM720890 ILI720879:ILI720890 IVE720879:IVE720890 JFA720879:JFA720890 JOW720879:JOW720890 JYS720879:JYS720890 KIO720879:KIO720890 KSK720879:KSK720890 LCG720879:LCG720890 LMC720879:LMC720890 LVY720879:LVY720890 MFU720879:MFU720890 MPQ720879:MPQ720890 MZM720879:MZM720890 NJI720879:NJI720890 NTE720879:NTE720890 ODA720879:ODA720890 OMW720879:OMW720890 OWS720879:OWS720890 PGO720879:PGO720890 PQK720879:PQK720890 QAG720879:QAG720890 QKC720879:QKC720890 QTY720879:QTY720890 RDU720879:RDU720890 RNQ720879:RNQ720890 RXM720879:RXM720890 SHI720879:SHI720890 SRE720879:SRE720890 TBA720879:TBA720890 TKW720879:TKW720890 TUS720879:TUS720890 UEO720879:UEO720890 UOK720879:UOK720890 UYG720879:UYG720890 VIC720879:VIC720890 VRY720879:VRY720890 WBU720879:WBU720890 WLQ720879:WLQ720890 WVM720879:WVM720890 E786415:E786426 JA786415:JA786426 SW786415:SW786426 ACS786415:ACS786426 AMO786415:AMO786426 AWK786415:AWK786426 BGG786415:BGG786426 BQC786415:BQC786426 BZY786415:BZY786426 CJU786415:CJU786426 CTQ786415:CTQ786426 DDM786415:DDM786426 DNI786415:DNI786426 DXE786415:DXE786426 EHA786415:EHA786426 EQW786415:EQW786426 FAS786415:FAS786426 FKO786415:FKO786426 FUK786415:FUK786426 GEG786415:GEG786426 GOC786415:GOC786426 GXY786415:GXY786426 HHU786415:HHU786426 HRQ786415:HRQ786426 IBM786415:IBM786426 ILI786415:ILI786426 IVE786415:IVE786426 JFA786415:JFA786426 JOW786415:JOW786426 JYS786415:JYS786426 KIO786415:KIO786426 KSK786415:KSK786426 LCG786415:LCG786426 LMC786415:LMC786426 LVY786415:LVY786426 MFU786415:MFU786426 MPQ786415:MPQ786426 MZM786415:MZM786426 NJI786415:NJI786426 NTE786415:NTE786426 ODA786415:ODA786426 OMW786415:OMW786426 OWS786415:OWS786426 PGO786415:PGO786426 PQK786415:PQK786426 QAG786415:QAG786426 QKC786415:QKC786426 QTY786415:QTY786426 RDU786415:RDU786426 RNQ786415:RNQ786426 RXM786415:RXM786426 SHI786415:SHI786426 SRE786415:SRE786426 TBA786415:TBA786426 TKW786415:TKW786426 TUS786415:TUS786426 UEO786415:UEO786426 UOK786415:UOK786426 UYG786415:UYG786426 VIC786415:VIC786426 VRY786415:VRY786426 WBU786415:WBU786426 WLQ786415:WLQ786426 WVM786415:WVM786426 E851951:E851962 JA851951:JA851962 SW851951:SW851962 ACS851951:ACS851962 AMO851951:AMO851962 AWK851951:AWK851962 BGG851951:BGG851962 BQC851951:BQC851962 BZY851951:BZY851962 CJU851951:CJU851962 CTQ851951:CTQ851962 DDM851951:DDM851962 DNI851951:DNI851962 DXE851951:DXE851962 EHA851951:EHA851962 EQW851951:EQW851962 FAS851951:FAS851962 FKO851951:FKO851962 FUK851951:FUK851962 GEG851951:GEG851962 GOC851951:GOC851962 GXY851951:GXY851962 HHU851951:HHU851962 HRQ851951:HRQ851962 IBM851951:IBM851962 ILI851951:ILI851962 IVE851951:IVE851962 JFA851951:JFA851962 JOW851951:JOW851962 JYS851951:JYS851962 KIO851951:KIO851962 KSK851951:KSK851962 LCG851951:LCG851962 LMC851951:LMC851962 LVY851951:LVY851962 MFU851951:MFU851962 MPQ851951:MPQ851962 MZM851951:MZM851962 NJI851951:NJI851962 NTE851951:NTE851962 ODA851951:ODA851962 OMW851951:OMW851962 OWS851951:OWS851962 PGO851951:PGO851962 PQK851951:PQK851962 QAG851951:QAG851962 QKC851951:QKC851962 QTY851951:QTY851962 RDU851951:RDU851962 RNQ851951:RNQ851962 RXM851951:RXM851962 SHI851951:SHI851962 SRE851951:SRE851962 TBA851951:TBA851962 TKW851951:TKW851962 TUS851951:TUS851962 UEO851951:UEO851962 UOK851951:UOK851962 UYG851951:UYG851962 VIC851951:VIC851962 VRY851951:VRY851962 WBU851951:WBU851962 WLQ851951:WLQ851962 WVM851951:WVM851962 E917487:E917498 JA917487:JA917498 SW917487:SW917498 ACS917487:ACS917498 AMO917487:AMO917498 AWK917487:AWK917498 BGG917487:BGG917498 BQC917487:BQC917498 BZY917487:BZY917498 CJU917487:CJU917498 CTQ917487:CTQ917498 DDM917487:DDM917498 DNI917487:DNI917498 DXE917487:DXE917498 EHA917487:EHA917498 EQW917487:EQW917498 FAS917487:FAS917498 FKO917487:FKO917498 FUK917487:FUK917498 GEG917487:GEG917498 GOC917487:GOC917498 GXY917487:GXY917498 HHU917487:HHU917498 HRQ917487:HRQ917498 IBM917487:IBM917498 ILI917487:ILI917498 IVE917487:IVE917498 JFA917487:JFA917498 JOW917487:JOW917498 JYS917487:JYS917498 KIO917487:KIO917498 KSK917487:KSK917498 LCG917487:LCG917498 LMC917487:LMC917498 LVY917487:LVY917498 MFU917487:MFU917498 MPQ917487:MPQ917498 MZM917487:MZM917498 NJI917487:NJI917498 NTE917487:NTE917498 ODA917487:ODA917498 OMW917487:OMW917498 OWS917487:OWS917498 PGO917487:PGO917498 PQK917487:PQK917498 QAG917487:QAG917498 QKC917487:QKC917498 QTY917487:QTY917498 RDU917487:RDU917498 RNQ917487:RNQ917498 RXM917487:RXM917498 SHI917487:SHI917498 SRE917487:SRE917498 TBA917487:TBA917498 TKW917487:TKW917498 TUS917487:TUS917498 UEO917487:UEO917498 UOK917487:UOK917498 UYG917487:UYG917498 VIC917487:VIC917498 VRY917487:VRY917498 WBU917487:WBU917498 WLQ917487:WLQ917498 WVM917487:WVM917498 E983023:E983034 JA983023:JA983034 SW983023:SW983034 ACS983023:ACS983034 AMO983023:AMO983034 AWK983023:AWK983034 BGG983023:BGG983034 BQC983023:BQC983034 BZY983023:BZY983034 CJU983023:CJU983034 CTQ983023:CTQ983034 DDM983023:DDM983034 DNI983023:DNI983034 DXE983023:DXE983034 EHA983023:EHA983034 EQW983023:EQW983034 FAS983023:FAS983034 FKO983023:FKO983034 FUK983023:FUK983034 GEG983023:GEG983034 GOC983023:GOC983034 GXY983023:GXY983034 HHU983023:HHU983034 HRQ983023:HRQ983034 IBM983023:IBM983034 ILI983023:ILI983034 IVE983023:IVE983034 JFA983023:JFA983034 JOW983023:JOW983034 JYS983023:JYS983034 KIO983023:KIO983034 KSK983023:KSK983034 LCG983023:LCG983034 LMC983023:LMC983034 LVY983023:LVY983034 MFU983023:MFU983034 MPQ983023:MPQ983034 MZM983023:MZM983034 NJI983023:NJI983034 NTE983023:NTE983034 ODA983023:ODA983034 OMW983023:OMW983034 OWS983023:OWS983034 PGO983023:PGO983034 PQK983023:PQK983034 QAG983023:QAG983034 QKC983023:QKC983034 QTY983023:QTY983034 RDU983023:RDU983034 RNQ983023:RNQ983034 RXM983023:RXM983034 SHI983023:SHI983034 SRE983023:SRE983034 TBA983023:TBA983034 TKW983023:TKW983034 TUS983023:TUS983034 UEO983023:UEO983034 UOK983023:UOK983034 UYG983023:UYG983034 VIC983023:VIC983034 VRY983023:VRY983034 WBU983023:WBU983034 WLQ983023:WLQ983034 WVM983023:WVM983034" xr:uid="{688AA36E-AB0E-4784-810E-CEB75A7789BF}">
      <formula1>$J$8:$J$9</formula1>
    </dataValidation>
    <dataValidation type="list" allowBlank="1" showInputMessage="1" showErrorMessage="1" sqref="WVK983044:WVK983052 IY30:IY32 SU30:SU32 ACQ30:ACQ32 AMM30:AMM32 AWI30:AWI32 BGE30:BGE32 BQA30:BQA32 BZW30:BZW32 CJS30:CJS32 CTO30:CTO32 DDK30:DDK32 DNG30:DNG32 DXC30:DXC32 EGY30:EGY32 EQU30:EQU32 FAQ30:FAQ32 FKM30:FKM32 FUI30:FUI32 GEE30:GEE32 GOA30:GOA32 GXW30:GXW32 HHS30:HHS32 HRO30:HRO32 IBK30:IBK32 ILG30:ILG32 IVC30:IVC32 JEY30:JEY32 JOU30:JOU32 JYQ30:JYQ32 KIM30:KIM32 KSI30:KSI32 LCE30:LCE32 LMA30:LMA32 LVW30:LVW32 MFS30:MFS32 MPO30:MPO32 MZK30:MZK32 NJG30:NJG32 NTC30:NTC32 OCY30:OCY32 OMU30:OMU32 OWQ30:OWQ32 PGM30:PGM32 PQI30:PQI32 QAE30:QAE32 QKA30:QKA32 QTW30:QTW32 RDS30:RDS32 RNO30:RNO32 RXK30:RXK32 SHG30:SHG32 SRC30:SRC32 TAY30:TAY32 TKU30:TKU32 TUQ30:TUQ32 UEM30:UEM32 UOI30:UOI32 UYE30:UYE32 VIA30:VIA32 VRW30:VRW32 WBS30:WBS32 WLO30:WLO32 WVK30:WVK32 C65540:C65548 IY65540:IY65548 SU65540:SU65548 ACQ65540:ACQ65548 AMM65540:AMM65548 AWI65540:AWI65548 BGE65540:BGE65548 BQA65540:BQA65548 BZW65540:BZW65548 CJS65540:CJS65548 CTO65540:CTO65548 DDK65540:DDK65548 DNG65540:DNG65548 DXC65540:DXC65548 EGY65540:EGY65548 EQU65540:EQU65548 FAQ65540:FAQ65548 FKM65540:FKM65548 FUI65540:FUI65548 GEE65540:GEE65548 GOA65540:GOA65548 GXW65540:GXW65548 HHS65540:HHS65548 HRO65540:HRO65548 IBK65540:IBK65548 ILG65540:ILG65548 IVC65540:IVC65548 JEY65540:JEY65548 JOU65540:JOU65548 JYQ65540:JYQ65548 KIM65540:KIM65548 KSI65540:KSI65548 LCE65540:LCE65548 LMA65540:LMA65548 LVW65540:LVW65548 MFS65540:MFS65548 MPO65540:MPO65548 MZK65540:MZK65548 NJG65540:NJG65548 NTC65540:NTC65548 OCY65540:OCY65548 OMU65540:OMU65548 OWQ65540:OWQ65548 PGM65540:PGM65548 PQI65540:PQI65548 QAE65540:QAE65548 QKA65540:QKA65548 QTW65540:QTW65548 RDS65540:RDS65548 RNO65540:RNO65548 RXK65540:RXK65548 SHG65540:SHG65548 SRC65540:SRC65548 TAY65540:TAY65548 TKU65540:TKU65548 TUQ65540:TUQ65548 UEM65540:UEM65548 UOI65540:UOI65548 UYE65540:UYE65548 VIA65540:VIA65548 VRW65540:VRW65548 WBS65540:WBS65548 WLO65540:WLO65548 WVK65540:WVK65548 C131076:C131084 IY131076:IY131084 SU131076:SU131084 ACQ131076:ACQ131084 AMM131076:AMM131084 AWI131076:AWI131084 BGE131076:BGE131084 BQA131076:BQA131084 BZW131076:BZW131084 CJS131076:CJS131084 CTO131076:CTO131084 DDK131076:DDK131084 DNG131076:DNG131084 DXC131076:DXC131084 EGY131076:EGY131084 EQU131076:EQU131084 FAQ131076:FAQ131084 FKM131076:FKM131084 FUI131076:FUI131084 GEE131076:GEE131084 GOA131076:GOA131084 GXW131076:GXW131084 HHS131076:HHS131084 HRO131076:HRO131084 IBK131076:IBK131084 ILG131076:ILG131084 IVC131076:IVC131084 JEY131076:JEY131084 JOU131076:JOU131084 JYQ131076:JYQ131084 KIM131076:KIM131084 KSI131076:KSI131084 LCE131076:LCE131084 LMA131076:LMA131084 LVW131076:LVW131084 MFS131076:MFS131084 MPO131076:MPO131084 MZK131076:MZK131084 NJG131076:NJG131084 NTC131076:NTC131084 OCY131076:OCY131084 OMU131076:OMU131084 OWQ131076:OWQ131084 PGM131076:PGM131084 PQI131076:PQI131084 QAE131076:QAE131084 QKA131076:QKA131084 QTW131076:QTW131084 RDS131076:RDS131084 RNO131076:RNO131084 RXK131076:RXK131084 SHG131076:SHG131084 SRC131076:SRC131084 TAY131076:TAY131084 TKU131076:TKU131084 TUQ131076:TUQ131084 UEM131076:UEM131084 UOI131076:UOI131084 UYE131076:UYE131084 VIA131076:VIA131084 VRW131076:VRW131084 WBS131076:WBS131084 WLO131076:WLO131084 WVK131076:WVK131084 C196612:C196620 IY196612:IY196620 SU196612:SU196620 ACQ196612:ACQ196620 AMM196612:AMM196620 AWI196612:AWI196620 BGE196612:BGE196620 BQA196612:BQA196620 BZW196612:BZW196620 CJS196612:CJS196620 CTO196612:CTO196620 DDK196612:DDK196620 DNG196612:DNG196620 DXC196612:DXC196620 EGY196612:EGY196620 EQU196612:EQU196620 FAQ196612:FAQ196620 FKM196612:FKM196620 FUI196612:FUI196620 GEE196612:GEE196620 GOA196612:GOA196620 GXW196612:GXW196620 HHS196612:HHS196620 HRO196612:HRO196620 IBK196612:IBK196620 ILG196612:ILG196620 IVC196612:IVC196620 JEY196612:JEY196620 JOU196612:JOU196620 JYQ196612:JYQ196620 KIM196612:KIM196620 KSI196612:KSI196620 LCE196612:LCE196620 LMA196612:LMA196620 LVW196612:LVW196620 MFS196612:MFS196620 MPO196612:MPO196620 MZK196612:MZK196620 NJG196612:NJG196620 NTC196612:NTC196620 OCY196612:OCY196620 OMU196612:OMU196620 OWQ196612:OWQ196620 PGM196612:PGM196620 PQI196612:PQI196620 QAE196612:QAE196620 QKA196612:QKA196620 QTW196612:QTW196620 RDS196612:RDS196620 RNO196612:RNO196620 RXK196612:RXK196620 SHG196612:SHG196620 SRC196612:SRC196620 TAY196612:TAY196620 TKU196612:TKU196620 TUQ196612:TUQ196620 UEM196612:UEM196620 UOI196612:UOI196620 UYE196612:UYE196620 VIA196612:VIA196620 VRW196612:VRW196620 WBS196612:WBS196620 WLO196612:WLO196620 WVK196612:WVK196620 C262148:C262156 IY262148:IY262156 SU262148:SU262156 ACQ262148:ACQ262156 AMM262148:AMM262156 AWI262148:AWI262156 BGE262148:BGE262156 BQA262148:BQA262156 BZW262148:BZW262156 CJS262148:CJS262156 CTO262148:CTO262156 DDK262148:DDK262156 DNG262148:DNG262156 DXC262148:DXC262156 EGY262148:EGY262156 EQU262148:EQU262156 FAQ262148:FAQ262156 FKM262148:FKM262156 FUI262148:FUI262156 GEE262148:GEE262156 GOA262148:GOA262156 GXW262148:GXW262156 HHS262148:HHS262156 HRO262148:HRO262156 IBK262148:IBK262156 ILG262148:ILG262156 IVC262148:IVC262156 JEY262148:JEY262156 JOU262148:JOU262156 JYQ262148:JYQ262156 KIM262148:KIM262156 KSI262148:KSI262156 LCE262148:LCE262156 LMA262148:LMA262156 LVW262148:LVW262156 MFS262148:MFS262156 MPO262148:MPO262156 MZK262148:MZK262156 NJG262148:NJG262156 NTC262148:NTC262156 OCY262148:OCY262156 OMU262148:OMU262156 OWQ262148:OWQ262156 PGM262148:PGM262156 PQI262148:PQI262156 QAE262148:QAE262156 QKA262148:QKA262156 QTW262148:QTW262156 RDS262148:RDS262156 RNO262148:RNO262156 RXK262148:RXK262156 SHG262148:SHG262156 SRC262148:SRC262156 TAY262148:TAY262156 TKU262148:TKU262156 TUQ262148:TUQ262156 UEM262148:UEM262156 UOI262148:UOI262156 UYE262148:UYE262156 VIA262148:VIA262156 VRW262148:VRW262156 WBS262148:WBS262156 WLO262148:WLO262156 WVK262148:WVK262156 C327684:C327692 IY327684:IY327692 SU327684:SU327692 ACQ327684:ACQ327692 AMM327684:AMM327692 AWI327684:AWI327692 BGE327684:BGE327692 BQA327684:BQA327692 BZW327684:BZW327692 CJS327684:CJS327692 CTO327684:CTO327692 DDK327684:DDK327692 DNG327684:DNG327692 DXC327684:DXC327692 EGY327684:EGY327692 EQU327684:EQU327692 FAQ327684:FAQ327692 FKM327684:FKM327692 FUI327684:FUI327692 GEE327684:GEE327692 GOA327684:GOA327692 GXW327684:GXW327692 HHS327684:HHS327692 HRO327684:HRO327692 IBK327684:IBK327692 ILG327684:ILG327692 IVC327684:IVC327692 JEY327684:JEY327692 JOU327684:JOU327692 JYQ327684:JYQ327692 KIM327684:KIM327692 KSI327684:KSI327692 LCE327684:LCE327692 LMA327684:LMA327692 LVW327684:LVW327692 MFS327684:MFS327692 MPO327684:MPO327692 MZK327684:MZK327692 NJG327684:NJG327692 NTC327684:NTC327692 OCY327684:OCY327692 OMU327684:OMU327692 OWQ327684:OWQ327692 PGM327684:PGM327692 PQI327684:PQI327692 QAE327684:QAE327692 QKA327684:QKA327692 QTW327684:QTW327692 RDS327684:RDS327692 RNO327684:RNO327692 RXK327684:RXK327692 SHG327684:SHG327692 SRC327684:SRC327692 TAY327684:TAY327692 TKU327684:TKU327692 TUQ327684:TUQ327692 UEM327684:UEM327692 UOI327684:UOI327692 UYE327684:UYE327692 VIA327684:VIA327692 VRW327684:VRW327692 WBS327684:WBS327692 WLO327684:WLO327692 WVK327684:WVK327692 C393220:C393228 IY393220:IY393228 SU393220:SU393228 ACQ393220:ACQ393228 AMM393220:AMM393228 AWI393220:AWI393228 BGE393220:BGE393228 BQA393220:BQA393228 BZW393220:BZW393228 CJS393220:CJS393228 CTO393220:CTO393228 DDK393220:DDK393228 DNG393220:DNG393228 DXC393220:DXC393228 EGY393220:EGY393228 EQU393220:EQU393228 FAQ393220:FAQ393228 FKM393220:FKM393228 FUI393220:FUI393228 GEE393220:GEE393228 GOA393220:GOA393228 GXW393220:GXW393228 HHS393220:HHS393228 HRO393220:HRO393228 IBK393220:IBK393228 ILG393220:ILG393228 IVC393220:IVC393228 JEY393220:JEY393228 JOU393220:JOU393228 JYQ393220:JYQ393228 KIM393220:KIM393228 KSI393220:KSI393228 LCE393220:LCE393228 LMA393220:LMA393228 LVW393220:LVW393228 MFS393220:MFS393228 MPO393220:MPO393228 MZK393220:MZK393228 NJG393220:NJG393228 NTC393220:NTC393228 OCY393220:OCY393228 OMU393220:OMU393228 OWQ393220:OWQ393228 PGM393220:PGM393228 PQI393220:PQI393228 QAE393220:QAE393228 QKA393220:QKA393228 QTW393220:QTW393228 RDS393220:RDS393228 RNO393220:RNO393228 RXK393220:RXK393228 SHG393220:SHG393228 SRC393220:SRC393228 TAY393220:TAY393228 TKU393220:TKU393228 TUQ393220:TUQ393228 UEM393220:UEM393228 UOI393220:UOI393228 UYE393220:UYE393228 VIA393220:VIA393228 VRW393220:VRW393228 WBS393220:WBS393228 WLO393220:WLO393228 WVK393220:WVK393228 C458756:C458764 IY458756:IY458764 SU458756:SU458764 ACQ458756:ACQ458764 AMM458756:AMM458764 AWI458756:AWI458764 BGE458756:BGE458764 BQA458756:BQA458764 BZW458756:BZW458764 CJS458756:CJS458764 CTO458756:CTO458764 DDK458756:DDK458764 DNG458756:DNG458764 DXC458756:DXC458764 EGY458756:EGY458764 EQU458756:EQU458764 FAQ458756:FAQ458764 FKM458756:FKM458764 FUI458756:FUI458764 GEE458756:GEE458764 GOA458756:GOA458764 GXW458756:GXW458764 HHS458756:HHS458764 HRO458756:HRO458764 IBK458756:IBK458764 ILG458756:ILG458764 IVC458756:IVC458764 JEY458756:JEY458764 JOU458756:JOU458764 JYQ458756:JYQ458764 KIM458756:KIM458764 KSI458756:KSI458764 LCE458756:LCE458764 LMA458756:LMA458764 LVW458756:LVW458764 MFS458756:MFS458764 MPO458756:MPO458764 MZK458756:MZK458764 NJG458756:NJG458764 NTC458756:NTC458764 OCY458756:OCY458764 OMU458756:OMU458764 OWQ458756:OWQ458764 PGM458756:PGM458764 PQI458756:PQI458764 QAE458756:QAE458764 QKA458756:QKA458764 QTW458756:QTW458764 RDS458756:RDS458764 RNO458756:RNO458764 RXK458756:RXK458764 SHG458756:SHG458764 SRC458756:SRC458764 TAY458756:TAY458764 TKU458756:TKU458764 TUQ458756:TUQ458764 UEM458756:UEM458764 UOI458756:UOI458764 UYE458756:UYE458764 VIA458756:VIA458764 VRW458756:VRW458764 WBS458756:WBS458764 WLO458756:WLO458764 WVK458756:WVK458764 C524292:C524300 IY524292:IY524300 SU524292:SU524300 ACQ524292:ACQ524300 AMM524292:AMM524300 AWI524292:AWI524300 BGE524292:BGE524300 BQA524292:BQA524300 BZW524292:BZW524300 CJS524292:CJS524300 CTO524292:CTO524300 DDK524292:DDK524300 DNG524292:DNG524300 DXC524292:DXC524300 EGY524292:EGY524300 EQU524292:EQU524300 FAQ524292:FAQ524300 FKM524292:FKM524300 FUI524292:FUI524300 GEE524292:GEE524300 GOA524292:GOA524300 GXW524292:GXW524300 HHS524292:HHS524300 HRO524292:HRO524300 IBK524292:IBK524300 ILG524292:ILG524300 IVC524292:IVC524300 JEY524292:JEY524300 JOU524292:JOU524300 JYQ524292:JYQ524300 KIM524292:KIM524300 KSI524292:KSI524300 LCE524292:LCE524300 LMA524292:LMA524300 LVW524292:LVW524300 MFS524292:MFS524300 MPO524292:MPO524300 MZK524292:MZK524300 NJG524292:NJG524300 NTC524292:NTC524300 OCY524292:OCY524300 OMU524292:OMU524300 OWQ524292:OWQ524300 PGM524292:PGM524300 PQI524292:PQI524300 QAE524292:QAE524300 QKA524292:QKA524300 QTW524292:QTW524300 RDS524292:RDS524300 RNO524292:RNO524300 RXK524292:RXK524300 SHG524292:SHG524300 SRC524292:SRC524300 TAY524292:TAY524300 TKU524292:TKU524300 TUQ524292:TUQ524300 UEM524292:UEM524300 UOI524292:UOI524300 UYE524292:UYE524300 VIA524292:VIA524300 VRW524292:VRW524300 WBS524292:WBS524300 WLO524292:WLO524300 WVK524292:WVK524300 C589828:C589836 IY589828:IY589836 SU589828:SU589836 ACQ589828:ACQ589836 AMM589828:AMM589836 AWI589828:AWI589836 BGE589828:BGE589836 BQA589828:BQA589836 BZW589828:BZW589836 CJS589828:CJS589836 CTO589828:CTO589836 DDK589828:DDK589836 DNG589828:DNG589836 DXC589828:DXC589836 EGY589828:EGY589836 EQU589828:EQU589836 FAQ589828:FAQ589836 FKM589828:FKM589836 FUI589828:FUI589836 GEE589828:GEE589836 GOA589828:GOA589836 GXW589828:GXW589836 HHS589828:HHS589836 HRO589828:HRO589836 IBK589828:IBK589836 ILG589828:ILG589836 IVC589828:IVC589836 JEY589828:JEY589836 JOU589828:JOU589836 JYQ589828:JYQ589836 KIM589828:KIM589836 KSI589828:KSI589836 LCE589828:LCE589836 LMA589828:LMA589836 LVW589828:LVW589836 MFS589828:MFS589836 MPO589828:MPO589836 MZK589828:MZK589836 NJG589828:NJG589836 NTC589828:NTC589836 OCY589828:OCY589836 OMU589828:OMU589836 OWQ589828:OWQ589836 PGM589828:PGM589836 PQI589828:PQI589836 QAE589828:QAE589836 QKA589828:QKA589836 QTW589828:QTW589836 RDS589828:RDS589836 RNO589828:RNO589836 RXK589828:RXK589836 SHG589828:SHG589836 SRC589828:SRC589836 TAY589828:TAY589836 TKU589828:TKU589836 TUQ589828:TUQ589836 UEM589828:UEM589836 UOI589828:UOI589836 UYE589828:UYE589836 VIA589828:VIA589836 VRW589828:VRW589836 WBS589828:WBS589836 WLO589828:WLO589836 WVK589828:WVK589836 C655364:C655372 IY655364:IY655372 SU655364:SU655372 ACQ655364:ACQ655372 AMM655364:AMM655372 AWI655364:AWI655372 BGE655364:BGE655372 BQA655364:BQA655372 BZW655364:BZW655372 CJS655364:CJS655372 CTO655364:CTO655372 DDK655364:DDK655372 DNG655364:DNG655372 DXC655364:DXC655372 EGY655364:EGY655372 EQU655364:EQU655372 FAQ655364:FAQ655372 FKM655364:FKM655372 FUI655364:FUI655372 GEE655364:GEE655372 GOA655364:GOA655372 GXW655364:GXW655372 HHS655364:HHS655372 HRO655364:HRO655372 IBK655364:IBK655372 ILG655364:ILG655372 IVC655364:IVC655372 JEY655364:JEY655372 JOU655364:JOU655372 JYQ655364:JYQ655372 KIM655364:KIM655372 KSI655364:KSI655372 LCE655364:LCE655372 LMA655364:LMA655372 LVW655364:LVW655372 MFS655364:MFS655372 MPO655364:MPO655372 MZK655364:MZK655372 NJG655364:NJG655372 NTC655364:NTC655372 OCY655364:OCY655372 OMU655364:OMU655372 OWQ655364:OWQ655372 PGM655364:PGM655372 PQI655364:PQI655372 QAE655364:QAE655372 QKA655364:QKA655372 QTW655364:QTW655372 RDS655364:RDS655372 RNO655364:RNO655372 RXK655364:RXK655372 SHG655364:SHG655372 SRC655364:SRC655372 TAY655364:TAY655372 TKU655364:TKU655372 TUQ655364:TUQ655372 UEM655364:UEM655372 UOI655364:UOI655372 UYE655364:UYE655372 VIA655364:VIA655372 VRW655364:VRW655372 WBS655364:WBS655372 WLO655364:WLO655372 WVK655364:WVK655372 C720900:C720908 IY720900:IY720908 SU720900:SU720908 ACQ720900:ACQ720908 AMM720900:AMM720908 AWI720900:AWI720908 BGE720900:BGE720908 BQA720900:BQA720908 BZW720900:BZW720908 CJS720900:CJS720908 CTO720900:CTO720908 DDK720900:DDK720908 DNG720900:DNG720908 DXC720900:DXC720908 EGY720900:EGY720908 EQU720900:EQU720908 FAQ720900:FAQ720908 FKM720900:FKM720908 FUI720900:FUI720908 GEE720900:GEE720908 GOA720900:GOA720908 GXW720900:GXW720908 HHS720900:HHS720908 HRO720900:HRO720908 IBK720900:IBK720908 ILG720900:ILG720908 IVC720900:IVC720908 JEY720900:JEY720908 JOU720900:JOU720908 JYQ720900:JYQ720908 KIM720900:KIM720908 KSI720900:KSI720908 LCE720900:LCE720908 LMA720900:LMA720908 LVW720900:LVW720908 MFS720900:MFS720908 MPO720900:MPO720908 MZK720900:MZK720908 NJG720900:NJG720908 NTC720900:NTC720908 OCY720900:OCY720908 OMU720900:OMU720908 OWQ720900:OWQ720908 PGM720900:PGM720908 PQI720900:PQI720908 QAE720900:QAE720908 QKA720900:QKA720908 QTW720900:QTW720908 RDS720900:RDS720908 RNO720900:RNO720908 RXK720900:RXK720908 SHG720900:SHG720908 SRC720900:SRC720908 TAY720900:TAY720908 TKU720900:TKU720908 TUQ720900:TUQ720908 UEM720900:UEM720908 UOI720900:UOI720908 UYE720900:UYE720908 VIA720900:VIA720908 VRW720900:VRW720908 WBS720900:WBS720908 WLO720900:WLO720908 WVK720900:WVK720908 C786436:C786444 IY786436:IY786444 SU786436:SU786444 ACQ786436:ACQ786444 AMM786436:AMM786444 AWI786436:AWI786444 BGE786436:BGE786444 BQA786436:BQA786444 BZW786436:BZW786444 CJS786436:CJS786444 CTO786436:CTO786444 DDK786436:DDK786444 DNG786436:DNG786444 DXC786436:DXC786444 EGY786436:EGY786444 EQU786436:EQU786444 FAQ786436:FAQ786444 FKM786436:FKM786444 FUI786436:FUI786444 GEE786436:GEE786444 GOA786436:GOA786444 GXW786436:GXW786444 HHS786436:HHS786444 HRO786436:HRO786444 IBK786436:IBK786444 ILG786436:ILG786444 IVC786436:IVC786444 JEY786436:JEY786444 JOU786436:JOU786444 JYQ786436:JYQ786444 KIM786436:KIM786444 KSI786436:KSI786444 LCE786436:LCE786444 LMA786436:LMA786444 LVW786436:LVW786444 MFS786436:MFS786444 MPO786436:MPO786444 MZK786436:MZK786444 NJG786436:NJG786444 NTC786436:NTC786444 OCY786436:OCY786444 OMU786436:OMU786444 OWQ786436:OWQ786444 PGM786436:PGM786444 PQI786436:PQI786444 QAE786436:QAE786444 QKA786436:QKA786444 QTW786436:QTW786444 RDS786436:RDS786444 RNO786436:RNO786444 RXK786436:RXK786444 SHG786436:SHG786444 SRC786436:SRC786444 TAY786436:TAY786444 TKU786436:TKU786444 TUQ786436:TUQ786444 UEM786436:UEM786444 UOI786436:UOI786444 UYE786436:UYE786444 VIA786436:VIA786444 VRW786436:VRW786444 WBS786436:WBS786444 WLO786436:WLO786444 WVK786436:WVK786444 C851972:C851980 IY851972:IY851980 SU851972:SU851980 ACQ851972:ACQ851980 AMM851972:AMM851980 AWI851972:AWI851980 BGE851972:BGE851980 BQA851972:BQA851980 BZW851972:BZW851980 CJS851972:CJS851980 CTO851972:CTO851980 DDK851972:DDK851980 DNG851972:DNG851980 DXC851972:DXC851980 EGY851972:EGY851980 EQU851972:EQU851980 FAQ851972:FAQ851980 FKM851972:FKM851980 FUI851972:FUI851980 GEE851972:GEE851980 GOA851972:GOA851980 GXW851972:GXW851980 HHS851972:HHS851980 HRO851972:HRO851980 IBK851972:IBK851980 ILG851972:ILG851980 IVC851972:IVC851980 JEY851972:JEY851980 JOU851972:JOU851980 JYQ851972:JYQ851980 KIM851972:KIM851980 KSI851972:KSI851980 LCE851972:LCE851980 LMA851972:LMA851980 LVW851972:LVW851980 MFS851972:MFS851980 MPO851972:MPO851980 MZK851972:MZK851980 NJG851972:NJG851980 NTC851972:NTC851980 OCY851972:OCY851980 OMU851972:OMU851980 OWQ851972:OWQ851980 PGM851972:PGM851980 PQI851972:PQI851980 QAE851972:QAE851980 QKA851972:QKA851980 QTW851972:QTW851980 RDS851972:RDS851980 RNO851972:RNO851980 RXK851972:RXK851980 SHG851972:SHG851980 SRC851972:SRC851980 TAY851972:TAY851980 TKU851972:TKU851980 TUQ851972:TUQ851980 UEM851972:UEM851980 UOI851972:UOI851980 UYE851972:UYE851980 VIA851972:VIA851980 VRW851972:VRW851980 WBS851972:WBS851980 WLO851972:WLO851980 WVK851972:WVK851980 C917508:C917516 IY917508:IY917516 SU917508:SU917516 ACQ917508:ACQ917516 AMM917508:AMM917516 AWI917508:AWI917516 BGE917508:BGE917516 BQA917508:BQA917516 BZW917508:BZW917516 CJS917508:CJS917516 CTO917508:CTO917516 DDK917508:DDK917516 DNG917508:DNG917516 DXC917508:DXC917516 EGY917508:EGY917516 EQU917508:EQU917516 FAQ917508:FAQ917516 FKM917508:FKM917516 FUI917508:FUI917516 GEE917508:GEE917516 GOA917508:GOA917516 GXW917508:GXW917516 HHS917508:HHS917516 HRO917508:HRO917516 IBK917508:IBK917516 ILG917508:ILG917516 IVC917508:IVC917516 JEY917508:JEY917516 JOU917508:JOU917516 JYQ917508:JYQ917516 KIM917508:KIM917516 KSI917508:KSI917516 LCE917508:LCE917516 LMA917508:LMA917516 LVW917508:LVW917516 MFS917508:MFS917516 MPO917508:MPO917516 MZK917508:MZK917516 NJG917508:NJG917516 NTC917508:NTC917516 OCY917508:OCY917516 OMU917508:OMU917516 OWQ917508:OWQ917516 PGM917508:PGM917516 PQI917508:PQI917516 QAE917508:QAE917516 QKA917508:QKA917516 QTW917508:QTW917516 RDS917508:RDS917516 RNO917508:RNO917516 RXK917508:RXK917516 SHG917508:SHG917516 SRC917508:SRC917516 TAY917508:TAY917516 TKU917508:TKU917516 TUQ917508:TUQ917516 UEM917508:UEM917516 UOI917508:UOI917516 UYE917508:UYE917516 VIA917508:VIA917516 VRW917508:VRW917516 WBS917508:WBS917516 WLO917508:WLO917516 WVK917508:WVK917516 C983044:C983052 IY983044:IY983052 SU983044:SU983052 ACQ983044:ACQ983052 AMM983044:AMM983052 AWI983044:AWI983052 BGE983044:BGE983052 BQA983044:BQA983052 BZW983044:BZW983052 CJS983044:CJS983052 CTO983044:CTO983052 DDK983044:DDK983052 DNG983044:DNG983052 DXC983044:DXC983052 EGY983044:EGY983052 EQU983044:EQU983052 FAQ983044:FAQ983052 FKM983044:FKM983052 FUI983044:FUI983052 GEE983044:GEE983052 GOA983044:GOA983052 GXW983044:GXW983052 HHS983044:HHS983052 HRO983044:HRO983052 IBK983044:IBK983052 ILG983044:ILG983052 IVC983044:IVC983052 JEY983044:JEY983052 JOU983044:JOU983052 JYQ983044:JYQ983052 KIM983044:KIM983052 KSI983044:KSI983052 LCE983044:LCE983052 LMA983044:LMA983052 LVW983044:LVW983052 MFS983044:MFS983052 MPO983044:MPO983052 MZK983044:MZK983052 NJG983044:NJG983052 NTC983044:NTC983052 OCY983044:OCY983052 OMU983044:OMU983052 OWQ983044:OWQ983052 PGM983044:PGM983052 PQI983044:PQI983052 QAE983044:QAE983052 QKA983044:QKA983052 QTW983044:QTW983052 RDS983044:RDS983052 RNO983044:RNO983052 RXK983044:RXK983052 SHG983044:SHG983052 SRC983044:SRC983052 TAY983044:TAY983052 TKU983044:TKU983052 TUQ983044:TUQ983052 UEM983044:UEM983052 UOI983044:UOI983052 UYE983044:UYE983052 VIA983044:VIA983052 VRW983044:VRW983052 WBS983044:WBS983052 WLO983044:WLO983052" xr:uid="{8164A775-AA06-4636-8E45-5AA02105C82D}">
      <formula1>$K$31</formula1>
    </dataValidation>
    <dataValidation type="list" allowBlank="1" showInputMessage="1" showErrorMessage="1" sqref="F30:F49" xr:uid="{B07F6948-050A-48C7-9A43-EE5860EC5084}">
      <formula1>"有,無"</formula1>
    </dataValidation>
    <dataValidation type="list" allowBlank="1" showInputMessage="1" showErrorMessage="1" sqref="C30:C49" xr:uid="{E0B2A429-8E6F-4FBB-8E14-69BEE8F51529}">
      <formula1>"〇"</formula1>
    </dataValidation>
    <dataValidation type="list" allowBlank="1" showInputMessage="1" showErrorMessage="1" sqref="G30:G49" xr:uid="{F7799827-3416-462D-A636-64735890D545}">
      <formula1>"適"</formula1>
    </dataValidation>
  </dataValidations>
  <pageMargins left="0.7" right="0.7" top="0.75" bottom="0.75" header="0.3" footer="0.3"/>
  <pageSetup paperSize="9" scale="65" orientation="portrait" r:id="rId1"/>
  <colBreaks count="1" manualBreakCount="1">
    <brk id="7" max="1048575" man="1"/>
  </colBreaks>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0"/>
  </sheetPr>
  <dimension ref="A2:AB42"/>
  <sheetViews>
    <sheetView view="pageBreakPreview" zoomScale="85" zoomScaleNormal="100" zoomScaleSheetLayoutView="85" workbookViewId="0">
      <selection activeCell="D29" sqref="D29"/>
    </sheetView>
  </sheetViews>
  <sheetFormatPr defaultRowHeight="13.2" x14ac:dyDescent="0.2"/>
  <cols>
    <col min="1" max="1" width="4.44140625" customWidth="1"/>
    <col min="2" max="2" width="22" customWidth="1"/>
    <col min="3" max="3" width="22.21875" customWidth="1"/>
    <col min="4" max="4" width="17.6640625" customWidth="1"/>
    <col min="5" max="5" width="39.6640625" customWidth="1"/>
    <col min="6" max="6" width="12.6640625" customWidth="1"/>
    <col min="7" max="7" width="11.109375" style="12" customWidth="1"/>
    <col min="10" max="10" width="9" customWidth="1"/>
  </cols>
  <sheetData>
    <row r="2" spans="1:10" s="1" customFormat="1" ht="14.4" x14ac:dyDescent="0.2">
      <c r="A2" s="12"/>
      <c r="B2" s="85" t="s">
        <v>353</v>
      </c>
      <c r="C2" s="17"/>
      <c r="D2" s="17"/>
      <c r="E2" s="17"/>
      <c r="G2" s="12"/>
    </row>
    <row r="3" spans="1:10" s="1" customFormat="1" ht="17.399999999999999" customHeight="1" x14ac:dyDescent="0.2">
      <c r="A3" s="12"/>
      <c r="B3" s="11" t="s">
        <v>139</v>
      </c>
      <c r="C3" s="14"/>
      <c r="D3" s="14"/>
      <c r="E3" s="14"/>
      <c r="G3" s="12"/>
    </row>
    <row r="4" spans="1:10" s="1" customFormat="1" ht="27" customHeight="1" thickBot="1" x14ac:dyDescent="0.25">
      <c r="A4" s="99" t="s">
        <v>159</v>
      </c>
      <c r="G4" s="12"/>
    </row>
    <row r="5" spans="1:10" s="1" customFormat="1" ht="27" customHeight="1" thickBot="1" x14ac:dyDescent="0.25">
      <c r="A5" s="12"/>
      <c r="B5" s="844" t="s">
        <v>15</v>
      </c>
      <c r="C5" s="167" t="s">
        <v>213</v>
      </c>
      <c r="D5" s="12"/>
      <c r="G5" s="12"/>
    </row>
    <row r="6" spans="1:10" s="1" customFormat="1" ht="27" customHeight="1" thickTop="1" thickBot="1" x14ac:dyDescent="0.25">
      <c r="A6" s="12"/>
      <c r="B6" s="845"/>
      <c r="C6" s="168">
        <f>SUM(C9:C20)</f>
        <v>0</v>
      </c>
      <c r="D6" s="12"/>
      <c r="G6" s="12"/>
    </row>
    <row r="7" spans="1:10" s="1" customFormat="1" ht="27" customHeight="1" thickBot="1" x14ac:dyDescent="0.25">
      <c r="A7" s="71" t="s">
        <v>174</v>
      </c>
      <c r="G7" s="12"/>
    </row>
    <row r="8" spans="1:10" s="1" customFormat="1" ht="27" customHeight="1" x14ac:dyDescent="0.2">
      <c r="A8" s="152" t="s">
        <v>73</v>
      </c>
      <c r="B8" s="153" t="s">
        <v>160</v>
      </c>
      <c r="C8" s="153" t="s">
        <v>213</v>
      </c>
      <c r="D8" s="153" t="s">
        <v>173</v>
      </c>
      <c r="E8" s="151" t="s">
        <v>141</v>
      </c>
      <c r="F8" s="12"/>
      <c r="G8" s="12"/>
      <c r="J8" s="109" t="s">
        <v>148</v>
      </c>
    </row>
    <row r="9" spans="1:10" s="1" customFormat="1" ht="27" customHeight="1" x14ac:dyDescent="0.2">
      <c r="A9" s="16">
        <v>1</v>
      </c>
      <c r="B9" s="13" t="s">
        <v>161</v>
      </c>
      <c r="C9" s="171"/>
      <c r="D9" s="171"/>
      <c r="E9" s="850"/>
      <c r="F9" s="12"/>
      <c r="G9" s="12"/>
    </row>
    <row r="10" spans="1:10" s="1" customFormat="1" ht="27" customHeight="1" x14ac:dyDescent="0.2">
      <c r="A10" s="16">
        <v>2</v>
      </c>
      <c r="B10" s="13" t="s">
        <v>162</v>
      </c>
      <c r="C10" s="171"/>
      <c r="D10" s="171"/>
      <c r="E10" s="851"/>
      <c r="F10" s="12"/>
      <c r="G10" s="12"/>
    </row>
    <row r="11" spans="1:10" s="1" customFormat="1" ht="27" customHeight="1" x14ac:dyDescent="0.2">
      <c r="A11" s="16">
        <v>3</v>
      </c>
      <c r="B11" s="13" t="s">
        <v>163</v>
      </c>
      <c r="C11" s="171"/>
      <c r="D11" s="171"/>
      <c r="E11" s="851"/>
      <c r="F11" s="12"/>
      <c r="G11" s="12"/>
    </row>
    <row r="12" spans="1:10" s="1" customFormat="1" ht="27" customHeight="1" x14ac:dyDescent="0.2">
      <c r="A12" s="16">
        <v>4</v>
      </c>
      <c r="B12" s="13" t="s">
        <v>164</v>
      </c>
      <c r="C12" s="171"/>
      <c r="D12" s="171"/>
      <c r="E12" s="851"/>
      <c r="F12" s="12"/>
      <c r="G12" s="12"/>
    </row>
    <row r="13" spans="1:10" s="1" customFormat="1" ht="27" customHeight="1" x14ac:dyDescent="0.2">
      <c r="A13" s="16">
        <v>5</v>
      </c>
      <c r="B13" s="13" t="s">
        <v>165</v>
      </c>
      <c r="C13" s="171"/>
      <c r="D13" s="171"/>
      <c r="E13" s="851"/>
      <c r="F13" s="12"/>
      <c r="G13" s="12"/>
    </row>
    <row r="14" spans="1:10" s="1" customFormat="1" ht="27" customHeight="1" x14ac:dyDescent="0.2">
      <c r="A14" s="16">
        <v>6</v>
      </c>
      <c r="B14" s="13" t="s">
        <v>166</v>
      </c>
      <c r="C14" s="171"/>
      <c r="D14" s="171"/>
      <c r="E14" s="851"/>
      <c r="F14" s="12"/>
      <c r="G14" s="12"/>
    </row>
    <row r="15" spans="1:10" s="1" customFormat="1" ht="27" customHeight="1" x14ac:dyDescent="0.2">
      <c r="A15" s="16">
        <v>7</v>
      </c>
      <c r="B15" s="13" t="s">
        <v>167</v>
      </c>
      <c r="C15" s="171"/>
      <c r="D15" s="171"/>
      <c r="E15" s="851"/>
      <c r="F15" s="12"/>
      <c r="G15" s="12"/>
    </row>
    <row r="16" spans="1:10" s="1" customFormat="1" ht="27" customHeight="1" x14ac:dyDescent="0.2">
      <c r="A16" s="16">
        <v>8</v>
      </c>
      <c r="B16" s="13" t="s">
        <v>168</v>
      </c>
      <c r="C16" s="171"/>
      <c r="D16" s="171"/>
      <c r="E16" s="851"/>
      <c r="F16" s="12"/>
      <c r="G16" s="12"/>
    </row>
    <row r="17" spans="1:28" s="1" customFormat="1" ht="27" customHeight="1" x14ac:dyDescent="0.2">
      <c r="A17" s="16">
        <v>9</v>
      </c>
      <c r="B17" s="13" t="s">
        <v>169</v>
      </c>
      <c r="C17" s="171"/>
      <c r="D17" s="171"/>
      <c r="E17" s="851"/>
      <c r="F17" s="12"/>
      <c r="G17" s="12"/>
    </row>
    <row r="18" spans="1:28" s="1" customFormat="1" ht="27" customHeight="1" x14ac:dyDescent="0.2">
      <c r="A18" s="16">
        <v>10</v>
      </c>
      <c r="B18" s="13" t="s">
        <v>170</v>
      </c>
      <c r="C18" s="171"/>
      <c r="D18" s="171"/>
      <c r="E18" s="851"/>
      <c r="F18" s="12"/>
      <c r="G18" s="12"/>
    </row>
    <row r="19" spans="1:28" s="1" customFormat="1" ht="27" customHeight="1" x14ac:dyDescent="0.2">
      <c r="A19" s="16">
        <v>11</v>
      </c>
      <c r="B19" s="13" t="s">
        <v>171</v>
      </c>
      <c r="C19" s="171"/>
      <c r="D19" s="171"/>
      <c r="E19" s="851"/>
      <c r="F19" s="12"/>
      <c r="G19" s="12"/>
    </row>
    <row r="20" spans="1:28" s="1" customFormat="1" ht="27" customHeight="1" thickBot="1" x14ac:dyDescent="0.25">
      <c r="A20" s="37">
        <v>12</v>
      </c>
      <c r="B20" s="70" t="s">
        <v>172</v>
      </c>
      <c r="C20" s="172"/>
      <c r="D20" s="172"/>
      <c r="E20" s="852"/>
      <c r="F20" s="12"/>
      <c r="G20" s="12"/>
    </row>
    <row r="21" spans="1:28" s="1" customFormat="1" ht="10.199999999999999" customHeight="1" x14ac:dyDescent="0.2">
      <c r="A21" s="12"/>
      <c r="B21" s="12"/>
      <c r="C21" s="12"/>
      <c r="D21" s="12"/>
      <c r="E21" s="12"/>
      <c r="F21" s="12"/>
      <c r="G21" s="12"/>
    </row>
    <row r="22" spans="1:28" s="1" customFormat="1" ht="25.2" customHeight="1" x14ac:dyDescent="0.2">
      <c r="A22" s="99" t="s">
        <v>354</v>
      </c>
      <c r="B22" s="43"/>
      <c r="C22" s="43"/>
      <c r="D22" s="43"/>
      <c r="E22" s="43"/>
      <c r="F22" s="43"/>
      <c r="G22" s="12"/>
    </row>
    <row r="23" spans="1:28" s="1" customFormat="1" ht="12.6" customHeight="1" thickBot="1" x14ac:dyDescent="0.25">
      <c r="A23" s="43"/>
      <c r="B23" s="43"/>
      <c r="C23" s="43"/>
      <c r="D23" s="43"/>
      <c r="E23" s="43"/>
      <c r="F23" s="43"/>
      <c r="G23" s="12"/>
    </row>
    <row r="24" spans="1:28" s="1" customFormat="1" ht="25.2" customHeight="1" thickBot="1" x14ac:dyDescent="0.25">
      <c r="A24" s="43"/>
      <c r="B24" s="846" t="s">
        <v>15</v>
      </c>
      <c r="C24" s="169" t="s">
        <v>175</v>
      </c>
      <c r="D24" s="12"/>
      <c r="E24" s="43"/>
      <c r="F24" s="43"/>
      <c r="G24" s="12"/>
      <c r="X24" s="109"/>
      <c r="Y24" s="109"/>
      <c r="Z24" s="109"/>
      <c r="AA24" s="109"/>
      <c r="AB24" s="109"/>
    </row>
    <row r="25" spans="1:28" s="1" customFormat="1" ht="25.2" customHeight="1" thickTop="1" thickBot="1" x14ac:dyDescent="0.25">
      <c r="A25" s="43"/>
      <c r="B25" s="847"/>
      <c r="C25" s="170">
        <f>COUNTIF(B29:B37,"&lt;&gt;")</f>
        <v>0</v>
      </c>
      <c r="D25" s="12"/>
      <c r="E25" s="43"/>
      <c r="F25" s="43"/>
      <c r="G25" s="12"/>
      <c r="X25" s="109"/>
      <c r="Y25" s="109"/>
      <c r="Z25" s="109"/>
      <c r="AA25" s="109"/>
      <c r="AB25" s="109"/>
    </row>
    <row r="26" spans="1:28" s="1" customFormat="1" ht="13.95" customHeight="1" thickBot="1" x14ac:dyDescent="0.25">
      <c r="A26" s="43"/>
      <c r="B26" s="43"/>
      <c r="C26" s="43"/>
      <c r="D26" s="43"/>
      <c r="E26" s="43"/>
      <c r="F26" s="43"/>
      <c r="G26" s="12"/>
      <c r="X26" s="109"/>
      <c r="Y26" s="109"/>
      <c r="Z26" s="109"/>
      <c r="AA26" s="109"/>
      <c r="AB26" s="109"/>
    </row>
    <row r="27" spans="1:28" s="55" customFormat="1" ht="39" customHeight="1" x14ac:dyDescent="0.2">
      <c r="A27" s="738" t="s">
        <v>73</v>
      </c>
      <c r="B27" s="731" t="s">
        <v>134</v>
      </c>
      <c r="C27" s="848" t="s">
        <v>355</v>
      </c>
      <c r="D27" s="740" t="s">
        <v>140</v>
      </c>
      <c r="E27" s="741"/>
      <c r="F27" s="741"/>
      <c r="G27" s="736" t="s">
        <v>156</v>
      </c>
      <c r="X27" s="132"/>
      <c r="Y27" s="132" t="s">
        <v>142</v>
      </c>
      <c r="Z27" s="132"/>
      <c r="AA27" s="132" t="s">
        <v>149</v>
      </c>
      <c r="AB27" s="132"/>
    </row>
    <row r="28" spans="1:28" s="55" customFormat="1" ht="39.6" customHeight="1" thickBot="1" x14ac:dyDescent="0.25">
      <c r="A28" s="768"/>
      <c r="B28" s="769"/>
      <c r="C28" s="849"/>
      <c r="D28" s="154" t="s">
        <v>158</v>
      </c>
      <c r="E28" s="154" t="s">
        <v>136</v>
      </c>
      <c r="F28" s="69" t="s">
        <v>214</v>
      </c>
      <c r="G28" s="746"/>
      <c r="J28" s="132"/>
      <c r="K28" s="132"/>
      <c r="X28" s="132"/>
      <c r="Y28" s="132" t="s">
        <v>143</v>
      </c>
      <c r="Z28" s="132"/>
      <c r="AA28" s="132" t="s">
        <v>148</v>
      </c>
      <c r="AB28" s="132"/>
    </row>
    <row r="29" spans="1:28" ht="66" customHeight="1" x14ac:dyDescent="0.2">
      <c r="A29" s="16">
        <v>1</v>
      </c>
      <c r="B29" s="173"/>
      <c r="C29" s="47"/>
      <c r="D29" s="41"/>
      <c r="E29" s="40"/>
      <c r="F29" s="47"/>
      <c r="G29" s="30"/>
      <c r="J29" s="126"/>
      <c r="K29" s="133" t="s">
        <v>279</v>
      </c>
      <c r="X29" s="126"/>
      <c r="Y29" s="126" t="s">
        <v>145</v>
      </c>
      <c r="Z29" s="126"/>
      <c r="AA29" s="126"/>
      <c r="AB29" s="126"/>
    </row>
    <row r="30" spans="1:28" ht="66" customHeight="1" x14ac:dyDescent="0.2">
      <c r="A30" s="16">
        <v>2</v>
      </c>
      <c r="B30" s="173"/>
      <c r="C30" s="47"/>
      <c r="D30" s="41"/>
      <c r="E30" s="40"/>
      <c r="F30" s="47"/>
      <c r="G30" s="30"/>
      <c r="J30" s="126"/>
      <c r="K30" s="133" t="s">
        <v>155</v>
      </c>
      <c r="X30" s="126"/>
      <c r="Y30" s="126"/>
      <c r="Z30" s="126"/>
      <c r="AA30" s="126"/>
      <c r="AB30" s="126"/>
    </row>
    <row r="31" spans="1:28" ht="66" customHeight="1" x14ac:dyDescent="0.2">
      <c r="A31" s="16">
        <v>3</v>
      </c>
      <c r="B31" s="173"/>
      <c r="C31" s="47"/>
      <c r="D31" s="41"/>
      <c r="E31" s="40"/>
      <c r="F31" s="47"/>
      <c r="G31" s="30"/>
      <c r="J31" s="126"/>
      <c r="K31" s="133"/>
      <c r="X31" s="126"/>
      <c r="Y31" s="126"/>
      <c r="Z31" s="126"/>
      <c r="AA31" s="126"/>
      <c r="AB31" s="126"/>
    </row>
    <row r="32" spans="1:28" ht="66" customHeight="1" x14ac:dyDescent="0.2">
      <c r="A32" s="16">
        <v>4</v>
      </c>
      <c r="B32" s="173"/>
      <c r="C32" s="47"/>
      <c r="D32" s="41"/>
      <c r="E32" s="40"/>
      <c r="F32" s="47"/>
      <c r="G32" s="30"/>
      <c r="J32" s="126"/>
      <c r="K32" s="133"/>
      <c r="X32" s="126"/>
      <c r="Y32" s="126"/>
      <c r="Z32" s="126"/>
      <c r="AA32" s="126"/>
      <c r="AB32" s="126"/>
    </row>
    <row r="33" spans="1:28" ht="66" customHeight="1" x14ac:dyDescent="0.2">
      <c r="A33" s="16">
        <v>5</v>
      </c>
      <c r="B33" s="173"/>
      <c r="C33" s="47"/>
      <c r="D33" s="41"/>
      <c r="E33" s="40"/>
      <c r="F33" s="47"/>
      <c r="G33" s="30"/>
      <c r="J33" s="126"/>
      <c r="K33" s="133"/>
      <c r="X33" s="126"/>
      <c r="Y33" s="126"/>
      <c r="Z33" s="126"/>
      <c r="AA33" s="126"/>
      <c r="AB33" s="126"/>
    </row>
    <row r="34" spans="1:28" ht="66" customHeight="1" x14ac:dyDescent="0.2">
      <c r="A34" s="16">
        <v>6</v>
      </c>
      <c r="B34" s="173"/>
      <c r="C34" s="47"/>
      <c r="D34" s="41"/>
      <c r="E34" s="40"/>
      <c r="F34" s="47"/>
      <c r="G34" s="30"/>
      <c r="X34" s="126"/>
      <c r="Y34" s="126" t="s">
        <v>146</v>
      </c>
      <c r="Z34" s="126"/>
      <c r="AA34" s="126"/>
      <c r="AB34" s="126"/>
    </row>
    <row r="35" spans="1:28" ht="66" customHeight="1" x14ac:dyDescent="0.2">
      <c r="A35" s="16">
        <v>7</v>
      </c>
      <c r="B35" s="173"/>
      <c r="C35" s="47"/>
      <c r="D35" s="41"/>
      <c r="E35" s="40"/>
      <c r="F35" s="47"/>
      <c r="G35" s="30"/>
      <c r="X35" s="126"/>
      <c r="Y35" s="126" t="s">
        <v>147</v>
      </c>
      <c r="Z35" s="126"/>
      <c r="AA35" s="126"/>
      <c r="AB35" s="126"/>
    </row>
    <row r="36" spans="1:28" ht="66" customHeight="1" x14ac:dyDescent="0.2">
      <c r="A36" s="16">
        <v>8</v>
      </c>
      <c r="B36" s="173"/>
      <c r="C36" s="47"/>
      <c r="D36" s="41"/>
      <c r="E36" s="40"/>
      <c r="F36" s="47"/>
      <c r="G36" s="30"/>
      <c r="X36" s="126"/>
      <c r="Y36" s="126" t="s">
        <v>123</v>
      </c>
      <c r="Z36" s="126"/>
      <c r="AA36" s="126"/>
      <c r="AB36" s="126"/>
    </row>
    <row r="37" spans="1:28" ht="66" customHeight="1" thickBot="1" x14ac:dyDescent="0.25">
      <c r="A37" s="37">
        <v>9</v>
      </c>
      <c r="B37" s="174"/>
      <c r="C37" s="68"/>
      <c r="D37" s="44"/>
      <c r="E37" s="45"/>
      <c r="F37" s="68"/>
      <c r="G37" s="111"/>
      <c r="X37" s="126"/>
      <c r="Y37" s="126"/>
      <c r="Z37" s="126"/>
      <c r="AA37" s="126"/>
      <c r="AB37" s="126"/>
    </row>
    <row r="38" spans="1:28" x14ac:dyDescent="0.2">
      <c r="X38" s="126"/>
      <c r="Y38" s="126"/>
      <c r="Z38" s="126"/>
      <c r="AA38" s="126"/>
      <c r="AB38" s="126"/>
    </row>
    <row r="39" spans="1:28" x14ac:dyDescent="0.2">
      <c r="X39" s="126"/>
      <c r="Y39" s="126"/>
      <c r="Z39" s="126"/>
      <c r="AA39" s="126"/>
      <c r="AB39" s="126"/>
    </row>
    <row r="40" spans="1:28" x14ac:dyDescent="0.2">
      <c r="X40" s="126"/>
      <c r="Y40" s="126"/>
      <c r="Z40" s="126"/>
      <c r="AA40" s="126"/>
      <c r="AB40" s="126"/>
    </row>
    <row r="41" spans="1:28" x14ac:dyDescent="0.2">
      <c r="X41" s="126"/>
      <c r="Y41" s="126"/>
      <c r="Z41" s="126"/>
      <c r="AA41" s="126"/>
      <c r="AB41" s="126"/>
    </row>
    <row r="42" spans="1:28" x14ac:dyDescent="0.2">
      <c r="X42" s="126"/>
      <c r="Y42" s="126"/>
      <c r="Z42" s="126"/>
      <c r="AA42" s="126"/>
      <c r="AB42" s="126"/>
    </row>
  </sheetData>
  <mergeCells count="8">
    <mergeCell ref="G27:G28"/>
    <mergeCell ref="B5:B6"/>
    <mergeCell ref="B24:B25"/>
    <mergeCell ref="A27:A28"/>
    <mergeCell ref="B27:B28"/>
    <mergeCell ref="D27:F27"/>
    <mergeCell ref="C27:C28"/>
    <mergeCell ref="E9:E20"/>
  </mergeCells>
  <phoneticPr fontId="2"/>
  <dataValidations count="4">
    <dataValidation type="list" allowBlank="1" showInputMessage="1" showErrorMessage="1" sqref="F29:F37" xr:uid="{00000000-0002-0000-2B00-000000000000}">
      <formula1>$AA$27:$AA$28</formula1>
    </dataValidation>
    <dataValidation type="list" allowBlank="1" showInputMessage="1" showErrorMessage="1" sqref="G29:G37" xr:uid="{00000000-0002-0000-2B00-000001000000}">
      <formula1>$K$29:$K$29</formula1>
    </dataValidation>
    <dataValidation type="list" allowBlank="1" showInputMessage="1" showErrorMessage="1" sqref="E9:E20" xr:uid="{00000000-0002-0000-2B00-000002000000}">
      <formula1>$J$8</formula1>
    </dataValidation>
    <dataValidation type="list" allowBlank="1" showInputMessage="1" showErrorMessage="1" sqref="C29:C37" xr:uid="{00000000-0002-0000-2B00-000003000000}">
      <formula1>$K$30</formula1>
    </dataValidation>
  </dataValidations>
  <printOptions horizontalCentered="1"/>
  <pageMargins left="0.19685039370078741" right="0.19685039370078741" top="0.59055118110236227" bottom="0.39370078740157483" header="0.19685039370078741" footer="0.19685039370078741"/>
  <pageSetup paperSize="9" scale="7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AF62"/>
  <sheetViews>
    <sheetView showGridLines="0" view="pageBreakPreview" zoomScaleNormal="100" zoomScaleSheetLayoutView="100" workbookViewId="0">
      <selection activeCell="C13" sqref="C13"/>
    </sheetView>
  </sheetViews>
  <sheetFormatPr defaultRowHeight="13.2" x14ac:dyDescent="0.2"/>
  <cols>
    <col min="1" max="1" width="4.6640625" style="19" customWidth="1"/>
    <col min="2" max="2" width="17.44140625" customWidth="1"/>
    <col min="3" max="3" width="31.77734375" customWidth="1"/>
    <col min="4" max="4" width="35.21875" customWidth="1"/>
    <col min="11" max="11" width="13.77734375" customWidth="1"/>
    <col min="12" max="12" width="8.88671875" customWidth="1"/>
  </cols>
  <sheetData>
    <row r="1" spans="1:32" ht="16.95" customHeight="1" x14ac:dyDescent="0.2">
      <c r="B1" s="87" t="s">
        <v>314</v>
      </c>
    </row>
    <row r="2" spans="1:32" ht="16.95" customHeight="1" x14ac:dyDescent="0.2">
      <c r="B2" s="86" t="s">
        <v>388</v>
      </c>
    </row>
    <row r="3" spans="1:32" ht="7.95" customHeight="1" thickBot="1" x14ac:dyDescent="0.25">
      <c r="B3" s="127">
        <f>COUNTIF(B5:B54,"*")</f>
        <v>0</v>
      </c>
    </row>
    <row r="4" spans="1:32" ht="31.95" customHeight="1" thickBot="1" x14ac:dyDescent="0.25">
      <c r="A4" s="32" t="s">
        <v>73</v>
      </c>
      <c r="B4" s="33" t="s">
        <v>74</v>
      </c>
      <c r="C4" s="34" t="s">
        <v>495</v>
      </c>
      <c r="D4" s="35" t="s">
        <v>389</v>
      </c>
    </row>
    <row r="5" spans="1:32" ht="25.95" customHeight="1" thickTop="1" x14ac:dyDescent="0.2">
      <c r="A5" s="20">
        <v>1</v>
      </c>
      <c r="B5" s="18"/>
      <c r="C5" s="46"/>
      <c r="D5" s="30"/>
    </row>
    <row r="6" spans="1:32" ht="25.95" customHeight="1" x14ac:dyDescent="0.2">
      <c r="A6" s="21">
        <v>2</v>
      </c>
      <c r="B6" s="13"/>
      <c r="C6" s="24"/>
      <c r="D6" s="31"/>
      <c r="AF6" t="s">
        <v>390</v>
      </c>
    </row>
    <row r="7" spans="1:32" ht="25.95" customHeight="1" x14ac:dyDescent="0.2">
      <c r="A7" s="21">
        <v>3</v>
      </c>
      <c r="B7" s="13"/>
      <c r="C7" s="24"/>
      <c r="D7" s="31"/>
      <c r="AF7" t="s">
        <v>391</v>
      </c>
    </row>
    <row r="8" spans="1:32" ht="25.95" customHeight="1" x14ac:dyDescent="0.2">
      <c r="A8" s="21">
        <v>4</v>
      </c>
      <c r="B8" s="13"/>
      <c r="C8" s="24"/>
      <c r="D8" s="31"/>
      <c r="AF8" t="s">
        <v>392</v>
      </c>
    </row>
    <row r="9" spans="1:32" ht="25.95" customHeight="1" x14ac:dyDescent="0.2">
      <c r="A9" s="21">
        <v>5</v>
      </c>
      <c r="B9" s="13"/>
      <c r="C9" s="24"/>
      <c r="D9" s="31"/>
    </row>
    <row r="10" spans="1:32" ht="25.95" customHeight="1" x14ac:dyDescent="0.2">
      <c r="A10" s="21">
        <v>6</v>
      </c>
      <c r="B10" s="13"/>
      <c r="C10" s="24"/>
      <c r="D10" s="31"/>
    </row>
    <row r="11" spans="1:32" ht="25.95" customHeight="1" x14ac:dyDescent="0.2">
      <c r="A11" s="21">
        <v>7</v>
      </c>
      <c r="B11" s="13"/>
      <c r="C11" s="24"/>
      <c r="D11" s="31"/>
    </row>
    <row r="12" spans="1:32" ht="25.95" customHeight="1" x14ac:dyDescent="0.2">
      <c r="A12" s="21">
        <v>8</v>
      </c>
      <c r="B12" s="13"/>
      <c r="C12" s="24"/>
      <c r="D12" s="31"/>
    </row>
    <row r="13" spans="1:32" ht="25.95" customHeight="1" x14ac:dyDescent="0.2">
      <c r="A13" s="21">
        <v>9</v>
      </c>
      <c r="B13" s="13"/>
      <c r="C13" s="24"/>
      <c r="D13" s="31"/>
    </row>
    <row r="14" spans="1:32" ht="25.95" customHeight="1" x14ac:dyDescent="0.2">
      <c r="A14" s="21">
        <v>10</v>
      </c>
      <c r="B14" s="13"/>
      <c r="C14" s="24"/>
      <c r="D14" s="31"/>
    </row>
    <row r="15" spans="1:32" ht="25.95" customHeight="1" x14ac:dyDescent="0.2">
      <c r="A15" s="21">
        <v>11</v>
      </c>
      <c r="B15" s="13"/>
      <c r="C15" s="24"/>
      <c r="D15" s="31"/>
    </row>
    <row r="16" spans="1:32" ht="25.95" customHeight="1" x14ac:dyDescent="0.2">
      <c r="A16" s="21">
        <v>12</v>
      </c>
      <c r="B16" s="13"/>
      <c r="C16" s="24"/>
      <c r="D16" s="31"/>
    </row>
    <row r="17" spans="1:4" ht="25.95" customHeight="1" x14ac:dyDescent="0.2">
      <c r="A17" s="21">
        <v>13</v>
      </c>
      <c r="B17" s="13"/>
      <c r="C17" s="24"/>
      <c r="D17" s="31"/>
    </row>
    <row r="18" spans="1:4" ht="25.95" customHeight="1" x14ac:dyDescent="0.2">
      <c r="A18" s="21">
        <v>14</v>
      </c>
      <c r="B18" s="13"/>
      <c r="C18" s="24"/>
      <c r="D18" s="31"/>
    </row>
    <row r="19" spans="1:4" ht="25.95" customHeight="1" x14ac:dyDescent="0.2">
      <c r="A19" s="21">
        <v>15</v>
      </c>
      <c r="B19" s="13"/>
      <c r="C19" s="24"/>
      <c r="D19" s="31"/>
    </row>
    <row r="20" spans="1:4" ht="25.95" customHeight="1" x14ac:dyDescent="0.2">
      <c r="A20" s="21">
        <v>16</v>
      </c>
      <c r="B20" s="13"/>
      <c r="C20" s="24"/>
      <c r="D20" s="31"/>
    </row>
    <row r="21" spans="1:4" ht="25.95" customHeight="1" x14ac:dyDescent="0.2">
      <c r="A21" s="21">
        <v>17</v>
      </c>
      <c r="B21" s="13"/>
      <c r="C21" s="24"/>
      <c r="D21" s="31"/>
    </row>
    <row r="22" spans="1:4" ht="25.95" customHeight="1" x14ac:dyDescent="0.2">
      <c r="A22" s="21">
        <v>18</v>
      </c>
      <c r="B22" s="13"/>
      <c r="C22" s="24"/>
      <c r="D22" s="31"/>
    </row>
    <row r="23" spans="1:4" ht="25.95" customHeight="1" x14ac:dyDescent="0.2">
      <c r="A23" s="21">
        <v>19</v>
      </c>
      <c r="B23" s="13"/>
      <c r="C23" s="24"/>
      <c r="D23" s="31"/>
    </row>
    <row r="24" spans="1:4" ht="25.95" customHeight="1" x14ac:dyDescent="0.2">
      <c r="A24" s="21">
        <v>20</v>
      </c>
      <c r="B24" s="13"/>
      <c r="C24" s="24"/>
      <c r="D24" s="31"/>
    </row>
    <row r="25" spans="1:4" ht="25.95" customHeight="1" x14ac:dyDescent="0.2">
      <c r="A25" s="21">
        <v>21</v>
      </c>
      <c r="B25" s="13"/>
      <c r="C25" s="24"/>
      <c r="D25" s="31"/>
    </row>
    <row r="26" spans="1:4" ht="25.95" customHeight="1" x14ac:dyDescent="0.2">
      <c r="A26" s="21">
        <v>22</v>
      </c>
      <c r="B26" s="13"/>
      <c r="C26" s="24"/>
      <c r="D26" s="31"/>
    </row>
    <row r="27" spans="1:4" ht="25.95" customHeight="1" x14ac:dyDescent="0.2">
      <c r="A27" s="21">
        <v>23</v>
      </c>
      <c r="B27" s="13"/>
      <c r="C27" s="24"/>
      <c r="D27" s="31"/>
    </row>
    <row r="28" spans="1:4" ht="25.95" customHeight="1" x14ac:dyDescent="0.2">
      <c r="A28" s="21">
        <v>24</v>
      </c>
      <c r="B28" s="13"/>
      <c r="C28" s="24"/>
      <c r="D28" s="31"/>
    </row>
    <row r="29" spans="1:4" ht="25.95" customHeight="1" x14ac:dyDescent="0.2">
      <c r="A29" s="21">
        <v>25</v>
      </c>
      <c r="B29" s="13"/>
      <c r="C29" s="24"/>
      <c r="D29" s="31"/>
    </row>
    <row r="30" spans="1:4" ht="25.95" customHeight="1" x14ac:dyDescent="0.2">
      <c r="A30" s="21">
        <v>26</v>
      </c>
      <c r="B30" s="13"/>
      <c r="C30" s="24"/>
      <c r="D30" s="31"/>
    </row>
    <row r="31" spans="1:4" ht="25.95" customHeight="1" x14ac:dyDescent="0.2">
      <c r="A31" s="21">
        <v>27</v>
      </c>
      <c r="B31" s="13"/>
      <c r="C31" s="24"/>
      <c r="D31" s="31"/>
    </row>
    <row r="32" spans="1:4" ht="25.95" customHeight="1" x14ac:dyDescent="0.2">
      <c r="A32" s="21">
        <v>28</v>
      </c>
      <c r="B32" s="13"/>
      <c r="C32" s="24"/>
      <c r="D32" s="31"/>
    </row>
    <row r="33" spans="1:4" ht="25.95" customHeight="1" x14ac:dyDescent="0.2">
      <c r="A33" s="21">
        <v>29</v>
      </c>
      <c r="B33" s="13"/>
      <c r="C33" s="24"/>
      <c r="D33" s="31"/>
    </row>
    <row r="34" spans="1:4" ht="25.95" customHeight="1" x14ac:dyDescent="0.2">
      <c r="A34" s="21">
        <v>30</v>
      </c>
      <c r="B34" s="13"/>
      <c r="C34" s="24"/>
      <c r="D34" s="31"/>
    </row>
    <row r="35" spans="1:4" ht="25.95" customHeight="1" x14ac:dyDescent="0.2">
      <c r="A35" s="21">
        <v>31</v>
      </c>
      <c r="B35" s="13"/>
      <c r="C35" s="24"/>
      <c r="D35" s="31"/>
    </row>
    <row r="36" spans="1:4" ht="25.95" customHeight="1" x14ac:dyDescent="0.2">
      <c r="A36" s="21">
        <v>32</v>
      </c>
      <c r="B36" s="13"/>
      <c r="C36" s="24"/>
      <c r="D36" s="31"/>
    </row>
    <row r="37" spans="1:4" ht="25.95" customHeight="1" x14ac:dyDescent="0.2">
      <c r="A37" s="21">
        <v>33</v>
      </c>
      <c r="B37" s="13"/>
      <c r="C37" s="24"/>
      <c r="D37" s="31"/>
    </row>
    <row r="38" spans="1:4" ht="25.95" customHeight="1" x14ac:dyDescent="0.2">
      <c r="A38" s="21">
        <v>34</v>
      </c>
      <c r="B38" s="13"/>
      <c r="C38" s="24"/>
      <c r="D38" s="31"/>
    </row>
    <row r="39" spans="1:4" ht="25.95" customHeight="1" x14ac:dyDescent="0.2">
      <c r="A39" s="21">
        <v>35</v>
      </c>
      <c r="B39" s="13"/>
      <c r="C39" s="24"/>
      <c r="D39" s="31"/>
    </row>
    <row r="40" spans="1:4" ht="25.95" customHeight="1" x14ac:dyDescent="0.2">
      <c r="A40" s="21">
        <v>36</v>
      </c>
      <c r="B40" s="13"/>
      <c r="C40" s="24"/>
      <c r="D40" s="31"/>
    </row>
    <row r="41" spans="1:4" ht="25.95" customHeight="1" x14ac:dyDescent="0.2">
      <c r="A41" s="21">
        <v>37</v>
      </c>
      <c r="B41" s="13"/>
      <c r="C41" s="24"/>
      <c r="D41" s="31"/>
    </row>
    <row r="42" spans="1:4" ht="25.95" customHeight="1" x14ac:dyDescent="0.2">
      <c r="A42" s="21">
        <v>38</v>
      </c>
      <c r="B42" s="13"/>
      <c r="C42" s="24"/>
      <c r="D42" s="31"/>
    </row>
    <row r="43" spans="1:4" ht="25.95" customHeight="1" x14ac:dyDescent="0.2">
      <c r="A43" s="21">
        <v>39</v>
      </c>
      <c r="B43" s="13"/>
      <c r="C43" s="24"/>
      <c r="D43" s="31"/>
    </row>
    <row r="44" spans="1:4" ht="25.95" customHeight="1" x14ac:dyDescent="0.2">
      <c r="A44" s="21">
        <v>40</v>
      </c>
      <c r="B44" s="13"/>
      <c r="C44" s="24"/>
      <c r="D44" s="31"/>
    </row>
    <row r="45" spans="1:4" ht="25.95" customHeight="1" x14ac:dyDescent="0.2">
      <c r="A45" s="21">
        <v>41</v>
      </c>
      <c r="B45" s="13"/>
      <c r="C45" s="24"/>
      <c r="D45" s="31"/>
    </row>
    <row r="46" spans="1:4" ht="25.95" customHeight="1" x14ac:dyDescent="0.2">
      <c r="A46" s="21">
        <v>42</v>
      </c>
      <c r="B46" s="13"/>
      <c r="C46" s="24"/>
      <c r="D46" s="31"/>
    </row>
    <row r="47" spans="1:4" ht="25.95" customHeight="1" x14ac:dyDescent="0.2">
      <c r="A47" s="21">
        <v>43</v>
      </c>
      <c r="B47" s="13"/>
      <c r="C47" s="24"/>
      <c r="D47" s="31"/>
    </row>
    <row r="48" spans="1:4" ht="25.95" customHeight="1" x14ac:dyDescent="0.2">
      <c r="A48" s="21">
        <v>44</v>
      </c>
      <c r="B48" s="13"/>
      <c r="C48" s="24"/>
      <c r="D48" s="31"/>
    </row>
    <row r="49" spans="1:32" ht="25.95" customHeight="1" x14ac:dyDescent="0.2">
      <c r="A49" s="21">
        <v>45</v>
      </c>
      <c r="B49" s="13"/>
      <c r="C49" s="24"/>
      <c r="D49" s="31"/>
    </row>
    <row r="50" spans="1:32" ht="25.95" customHeight="1" x14ac:dyDescent="0.2">
      <c r="A50" s="21">
        <v>46</v>
      </c>
      <c r="B50" s="13"/>
      <c r="C50" s="24"/>
      <c r="D50" s="31"/>
    </row>
    <row r="51" spans="1:32" ht="25.95" customHeight="1" x14ac:dyDescent="0.2">
      <c r="A51" s="21">
        <v>47</v>
      </c>
      <c r="B51" s="13"/>
      <c r="C51" s="24"/>
      <c r="D51" s="31"/>
    </row>
    <row r="52" spans="1:32" ht="25.95" customHeight="1" x14ac:dyDescent="0.2">
      <c r="A52" s="21">
        <v>48</v>
      </c>
      <c r="B52" s="13"/>
      <c r="C52" s="24"/>
      <c r="D52" s="31"/>
    </row>
    <row r="53" spans="1:32" ht="25.95" customHeight="1" x14ac:dyDescent="0.2">
      <c r="A53" s="21">
        <v>49</v>
      </c>
      <c r="B53" s="13"/>
      <c r="C53" s="24"/>
      <c r="D53" s="31"/>
    </row>
    <row r="54" spans="1:32" ht="25.95" customHeight="1" thickBot="1" x14ac:dyDescent="0.25">
      <c r="A54" s="21">
        <v>50</v>
      </c>
      <c r="B54" s="13"/>
      <c r="C54" s="24"/>
      <c r="D54" s="31"/>
    </row>
    <row r="55" spans="1:32" ht="25.95" customHeight="1" x14ac:dyDescent="0.2">
      <c r="A55" s="547" t="s">
        <v>235</v>
      </c>
      <c r="B55" s="547"/>
      <c r="C55" s="547"/>
      <c r="D55" s="547"/>
    </row>
    <row r="56" spans="1:32" ht="25.95" customHeight="1" x14ac:dyDescent="0.2">
      <c r="A56" s="1" t="s">
        <v>393</v>
      </c>
      <c r="B56" s="548" t="s">
        <v>394</v>
      </c>
      <c r="C56" s="548"/>
      <c r="D56" s="548"/>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row>
    <row r="57" spans="1:32" ht="40.799999999999997" customHeight="1" x14ac:dyDescent="0.2">
      <c r="A57" s="1"/>
      <c r="B57" s="548"/>
      <c r="C57" s="548"/>
      <c r="D57" s="548"/>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row>
    <row r="58" spans="1:32" ht="25.95" customHeight="1" x14ac:dyDescent="0.2"/>
    <row r="59" spans="1:32" ht="25.95" customHeight="1" x14ac:dyDescent="0.2"/>
    <row r="60" spans="1:32" ht="25.95" customHeight="1" x14ac:dyDescent="0.2"/>
    <row r="61" spans="1:32" ht="25.95" customHeight="1" x14ac:dyDescent="0.2"/>
    <row r="62" spans="1:32" ht="25.95" customHeight="1" x14ac:dyDescent="0.2"/>
  </sheetData>
  <mergeCells count="2">
    <mergeCell ref="A55:D55"/>
    <mergeCell ref="B56:D57"/>
  </mergeCells>
  <phoneticPr fontId="2"/>
  <dataValidations count="1">
    <dataValidation type="list" allowBlank="1" showInputMessage="1" showErrorMessage="1" sqref="D5:D54" xr:uid="{00000000-0002-0000-0500-000000000000}">
      <formula1>$AF$6:$AF$8</formula1>
    </dataValidation>
  </dataValidations>
  <printOptions horizontalCentered="1"/>
  <pageMargins left="0.59055118110236227" right="0.59055118110236227" top="0.59055118110236227" bottom="0.39370078740157483" header="0.19685039370078741" footer="0.19685039370078741"/>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B1:AH30"/>
  <sheetViews>
    <sheetView showGridLines="0" view="pageBreakPreview" zoomScaleNormal="100" zoomScaleSheetLayoutView="100" workbookViewId="0"/>
  </sheetViews>
  <sheetFormatPr defaultColWidth="9" defaultRowHeight="13.2" x14ac:dyDescent="0.2"/>
  <cols>
    <col min="1" max="34" width="2.44140625" style="141" customWidth="1"/>
    <col min="35" max="35" width="4.44140625" style="141" customWidth="1"/>
    <col min="36" max="16384" width="9" style="141"/>
  </cols>
  <sheetData>
    <row r="1" spans="2:34" ht="13.8" thickBot="1" x14ac:dyDescent="0.25"/>
    <row r="2" spans="2:34" ht="15" customHeight="1" x14ac:dyDescent="0.2">
      <c r="B2" s="558" t="s">
        <v>507</v>
      </c>
      <c r="C2" s="559"/>
      <c r="D2" s="559"/>
      <c r="E2" s="559"/>
      <c r="F2" s="559"/>
      <c r="G2" s="559"/>
      <c r="H2" s="559"/>
      <c r="I2" s="559"/>
      <c r="J2" s="559"/>
      <c r="K2" s="559"/>
      <c r="L2" s="560"/>
      <c r="P2" s="330" t="s">
        <v>506</v>
      </c>
      <c r="Q2" s="254"/>
      <c r="R2" s="254"/>
      <c r="S2" s="254"/>
      <c r="T2" s="254"/>
      <c r="U2" s="254"/>
      <c r="V2" s="254"/>
      <c r="W2" s="254"/>
      <c r="X2" s="254"/>
      <c r="Y2" s="254"/>
      <c r="Z2" s="254"/>
      <c r="AA2" s="254"/>
      <c r="AB2" s="254"/>
      <c r="AC2" s="254"/>
      <c r="AD2" s="254"/>
      <c r="AE2" s="254"/>
      <c r="AF2" s="254"/>
      <c r="AG2" s="254"/>
      <c r="AH2" s="255"/>
    </row>
    <row r="3" spans="2:34" ht="15" customHeight="1" thickBot="1" x14ac:dyDescent="0.25">
      <c r="B3" s="561"/>
      <c r="C3" s="562"/>
      <c r="D3" s="562"/>
      <c r="E3" s="562"/>
      <c r="F3" s="562"/>
      <c r="G3" s="562"/>
      <c r="H3" s="562"/>
      <c r="I3" s="562"/>
      <c r="J3" s="562"/>
      <c r="K3" s="562"/>
      <c r="L3" s="563"/>
      <c r="P3" s="256" t="s">
        <v>508</v>
      </c>
      <c r="Q3" s="257"/>
      <c r="R3" s="257"/>
      <c r="S3" s="257"/>
      <c r="T3" s="257"/>
      <c r="U3" s="257"/>
      <c r="V3" s="257"/>
      <c r="W3" s="257"/>
      <c r="X3" s="257"/>
      <c r="Y3" s="257"/>
      <c r="Z3" s="257"/>
      <c r="AA3" s="257"/>
      <c r="AB3" s="257"/>
      <c r="AC3" s="257"/>
      <c r="AD3" s="257"/>
      <c r="AE3" s="257"/>
      <c r="AF3" s="257"/>
      <c r="AG3" s="257"/>
      <c r="AH3" s="255"/>
    </row>
    <row r="4" spans="2:34" ht="13.5" customHeight="1" thickBot="1" x14ac:dyDescent="0.25">
      <c r="B4" s="564"/>
      <c r="C4" s="565"/>
      <c r="D4" s="565"/>
      <c r="E4" s="565"/>
      <c r="F4" s="565"/>
      <c r="G4" s="565"/>
      <c r="H4" s="565"/>
      <c r="I4" s="565"/>
      <c r="J4" s="565"/>
      <c r="K4" s="565"/>
      <c r="L4" s="566"/>
      <c r="P4" s="258"/>
    </row>
    <row r="5" spans="2:34" x14ac:dyDescent="0.2">
      <c r="P5" s="258"/>
    </row>
    <row r="6" spans="2:34" x14ac:dyDescent="0.2">
      <c r="P6" s="258"/>
    </row>
    <row r="7" spans="2:34" ht="13.5" customHeight="1" x14ac:dyDescent="0.2">
      <c r="B7" s="567" t="s">
        <v>437</v>
      </c>
      <c r="C7" s="567"/>
      <c r="D7" s="567"/>
      <c r="E7" s="567"/>
      <c r="F7" s="567"/>
      <c r="G7" s="567"/>
      <c r="H7" s="567"/>
      <c r="I7" s="567"/>
      <c r="J7" s="567"/>
      <c r="K7" s="567"/>
      <c r="L7" s="567"/>
      <c r="M7" s="567"/>
      <c r="N7" s="567"/>
      <c r="O7" s="567"/>
      <c r="P7" s="567"/>
      <c r="Q7" s="567"/>
      <c r="R7" s="567"/>
      <c r="S7" s="567"/>
      <c r="T7" s="567"/>
      <c r="U7" s="567"/>
      <c r="V7" s="567"/>
      <c r="W7" s="567"/>
      <c r="X7" s="567"/>
      <c r="Y7" s="567"/>
      <c r="Z7" s="567"/>
      <c r="AA7" s="567"/>
      <c r="AB7" s="567"/>
      <c r="AC7" s="567"/>
      <c r="AD7" s="567"/>
      <c r="AE7" s="567"/>
      <c r="AF7" s="567"/>
      <c r="AG7" s="567"/>
      <c r="AH7" s="259"/>
    </row>
    <row r="8" spans="2:34" ht="13.5" customHeight="1" x14ac:dyDescent="0.2">
      <c r="B8" s="567"/>
      <c r="C8" s="567"/>
      <c r="D8" s="567"/>
      <c r="E8" s="567"/>
      <c r="F8" s="567"/>
      <c r="G8" s="567"/>
      <c r="H8" s="567"/>
      <c r="I8" s="567"/>
      <c r="J8" s="567"/>
      <c r="K8" s="567"/>
      <c r="L8" s="567"/>
      <c r="M8" s="567"/>
      <c r="N8" s="567"/>
      <c r="O8" s="567"/>
      <c r="P8" s="567"/>
      <c r="Q8" s="567"/>
      <c r="R8" s="567"/>
      <c r="S8" s="567"/>
      <c r="T8" s="567"/>
      <c r="U8" s="567"/>
      <c r="V8" s="567"/>
      <c r="W8" s="567"/>
      <c r="X8" s="567"/>
      <c r="Y8" s="567"/>
      <c r="Z8" s="567"/>
      <c r="AA8" s="567"/>
      <c r="AB8" s="567"/>
      <c r="AC8" s="567"/>
      <c r="AD8" s="567"/>
      <c r="AE8" s="567"/>
      <c r="AF8" s="567"/>
      <c r="AG8" s="567"/>
      <c r="AH8" s="259"/>
    </row>
    <row r="10" spans="2:34" x14ac:dyDescent="0.2">
      <c r="B10" s="141" t="s">
        <v>439</v>
      </c>
    </row>
    <row r="11" spans="2:34" ht="13.8" thickBot="1" x14ac:dyDescent="0.25">
      <c r="X11" s="260"/>
      <c r="Y11" s="260"/>
      <c r="Z11" s="260"/>
      <c r="AA11" s="260"/>
      <c r="AB11" s="260"/>
      <c r="AC11" s="260"/>
      <c r="AD11" s="260"/>
      <c r="AE11" s="260"/>
      <c r="AF11" s="260"/>
      <c r="AG11" s="260"/>
    </row>
    <row r="12" spans="2:34" ht="58.5" customHeight="1" x14ac:dyDescent="0.2">
      <c r="B12" s="568" t="s">
        <v>1</v>
      </c>
      <c r="C12" s="569"/>
      <c r="D12" s="570" t="s">
        <v>438</v>
      </c>
      <c r="E12" s="570"/>
      <c r="F12" s="570"/>
      <c r="G12" s="570"/>
      <c r="H12" s="570"/>
      <c r="I12" s="570"/>
      <c r="J12" s="570"/>
      <c r="K12" s="570"/>
      <c r="L12" s="570"/>
      <c r="M12" s="570"/>
      <c r="N12" s="570"/>
      <c r="O12" s="570"/>
      <c r="P12" s="570"/>
      <c r="Q12" s="570"/>
      <c r="R12" s="570"/>
      <c r="S12" s="570"/>
      <c r="T12" s="570"/>
      <c r="U12" s="570"/>
      <c r="V12" s="570"/>
      <c r="W12" s="571"/>
      <c r="X12" s="555" t="e">
        <f>'2-1 2-3 別添1'!E5</f>
        <v>#DIV/0!</v>
      </c>
      <c r="Y12" s="556"/>
      <c r="Z12" s="556"/>
      <c r="AA12" s="556"/>
      <c r="AB12" s="556"/>
      <c r="AC12" s="556"/>
      <c r="AD12" s="556"/>
      <c r="AE12" s="556"/>
      <c r="AF12" s="556"/>
      <c r="AG12" s="557"/>
      <c r="AH12" s="261"/>
    </row>
    <row r="13" spans="2:34" ht="40.5" customHeight="1" x14ac:dyDescent="0.2">
      <c r="B13" s="549" t="s">
        <v>16</v>
      </c>
      <c r="C13" s="550"/>
      <c r="D13" s="550"/>
      <c r="E13" s="550"/>
      <c r="F13" s="550"/>
      <c r="G13" s="550"/>
      <c r="H13" s="550"/>
      <c r="I13" s="550"/>
      <c r="J13" s="550"/>
      <c r="K13" s="550"/>
      <c r="L13" s="550"/>
      <c r="M13" s="550"/>
      <c r="N13" s="550"/>
      <c r="O13" s="550"/>
      <c r="P13" s="550"/>
      <c r="Q13" s="550"/>
      <c r="R13" s="550"/>
      <c r="S13" s="550"/>
      <c r="T13" s="550"/>
      <c r="U13" s="550"/>
      <c r="V13" s="550"/>
      <c r="W13" s="550"/>
      <c r="X13" s="539" t="e">
        <f>IF(X12&gt;=0.2,"算定可","算定不可")</f>
        <v>#DIV/0!</v>
      </c>
      <c r="Y13" s="539"/>
      <c r="Z13" s="539"/>
      <c r="AA13" s="539"/>
      <c r="AB13" s="539"/>
      <c r="AC13" s="539"/>
      <c r="AD13" s="539"/>
      <c r="AE13" s="539"/>
      <c r="AF13" s="539"/>
      <c r="AG13" s="540"/>
    </row>
    <row r="14" spans="2:34" ht="40.5" customHeight="1" thickBot="1" x14ac:dyDescent="0.25">
      <c r="B14" s="551" t="s">
        <v>17</v>
      </c>
      <c r="C14" s="552"/>
      <c r="D14" s="552"/>
      <c r="E14" s="552"/>
      <c r="F14" s="552"/>
      <c r="G14" s="552"/>
      <c r="H14" s="552"/>
      <c r="I14" s="552"/>
      <c r="J14" s="552"/>
      <c r="K14" s="552"/>
      <c r="L14" s="552"/>
      <c r="M14" s="552"/>
      <c r="N14" s="552"/>
      <c r="O14" s="552"/>
      <c r="P14" s="552"/>
      <c r="Q14" s="552"/>
      <c r="R14" s="552"/>
      <c r="S14" s="552"/>
      <c r="T14" s="552"/>
      <c r="U14" s="552"/>
      <c r="V14" s="552"/>
      <c r="W14" s="552"/>
      <c r="X14" s="543" t="e">
        <f>IF(X13="算定可",2,0)</f>
        <v>#DIV/0!</v>
      </c>
      <c r="Y14" s="544"/>
      <c r="Z14" s="544"/>
      <c r="AA14" s="544"/>
      <c r="AB14" s="544"/>
      <c r="AC14" s="544"/>
      <c r="AD14" s="544"/>
      <c r="AE14" s="544"/>
      <c r="AF14" s="544"/>
      <c r="AG14" s="545"/>
    </row>
    <row r="16" spans="2:34" x14ac:dyDescent="0.2">
      <c r="B16" s="141" t="s">
        <v>29</v>
      </c>
    </row>
    <row r="17" spans="3:34" x14ac:dyDescent="0.2">
      <c r="C17" s="141" t="s">
        <v>0</v>
      </c>
      <c r="E17" s="141" t="s">
        <v>385</v>
      </c>
    </row>
    <row r="18" spans="3:34" x14ac:dyDescent="0.2">
      <c r="C18" s="141" t="s">
        <v>107</v>
      </c>
      <c r="D18" s="553" t="s">
        <v>441</v>
      </c>
      <c r="E18" s="554"/>
      <c r="F18" s="554"/>
      <c r="G18" s="554"/>
      <c r="H18" s="554"/>
      <c r="I18" s="554"/>
      <c r="J18" s="554"/>
      <c r="K18" s="554"/>
      <c r="L18" s="554"/>
      <c r="M18" s="554"/>
      <c r="N18" s="554"/>
      <c r="O18" s="554"/>
      <c r="P18" s="554"/>
      <c r="Q18" s="554"/>
      <c r="R18" s="554"/>
      <c r="S18" s="554"/>
      <c r="T18" s="554"/>
      <c r="U18" s="554"/>
      <c r="V18" s="554"/>
      <c r="W18" s="554"/>
      <c r="X18" s="554"/>
      <c r="Y18" s="554"/>
      <c r="Z18" s="554"/>
      <c r="AA18" s="554"/>
      <c r="AB18" s="554"/>
      <c r="AC18" s="554"/>
      <c r="AD18" s="554"/>
      <c r="AE18" s="554"/>
      <c r="AF18" s="554"/>
      <c r="AG18" s="554"/>
      <c r="AH18" s="554"/>
    </row>
    <row r="19" spans="3:34" x14ac:dyDescent="0.2">
      <c r="D19" s="554"/>
      <c r="E19" s="554"/>
      <c r="F19" s="554"/>
      <c r="G19" s="554"/>
      <c r="H19" s="554"/>
      <c r="I19" s="554"/>
      <c r="J19" s="554"/>
      <c r="K19" s="554"/>
      <c r="L19" s="554"/>
      <c r="M19" s="554"/>
      <c r="N19" s="554"/>
      <c r="O19" s="554"/>
      <c r="P19" s="554"/>
      <c r="Q19" s="554"/>
      <c r="R19" s="554"/>
      <c r="S19" s="554"/>
      <c r="T19" s="554"/>
      <c r="U19" s="554"/>
      <c r="V19" s="554"/>
      <c r="W19" s="554"/>
      <c r="X19" s="554"/>
      <c r="Y19" s="554"/>
      <c r="Z19" s="554"/>
      <c r="AA19" s="554"/>
      <c r="AB19" s="554"/>
      <c r="AC19" s="554"/>
      <c r="AD19" s="554"/>
      <c r="AE19" s="554"/>
      <c r="AF19" s="554"/>
      <c r="AG19" s="554"/>
      <c r="AH19" s="554"/>
    </row>
    <row r="20" spans="3:34" x14ac:dyDescent="0.2">
      <c r="D20" s="554"/>
      <c r="E20" s="554"/>
      <c r="F20" s="554"/>
      <c r="G20" s="554"/>
      <c r="H20" s="554"/>
      <c r="I20" s="554"/>
      <c r="J20" s="554"/>
      <c r="K20" s="554"/>
      <c r="L20" s="554"/>
      <c r="M20" s="554"/>
      <c r="N20" s="554"/>
      <c r="O20" s="554"/>
      <c r="P20" s="554"/>
      <c r="Q20" s="554"/>
      <c r="R20" s="554"/>
      <c r="S20" s="554"/>
      <c r="T20" s="554"/>
      <c r="U20" s="554"/>
      <c r="V20" s="554"/>
      <c r="W20" s="554"/>
      <c r="X20" s="554"/>
      <c r="Y20" s="554"/>
      <c r="Z20" s="554"/>
      <c r="AA20" s="554"/>
      <c r="AB20" s="554"/>
      <c r="AC20" s="554"/>
      <c r="AD20" s="554"/>
      <c r="AE20" s="554"/>
      <c r="AF20" s="554"/>
      <c r="AG20" s="554"/>
      <c r="AH20" s="554"/>
    </row>
    <row r="21" spans="3:34" x14ac:dyDescent="0.2">
      <c r="D21" s="554"/>
      <c r="E21" s="554"/>
      <c r="F21" s="554"/>
      <c r="G21" s="554"/>
      <c r="H21" s="554"/>
      <c r="I21" s="554"/>
      <c r="J21" s="554"/>
      <c r="K21" s="554"/>
      <c r="L21" s="554"/>
      <c r="M21" s="554"/>
      <c r="N21" s="554"/>
      <c r="O21" s="554"/>
      <c r="P21" s="554"/>
      <c r="Q21" s="554"/>
      <c r="R21" s="554"/>
      <c r="S21" s="554"/>
      <c r="T21" s="554"/>
      <c r="U21" s="554"/>
      <c r="V21" s="554"/>
      <c r="W21" s="554"/>
      <c r="X21" s="554"/>
      <c r="Y21" s="554"/>
      <c r="Z21" s="554"/>
      <c r="AA21" s="554"/>
      <c r="AB21" s="554"/>
      <c r="AC21" s="554"/>
      <c r="AD21" s="554"/>
      <c r="AE21" s="554"/>
      <c r="AF21" s="554"/>
      <c r="AG21" s="554"/>
      <c r="AH21" s="554"/>
    </row>
    <row r="29" spans="3:34" x14ac:dyDescent="0.2">
      <c r="Y29" s="262"/>
      <c r="Z29" s="262"/>
      <c r="AA29" s="262"/>
      <c r="AB29" s="262"/>
      <c r="AC29" s="262"/>
      <c r="AD29" s="262"/>
      <c r="AE29" s="262"/>
    </row>
    <row r="30" spans="3:34" x14ac:dyDescent="0.2">
      <c r="Y30" s="262"/>
      <c r="Z30" s="262"/>
      <c r="AA30" s="262"/>
      <c r="AB30" s="262"/>
      <c r="AC30" s="262"/>
      <c r="AD30" s="262"/>
      <c r="AE30" s="262"/>
    </row>
  </sheetData>
  <sheetProtection algorithmName="SHA-512" hashValue="UGT8UgdnZWYCKEgt+gr+t5ZPF2DF4AawVvJHAY8sMl/SATyr3w/RKzdDlfa2K4RfFLs8OGFBvlbLP+BIUKlpCA==" saltValue="3nWFwK9nlL7grd2/L02fwQ==" spinCount="100000" sheet="1" selectLockedCells="1"/>
  <mergeCells count="10">
    <mergeCell ref="X12:AG12"/>
    <mergeCell ref="B2:L4"/>
    <mergeCell ref="B7:AG8"/>
    <mergeCell ref="B12:C12"/>
    <mergeCell ref="D12:W12"/>
    <mergeCell ref="B13:W13"/>
    <mergeCell ref="X13:AG13"/>
    <mergeCell ref="B14:W14"/>
    <mergeCell ref="X14:AG14"/>
    <mergeCell ref="D18:AH21"/>
  </mergeCells>
  <phoneticPr fontId="2"/>
  <printOptions horizontalCentered="1"/>
  <pageMargins left="0.59055118110236227" right="0.59055118110236227" top="0.59055118110236227" bottom="0.39370078740157483" header="0.19685039370078741" footer="0.19685039370078741"/>
  <pageSetup paperSize="9" scale="10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B1:AH30"/>
  <sheetViews>
    <sheetView showGridLines="0" view="pageBreakPreview" zoomScaleNormal="100" zoomScaleSheetLayoutView="100" workbookViewId="0">
      <selection activeCell="P3" sqref="P3"/>
    </sheetView>
  </sheetViews>
  <sheetFormatPr defaultColWidth="9" defaultRowHeight="13.2" x14ac:dyDescent="0.2"/>
  <cols>
    <col min="1" max="34" width="2.44140625" style="141" customWidth="1"/>
    <col min="35" max="35" width="4.44140625" style="141" customWidth="1"/>
    <col min="36" max="16384" width="9" style="141"/>
  </cols>
  <sheetData>
    <row r="1" spans="2:34" ht="13.8" thickBot="1" x14ac:dyDescent="0.25"/>
    <row r="2" spans="2:34" ht="15" customHeight="1" x14ac:dyDescent="0.2">
      <c r="B2" s="558" t="s">
        <v>509</v>
      </c>
      <c r="C2" s="559"/>
      <c r="D2" s="559"/>
      <c r="E2" s="559"/>
      <c r="F2" s="559"/>
      <c r="G2" s="559"/>
      <c r="H2" s="559"/>
      <c r="I2" s="559"/>
      <c r="J2" s="559"/>
      <c r="K2" s="559"/>
      <c r="L2" s="560"/>
      <c r="P2" s="330" t="s">
        <v>502</v>
      </c>
      <c r="Q2" s="254"/>
      <c r="R2" s="254"/>
      <c r="S2" s="254"/>
      <c r="T2" s="254"/>
      <c r="U2" s="254"/>
      <c r="V2" s="254"/>
      <c r="W2" s="254"/>
      <c r="X2" s="254"/>
      <c r="Y2" s="254"/>
      <c r="Z2" s="254"/>
      <c r="AA2" s="254"/>
      <c r="AB2" s="254"/>
      <c r="AC2" s="254"/>
      <c r="AD2" s="254"/>
      <c r="AE2" s="254"/>
      <c r="AF2" s="254"/>
      <c r="AG2" s="254"/>
      <c r="AH2" s="255"/>
    </row>
    <row r="3" spans="2:34" ht="15" customHeight="1" thickBot="1" x14ac:dyDescent="0.25">
      <c r="B3" s="561"/>
      <c r="C3" s="562"/>
      <c r="D3" s="562"/>
      <c r="E3" s="562"/>
      <c r="F3" s="562"/>
      <c r="G3" s="562"/>
      <c r="H3" s="562"/>
      <c r="I3" s="562"/>
      <c r="J3" s="562"/>
      <c r="K3" s="562"/>
      <c r="L3" s="563"/>
      <c r="P3" s="256" t="s">
        <v>510</v>
      </c>
      <c r="Q3" s="257"/>
      <c r="R3" s="257"/>
      <c r="S3" s="257"/>
      <c r="T3" s="257"/>
      <c r="U3" s="257"/>
      <c r="V3" s="257"/>
      <c r="W3" s="257"/>
      <c r="X3" s="257"/>
      <c r="Y3" s="257"/>
      <c r="Z3" s="257"/>
      <c r="AA3" s="257"/>
      <c r="AB3" s="257"/>
      <c r="AC3" s="257"/>
      <c r="AD3" s="257"/>
      <c r="AE3" s="257"/>
      <c r="AF3" s="257"/>
      <c r="AG3" s="257"/>
      <c r="AH3" s="255"/>
    </row>
    <row r="4" spans="2:34" ht="13.5" customHeight="1" thickBot="1" x14ac:dyDescent="0.25">
      <c r="B4" s="564"/>
      <c r="C4" s="565"/>
      <c r="D4" s="565"/>
      <c r="E4" s="565"/>
      <c r="F4" s="565"/>
      <c r="G4" s="565"/>
      <c r="H4" s="565"/>
      <c r="I4" s="565"/>
      <c r="J4" s="565"/>
      <c r="K4" s="565"/>
      <c r="L4" s="566"/>
      <c r="P4" s="258"/>
    </row>
    <row r="5" spans="2:34" x14ac:dyDescent="0.2">
      <c r="P5" s="258"/>
    </row>
    <row r="6" spans="2:34" x14ac:dyDescent="0.2">
      <c r="P6" s="258"/>
    </row>
    <row r="7" spans="2:34" ht="13.5" customHeight="1" x14ac:dyDescent="0.2">
      <c r="B7" s="567" t="s">
        <v>395</v>
      </c>
      <c r="C7" s="567"/>
      <c r="D7" s="567"/>
      <c r="E7" s="567"/>
      <c r="F7" s="567"/>
      <c r="G7" s="567"/>
      <c r="H7" s="567"/>
      <c r="I7" s="567"/>
      <c r="J7" s="567"/>
      <c r="K7" s="567"/>
      <c r="L7" s="567"/>
      <c r="M7" s="567"/>
      <c r="N7" s="567"/>
      <c r="O7" s="567"/>
      <c r="P7" s="567"/>
      <c r="Q7" s="567"/>
      <c r="R7" s="567"/>
      <c r="S7" s="567"/>
      <c r="T7" s="567"/>
      <c r="U7" s="567"/>
      <c r="V7" s="567"/>
      <c r="W7" s="567"/>
      <c r="X7" s="567"/>
      <c r="Y7" s="567"/>
      <c r="Z7" s="567"/>
      <c r="AA7" s="567"/>
      <c r="AB7" s="567"/>
      <c r="AC7" s="567"/>
      <c r="AD7" s="567"/>
      <c r="AE7" s="567"/>
      <c r="AF7" s="567"/>
      <c r="AG7" s="567"/>
      <c r="AH7" s="259"/>
    </row>
    <row r="8" spans="2:34" ht="13.5" customHeight="1" x14ac:dyDescent="0.2">
      <c r="B8" s="567"/>
      <c r="C8" s="567"/>
      <c r="D8" s="567"/>
      <c r="E8" s="567"/>
      <c r="F8" s="567"/>
      <c r="G8" s="567"/>
      <c r="H8" s="567"/>
      <c r="I8" s="567"/>
      <c r="J8" s="567"/>
      <c r="K8" s="567"/>
      <c r="L8" s="567"/>
      <c r="M8" s="567"/>
      <c r="N8" s="567"/>
      <c r="O8" s="567"/>
      <c r="P8" s="567"/>
      <c r="Q8" s="567"/>
      <c r="R8" s="567"/>
      <c r="S8" s="567"/>
      <c r="T8" s="567"/>
      <c r="U8" s="567"/>
      <c r="V8" s="567"/>
      <c r="W8" s="567"/>
      <c r="X8" s="567"/>
      <c r="Y8" s="567"/>
      <c r="Z8" s="567"/>
      <c r="AA8" s="567"/>
      <c r="AB8" s="567"/>
      <c r="AC8" s="567"/>
      <c r="AD8" s="567"/>
      <c r="AE8" s="567"/>
      <c r="AF8" s="567"/>
      <c r="AG8" s="567"/>
      <c r="AH8" s="259"/>
    </row>
    <row r="10" spans="2:34" x14ac:dyDescent="0.2">
      <c r="B10" s="141" t="s">
        <v>396</v>
      </c>
    </row>
    <row r="11" spans="2:34" ht="13.8" thickBot="1" x14ac:dyDescent="0.25">
      <c r="X11" s="260"/>
      <c r="Y11" s="260"/>
      <c r="Z11" s="260"/>
      <c r="AA11" s="260"/>
      <c r="AB11" s="260"/>
      <c r="AC11" s="260"/>
      <c r="AD11" s="260"/>
      <c r="AE11" s="260"/>
      <c r="AF11" s="260"/>
      <c r="AG11" s="260"/>
    </row>
    <row r="12" spans="2:34" ht="58.5" customHeight="1" x14ac:dyDescent="0.2">
      <c r="B12" s="568" t="s">
        <v>1</v>
      </c>
      <c r="C12" s="569"/>
      <c r="D12" s="570" t="s">
        <v>397</v>
      </c>
      <c r="E12" s="570"/>
      <c r="F12" s="570"/>
      <c r="G12" s="570"/>
      <c r="H12" s="570"/>
      <c r="I12" s="570"/>
      <c r="J12" s="570"/>
      <c r="K12" s="570"/>
      <c r="L12" s="570"/>
      <c r="M12" s="570"/>
      <c r="N12" s="570"/>
      <c r="O12" s="570"/>
      <c r="P12" s="570"/>
      <c r="Q12" s="570"/>
      <c r="R12" s="570"/>
      <c r="S12" s="570"/>
      <c r="T12" s="570"/>
      <c r="U12" s="570"/>
      <c r="V12" s="570"/>
      <c r="W12" s="571"/>
      <c r="X12" s="532">
        <f>'2-4 別添1'!B3</f>
        <v>0</v>
      </c>
      <c r="Y12" s="533"/>
      <c r="Z12" s="533"/>
      <c r="AA12" s="533"/>
      <c r="AB12" s="533"/>
      <c r="AC12" s="533"/>
      <c r="AD12" s="534"/>
      <c r="AE12" s="535" t="s">
        <v>195</v>
      </c>
      <c r="AF12" s="535"/>
      <c r="AG12" s="536"/>
      <c r="AH12" s="261"/>
    </row>
    <row r="13" spans="2:34" ht="40.5" customHeight="1" x14ac:dyDescent="0.2">
      <c r="B13" s="549" t="s">
        <v>16</v>
      </c>
      <c r="C13" s="550"/>
      <c r="D13" s="550"/>
      <c r="E13" s="550"/>
      <c r="F13" s="550"/>
      <c r="G13" s="550"/>
      <c r="H13" s="550"/>
      <c r="I13" s="550"/>
      <c r="J13" s="550"/>
      <c r="K13" s="550"/>
      <c r="L13" s="550"/>
      <c r="M13" s="550"/>
      <c r="N13" s="550"/>
      <c r="O13" s="550"/>
      <c r="P13" s="550"/>
      <c r="Q13" s="550"/>
      <c r="R13" s="550"/>
      <c r="S13" s="550"/>
      <c r="T13" s="550"/>
      <c r="U13" s="550"/>
      <c r="V13" s="550"/>
      <c r="W13" s="550"/>
      <c r="X13" s="539" t="str">
        <f>IF(X12&gt;0,"算定可","算定不可")</f>
        <v>算定不可</v>
      </c>
      <c r="Y13" s="539"/>
      <c r="Z13" s="539"/>
      <c r="AA13" s="539"/>
      <c r="AB13" s="539"/>
      <c r="AC13" s="539"/>
      <c r="AD13" s="539"/>
      <c r="AE13" s="539"/>
      <c r="AF13" s="539"/>
      <c r="AG13" s="540"/>
    </row>
    <row r="14" spans="2:34" ht="40.5" customHeight="1" thickBot="1" x14ac:dyDescent="0.25">
      <c r="B14" s="551" t="s">
        <v>17</v>
      </c>
      <c r="C14" s="552"/>
      <c r="D14" s="552"/>
      <c r="E14" s="552"/>
      <c r="F14" s="552"/>
      <c r="G14" s="552"/>
      <c r="H14" s="552"/>
      <c r="I14" s="552"/>
      <c r="J14" s="552"/>
      <c r="K14" s="552"/>
      <c r="L14" s="552"/>
      <c r="M14" s="552"/>
      <c r="N14" s="552"/>
      <c r="O14" s="552"/>
      <c r="P14" s="552"/>
      <c r="Q14" s="552"/>
      <c r="R14" s="552"/>
      <c r="S14" s="552"/>
      <c r="T14" s="552"/>
      <c r="U14" s="552"/>
      <c r="V14" s="552"/>
      <c r="W14" s="552"/>
      <c r="X14" s="543">
        <f>IF(X13="算定可",3,0)</f>
        <v>0</v>
      </c>
      <c r="Y14" s="544"/>
      <c r="Z14" s="544"/>
      <c r="AA14" s="544"/>
      <c r="AB14" s="544"/>
      <c r="AC14" s="544"/>
      <c r="AD14" s="544"/>
      <c r="AE14" s="544"/>
      <c r="AF14" s="544"/>
      <c r="AG14" s="545"/>
    </row>
    <row r="16" spans="2:34" x14ac:dyDescent="0.2">
      <c r="B16" s="141" t="s">
        <v>29</v>
      </c>
    </row>
    <row r="17" spans="3:34" x14ac:dyDescent="0.2">
      <c r="C17" s="141" t="s">
        <v>0</v>
      </c>
      <c r="E17" s="141" t="s">
        <v>385</v>
      </c>
    </row>
    <row r="18" spans="3:34" x14ac:dyDescent="0.2">
      <c r="C18" s="141" t="s">
        <v>107</v>
      </c>
      <c r="D18" s="554" t="s">
        <v>404</v>
      </c>
      <c r="E18" s="554"/>
      <c r="F18" s="554"/>
      <c r="G18" s="554"/>
      <c r="H18" s="554"/>
      <c r="I18" s="554"/>
      <c r="J18" s="554"/>
      <c r="K18" s="554"/>
      <c r="L18" s="554"/>
      <c r="M18" s="554"/>
      <c r="N18" s="554"/>
      <c r="O18" s="554"/>
      <c r="P18" s="554"/>
      <c r="Q18" s="554"/>
      <c r="R18" s="554"/>
      <c r="S18" s="554"/>
      <c r="T18" s="554"/>
      <c r="U18" s="554"/>
      <c r="V18" s="554"/>
      <c r="W18" s="554"/>
      <c r="X18" s="554"/>
      <c r="Y18" s="554"/>
      <c r="Z18" s="554"/>
      <c r="AA18" s="554"/>
      <c r="AB18" s="554"/>
      <c r="AC18" s="554"/>
      <c r="AD18" s="554"/>
      <c r="AE18" s="554"/>
      <c r="AF18" s="554"/>
      <c r="AG18" s="554"/>
      <c r="AH18" s="554"/>
    </row>
    <row r="19" spans="3:34" x14ac:dyDescent="0.2">
      <c r="D19" s="554"/>
      <c r="E19" s="554"/>
      <c r="F19" s="554"/>
      <c r="G19" s="554"/>
      <c r="H19" s="554"/>
      <c r="I19" s="554"/>
      <c r="J19" s="554"/>
      <c r="K19" s="554"/>
      <c r="L19" s="554"/>
      <c r="M19" s="554"/>
      <c r="N19" s="554"/>
      <c r="O19" s="554"/>
      <c r="P19" s="554"/>
      <c r="Q19" s="554"/>
      <c r="R19" s="554"/>
      <c r="S19" s="554"/>
      <c r="T19" s="554"/>
      <c r="U19" s="554"/>
      <c r="V19" s="554"/>
      <c r="W19" s="554"/>
      <c r="X19" s="554"/>
      <c r="Y19" s="554"/>
      <c r="Z19" s="554"/>
      <c r="AA19" s="554"/>
      <c r="AB19" s="554"/>
      <c r="AC19" s="554"/>
      <c r="AD19" s="554"/>
      <c r="AE19" s="554"/>
      <c r="AF19" s="554"/>
      <c r="AG19" s="554"/>
      <c r="AH19" s="554"/>
    </row>
    <row r="20" spans="3:34" x14ac:dyDescent="0.2">
      <c r="D20" s="554"/>
      <c r="E20" s="554"/>
      <c r="F20" s="554"/>
      <c r="G20" s="554"/>
      <c r="H20" s="554"/>
      <c r="I20" s="554"/>
      <c r="J20" s="554"/>
      <c r="K20" s="554"/>
      <c r="L20" s="554"/>
      <c r="M20" s="554"/>
      <c r="N20" s="554"/>
      <c r="O20" s="554"/>
      <c r="P20" s="554"/>
      <c r="Q20" s="554"/>
      <c r="R20" s="554"/>
      <c r="S20" s="554"/>
      <c r="T20" s="554"/>
      <c r="U20" s="554"/>
      <c r="V20" s="554"/>
      <c r="W20" s="554"/>
      <c r="X20" s="554"/>
      <c r="Y20" s="554"/>
      <c r="Z20" s="554"/>
      <c r="AA20" s="554"/>
      <c r="AB20" s="554"/>
      <c r="AC20" s="554"/>
      <c r="AD20" s="554"/>
      <c r="AE20" s="554"/>
      <c r="AF20" s="554"/>
      <c r="AG20" s="554"/>
      <c r="AH20" s="554"/>
    </row>
    <row r="21" spans="3:34" x14ac:dyDescent="0.2">
      <c r="D21" s="554"/>
      <c r="E21" s="554"/>
      <c r="F21" s="554"/>
      <c r="G21" s="554"/>
      <c r="H21" s="554"/>
      <c r="I21" s="554"/>
      <c r="J21" s="554"/>
      <c r="K21" s="554"/>
      <c r="L21" s="554"/>
      <c r="M21" s="554"/>
      <c r="N21" s="554"/>
      <c r="O21" s="554"/>
      <c r="P21" s="554"/>
      <c r="Q21" s="554"/>
      <c r="R21" s="554"/>
      <c r="S21" s="554"/>
      <c r="T21" s="554"/>
      <c r="U21" s="554"/>
      <c r="V21" s="554"/>
      <c r="W21" s="554"/>
      <c r="X21" s="554"/>
      <c r="Y21" s="554"/>
      <c r="Z21" s="554"/>
      <c r="AA21" s="554"/>
      <c r="AB21" s="554"/>
      <c r="AC21" s="554"/>
      <c r="AD21" s="554"/>
      <c r="AE21" s="554"/>
      <c r="AF21" s="554"/>
      <c r="AG21" s="554"/>
      <c r="AH21" s="554"/>
    </row>
    <row r="29" spans="3:34" x14ac:dyDescent="0.2">
      <c r="Y29" s="262"/>
      <c r="Z29" s="262"/>
      <c r="AA29" s="262"/>
      <c r="AB29" s="262"/>
      <c r="AC29" s="262"/>
      <c r="AD29" s="262"/>
      <c r="AE29" s="262"/>
    </row>
    <row r="30" spans="3:34" x14ac:dyDescent="0.2">
      <c r="Y30" s="262"/>
      <c r="Z30" s="262"/>
      <c r="AA30" s="262"/>
      <c r="AB30" s="262"/>
      <c r="AC30" s="262"/>
      <c r="AD30" s="262"/>
      <c r="AE30" s="262"/>
    </row>
  </sheetData>
  <sheetProtection algorithmName="SHA-512" hashValue="df4hjYQWXz1HMqK1e6mGtFFkny60mnVEH9fdqz0dWkfOXPdZjNgBGblXwcrtCwFzRRi0faJ6XnScsgC3mID2Sw==" saltValue="ml93bo6j7YdfX4ouC6mjzw==" spinCount="100000" sheet="1" selectLockedCells="1"/>
  <mergeCells count="11">
    <mergeCell ref="B2:L4"/>
    <mergeCell ref="B7:AG8"/>
    <mergeCell ref="B12:C12"/>
    <mergeCell ref="D12:W12"/>
    <mergeCell ref="X12:AD12"/>
    <mergeCell ref="AE12:AG12"/>
    <mergeCell ref="B13:W13"/>
    <mergeCell ref="X13:AG13"/>
    <mergeCell ref="B14:W14"/>
    <mergeCell ref="X14:AG14"/>
    <mergeCell ref="D18:AH21"/>
  </mergeCells>
  <phoneticPr fontId="2"/>
  <dataValidations count="1">
    <dataValidation type="list" allowBlank="1" showInputMessage="1" showErrorMessage="1" sqref="AH12" xr:uid="{00000000-0002-0000-0700-000000000000}">
      <formula1>$Y$29:$Z$29</formula1>
    </dataValidation>
  </dataValidations>
  <printOptions horizontalCentered="1"/>
  <pageMargins left="0.59055118110236227" right="0.59055118110236227" top="0.59055118110236227" bottom="0.39370078740157483" header="0.19685039370078741" footer="0.19685039370078741"/>
  <pageSetup paperSize="9" scale="10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AF52"/>
  <sheetViews>
    <sheetView showGridLines="0" view="pageBreakPreview" zoomScale="115" zoomScaleNormal="100" zoomScaleSheetLayoutView="115" workbookViewId="0">
      <selection activeCell="C6" sqref="C6"/>
    </sheetView>
  </sheetViews>
  <sheetFormatPr defaultRowHeight="13.2" x14ac:dyDescent="0.2"/>
  <cols>
    <col min="1" max="1" width="4.6640625" style="19" customWidth="1"/>
    <col min="2" max="2" width="17.44140625" customWidth="1"/>
    <col min="3" max="3" width="31.77734375" customWidth="1"/>
    <col min="4" max="4" width="35.21875" customWidth="1"/>
    <col min="11" max="11" width="13.77734375" customWidth="1"/>
    <col min="12" max="12" width="8.88671875" customWidth="1"/>
  </cols>
  <sheetData>
    <row r="1" spans="1:32" ht="16.95" customHeight="1" x14ac:dyDescent="0.2">
      <c r="B1" s="87" t="s">
        <v>511</v>
      </c>
    </row>
    <row r="2" spans="1:32" ht="16.95" customHeight="1" x14ac:dyDescent="0.2">
      <c r="B2" s="86" t="s">
        <v>398</v>
      </c>
    </row>
    <row r="3" spans="1:32" ht="7.95" customHeight="1" thickBot="1" x14ac:dyDescent="0.25">
      <c r="B3" s="127">
        <f>COUNTIF(B5:B44,"*")</f>
        <v>0</v>
      </c>
    </row>
    <row r="4" spans="1:32" ht="31.95" customHeight="1" thickBot="1" x14ac:dyDescent="0.25">
      <c r="A4" s="32" t="s">
        <v>73</v>
      </c>
      <c r="B4" s="33" t="s">
        <v>399</v>
      </c>
      <c r="C4" s="34" t="s">
        <v>373</v>
      </c>
      <c r="D4" s="35" t="s">
        <v>389</v>
      </c>
    </row>
    <row r="5" spans="1:32" ht="25.95" customHeight="1" thickTop="1" x14ac:dyDescent="0.2">
      <c r="A5" s="20">
        <v>1</v>
      </c>
      <c r="B5" s="18"/>
      <c r="C5" s="46"/>
      <c r="D5" s="30"/>
    </row>
    <row r="6" spans="1:32" ht="25.95" customHeight="1" x14ac:dyDescent="0.2">
      <c r="A6" s="21">
        <v>2</v>
      </c>
      <c r="B6" s="13"/>
      <c r="C6" s="24"/>
      <c r="D6" s="31"/>
      <c r="AF6" t="s">
        <v>400</v>
      </c>
    </row>
    <row r="7" spans="1:32" ht="25.95" customHeight="1" x14ac:dyDescent="0.2">
      <c r="A7" s="21">
        <v>3</v>
      </c>
      <c r="B7" s="13"/>
      <c r="C7" s="24"/>
      <c r="D7" s="31"/>
      <c r="AF7" t="s">
        <v>401</v>
      </c>
    </row>
    <row r="8" spans="1:32" ht="25.95" customHeight="1" x14ac:dyDescent="0.2">
      <c r="A8" s="21">
        <v>4</v>
      </c>
      <c r="B8" s="13"/>
      <c r="C8" s="24"/>
      <c r="D8" s="31"/>
      <c r="AF8" t="s">
        <v>402</v>
      </c>
    </row>
    <row r="9" spans="1:32" ht="25.95" customHeight="1" x14ac:dyDescent="0.2">
      <c r="A9" s="21">
        <v>5</v>
      </c>
      <c r="B9" s="13"/>
      <c r="C9" s="24"/>
      <c r="D9" s="31"/>
    </row>
    <row r="10" spans="1:32" ht="25.95" customHeight="1" x14ac:dyDescent="0.2">
      <c r="A10" s="21">
        <v>6</v>
      </c>
      <c r="B10" s="13"/>
      <c r="C10" s="24"/>
      <c r="D10" s="31"/>
    </row>
    <row r="11" spans="1:32" ht="25.95" customHeight="1" x14ac:dyDescent="0.2">
      <c r="A11" s="21">
        <v>7</v>
      </c>
      <c r="B11" s="13"/>
      <c r="C11" s="24"/>
      <c r="D11" s="31"/>
    </row>
    <row r="12" spans="1:32" ht="25.95" customHeight="1" x14ac:dyDescent="0.2">
      <c r="A12" s="21">
        <v>8</v>
      </c>
      <c r="B12" s="13"/>
      <c r="C12" s="24"/>
      <c r="D12" s="31"/>
    </row>
    <row r="13" spans="1:32" ht="25.95" customHeight="1" x14ac:dyDescent="0.2">
      <c r="A13" s="21">
        <v>9</v>
      </c>
      <c r="B13" s="13"/>
      <c r="C13" s="24"/>
      <c r="D13" s="31"/>
    </row>
    <row r="14" spans="1:32" ht="25.95" customHeight="1" x14ac:dyDescent="0.2">
      <c r="A14" s="21">
        <v>10</v>
      </c>
      <c r="B14" s="13"/>
      <c r="C14" s="24"/>
      <c r="D14" s="31"/>
    </row>
    <row r="15" spans="1:32" ht="25.95" customHeight="1" x14ac:dyDescent="0.2">
      <c r="A15" s="21">
        <v>11</v>
      </c>
      <c r="B15" s="13"/>
      <c r="C15" s="24"/>
      <c r="D15" s="31"/>
    </row>
    <row r="16" spans="1:32" ht="25.95" customHeight="1" x14ac:dyDescent="0.2">
      <c r="A16" s="21">
        <v>12</v>
      </c>
      <c r="B16" s="13"/>
      <c r="C16" s="24"/>
      <c r="D16" s="31"/>
    </row>
    <row r="17" spans="1:4" ht="25.95" customHeight="1" x14ac:dyDescent="0.2">
      <c r="A17" s="21">
        <v>13</v>
      </c>
      <c r="B17" s="13"/>
      <c r="C17" s="24"/>
      <c r="D17" s="31"/>
    </row>
    <row r="18" spans="1:4" ht="25.95" customHeight="1" x14ac:dyDescent="0.2">
      <c r="A18" s="21">
        <v>14</v>
      </c>
      <c r="B18" s="13"/>
      <c r="C18" s="24"/>
      <c r="D18" s="31"/>
    </row>
    <row r="19" spans="1:4" ht="25.95" customHeight="1" x14ac:dyDescent="0.2">
      <c r="A19" s="21">
        <v>15</v>
      </c>
      <c r="B19" s="13"/>
      <c r="C19" s="24"/>
      <c r="D19" s="31"/>
    </row>
    <row r="20" spans="1:4" ht="25.95" customHeight="1" x14ac:dyDescent="0.2">
      <c r="A20" s="21">
        <v>16</v>
      </c>
      <c r="B20" s="13"/>
      <c r="C20" s="24"/>
      <c r="D20" s="31"/>
    </row>
    <row r="21" spans="1:4" ht="25.95" customHeight="1" x14ac:dyDescent="0.2">
      <c r="A21" s="21">
        <v>17</v>
      </c>
      <c r="B21" s="13"/>
      <c r="C21" s="24"/>
      <c r="D21" s="31"/>
    </row>
    <row r="22" spans="1:4" ht="25.95" customHeight="1" x14ac:dyDescent="0.2">
      <c r="A22" s="21">
        <v>18</v>
      </c>
      <c r="B22" s="13"/>
      <c r="C22" s="24"/>
      <c r="D22" s="31"/>
    </row>
    <row r="23" spans="1:4" ht="25.95" customHeight="1" x14ac:dyDescent="0.2">
      <c r="A23" s="21">
        <v>19</v>
      </c>
      <c r="B23" s="13"/>
      <c r="C23" s="24"/>
      <c r="D23" s="31"/>
    </row>
    <row r="24" spans="1:4" ht="25.95" customHeight="1" x14ac:dyDescent="0.2">
      <c r="A24" s="21">
        <v>20</v>
      </c>
      <c r="B24" s="13"/>
      <c r="C24" s="24"/>
      <c r="D24" s="31"/>
    </row>
    <row r="25" spans="1:4" ht="25.95" customHeight="1" x14ac:dyDescent="0.2">
      <c r="A25" s="21">
        <v>21</v>
      </c>
      <c r="B25" s="13"/>
      <c r="C25" s="24"/>
      <c r="D25" s="31"/>
    </row>
    <row r="26" spans="1:4" ht="25.95" customHeight="1" x14ac:dyDescent="0.2">
      <c r="A26" s="21">
        <v>22</v>
      </c>
      <c r="B26" s="13"/>
      <c r="C26" s="24"/>
      <c r="D26" s="31"/>
    </row>
    <row r="27" spans="1:4" ht="25.95" customHeight="1" x14ac:dyDescent="0.2">
      <c r="A27" s="21">
        <v>23</v>
      </c>
      <c r="B27" s="13"/>
      <c r="C27" s="24"/>
      <c r="D27" s="31"/>
    </row>
    <row r="28" spans="1:4" ht="25.95" customHeight="1" x14ac:dyDescent="0.2">
      <c r="A28" s="21">
        <v>24</v>
      </c>
      <c r="B28" s="13"/>
      <c r="C28" s="24"/>
      <c r="D28" s="31"/>
    </row>
    <row r="29" spans="1:4" ht="25.95" customHeight="1" x14ac:dyDescent="0.2">
      <c r="A29" s="21">
        <v>25</v>
      </c>
      <c r="B29" s="13"/>
      <c r="C29" s="24"/>
      <c r="D29" s="31"/>
    </row>
    <row r="30" spans="1:4" ht="25.95" customHeight="1" x14ac:dyDescent="0.2">
      <c r="A30" s="21">
        <v>26</v>
      </c>
      <c r="B30" s="13"/>
      <c r="C30" s="24"/>
      <c r="D30" s="31"/>
    </row>
    <row r="31" spans="1:4" ht="25.95" customHeight="1" x14ac:dyDescent="0.2">
      <c r="A31" s="21">
        <v>27</v>
      </c>
      <c r="B31" s="13"/>
      <c r="C31" s="24"/>
      <c r="D31" s="31"/>
    </row>
    <row r="32" spans="1:4" ht="25.95" customHeight="1" x14ac:dyDescent="0.2">
      <c r="A32" s="21">
        <v>28</v>
      </c>
      <c r="B32" s="13"/>
      <c r="C32" s="24"/>
      <c r="D32" s="31"/>
    </row>
    <row r="33" spans="1:32" ht="25.95" customHeight="1" x14ac:dyDescent="0.2">
      <c r="A33" s="21">
        <v>29</v>
      </c>
      <c r="B33" s="13"/>
      <c r="C33" s="24"/>
      <c r="D33" s="31"/>
    </row>
    <row r="34" spans="1:32" ht="25.95" customHeight="1" x14ac:dyDescent="0.2">
      <c r="A34" s="21">
        <v>30</v>
      </c>
      <c r="B34" s="13"/>
      <c r="C34" s="24"/>
      <c r="D34" s="31"/>
    </row>
    <row r="35" spans="1:32" ht="25.95" customHeight="1" x14ac:dyDescent="0.2">
      <c r="A35" s="21">
        <v>31</v>
      </c>
      <c r="B35" s="13"/>
      <c r="C35" s="24"/>
      <c r="D35" s="31"/>
    </row>
    <row r="36" spans="1:32" ht="25.95" customHeight="1" x14ac:dyDescent="0.2">
      <c r="A36" s="21">
        <v>32</v>
      </c>
      <c r="B36" s="13"/>
      <c r="C36" s="24"/>
      <c r="D36" s="31"/>
    </row>
    <row r="37" spans="1:32" ht="25.95" customHeight="1" x14ac:dyDescent="0.2">
      <c r="A37" s="21">
        <v>33</v>
      </c>
      <c r="B37" s="13"/>
      <c r="C37" s="24"/>
      <c r="D37" s="31"/>
    </row>
    <row r="38" spans="1:32" ht="25.95" customHeight="1" x14ac:dyDescent="0.2">
      <c r="A38" s="21">
        <v>34</v>
      </c>
      <c r="B38" s="13"/>
      <c r="C38" s="24"/>
      <c r="D38" s="31"/>
    </row>
    <row r="39" spans="1:32" ht="25.95" customHeight="1" x14ac:dyDescent="0.2">
      <c r="A39" s="21">
        <v>35</v>
      </c>
      <c r="B39" s="13"/>
      <c r="C39" s="24"/>
      <c r="D39" s="31"/>
    </row>
    <row r="40" spans="1:32" ht="25.95" customHeight="1" x14ac:dyDescent="0.2">
      <c r="A40" s="21">
        <v>36</v>
      </c>
      <c r="B40" s="13"/>
      <c r="C40" s="24"/>
      <c r="D40" s="31"/>
    </row>
    <row r="41" spans="1:32" ht="25.95" customHeight="1" x14ac:dyDescent="0.2">
      <c r="A41" s="21">
        <v>37</v>
      </c>
      <c r="B41" s="13"/>
      <c r="C41" s="24"/>
      <c r="D41" s="31"/>
    </row>
    <row r="42" spans="1:32" ht="25.95" customHeight="1" x14ac:dyDescent="0.2">
      <c r="A42" s="21">
        <v>38</v>
      </c>
      <c r="B42" s="13"/>
      <c r="C42" s="24"/>
      <c r="D42" s="31"/>
    </row>
    <row r="43" spans="1:32" ht="25.95" customHeight="1" x14ac:dyDescent="0.2">
      <c r="A43" s="21">
        <v>39</v>
      </c>
      <c r="B43" s="13"/>
      <c r="C43" s="24"/>
      <c r="D43" s="31"/>
    </row>
    <row r="44" spans="1:32" ht="25.95" customHeight="1" thickBot="1" x14ac:dyDescent="0.25">
      <c r="A44" s="21">
        <v>40</v>
      </c>
      <c r="B44" s="13"/>
      <c r="C44" s="24"/>
      <c r="D44" s="31"/>
    </row>
    <row r="45" spans="1:32" ht="25.95" customHeight="1" x14ac:dyDescent="0.2">
      <c r="A45" s="547" t="s">
        <v>235</v>
      </c>
      <c r="B45" s="547"/>
      <c r="C45" s="547"/>
      <c r="D45" s="547"/>
    </row>
    <row r="46" spans="1:32" ht="25.95" customHeight="1" x14ac:dyDescent="0.2">
      <c r="A46" s="190" t="s">
        <v>393</v>
      </c>
      <c r="B46" s="572" t="s">
        <v>403</v>
      </c>
      <c r="C46" s="572"/>
      <c r="D46" s="572"/>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row>
    <row r="47" spans="1:32" ht="40.799999999999997" customHeight="1" x14ac:dyDescent="0.2">
      <c r="A47" s="1"/>
      <c r="B47" s="572"/>
      <c r="C47" s="572"/>
      <c r="D47" s="572"/>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row>
    <row r="48" spans="1:32" ht="25.95" customHeight="1" x14ac:dyDescent="0.2"/>
    <row r="49" ht="25.95" customHeight="1" x14ac:dyDescent="0.2"/>
    <row r="50" ht="25.95" customHeight="1" x14ac:dyDescent="0.2"/>
    <row r="51" ht="25.95" customHeight="1" x14ac:dyDescent="0.2"/>
    <row r="52" ht="25.95" customHeight="1" x14ac:dyDescent="0.2"/>
  </sheetData>
  <mergeCells count="2">
    <mergeCell ref="A45:D45"/>
    <mergeCell ref="B46:D47"/>
  </mergeCells>
  <phoneticPr fontId="2"/>
  <dataValidations count="1">
    <dataValidation type="list" allowBlank="1" showInputMessage="1" showErrorMessage="1" sqref="D5:D44" xr:uid="{00000000-0002-0000-0800-000000000000}">
      <formula1>$AF$6:$AF$8</formula1>
    </dataValidation>
  </dataValidations>
  <printOptions horizontalCentered="1"/>
  <pageMargins left="0.59055118110236227" right="0.59055118110236227" top="0.59055118110236227" bottom="0.39370078740157483" header="0.19685039370078741" footer="0.1968503937007874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57</vt:i4>
      </vt:variant>
      <vt:variant>
        <vt:lpstr>名前付き一覧</vt:lpstr>
      </vt:variant>
      <vt:variant>
        <vt:i4>51</vt:i4>
      </vt:variant>
    </vt:vector>
  </HeadingPairs>
  <TitlesOfParts>
    <vt:vector size="108" baseType="lpstr">
      <vt:lpstr>評価加算実績報告様式２</vt:lpstr>
      <vt:lpstr>施設区分</vt:lpstr>
      <vt:lpstr>2-1</vt:lpstr>
      <vt:lpstr>2-1 2-3 別添1</vt:lpstr>
      <vt:lpstr>2-2</vt:lpstr>
      <vt:lpstr>2-2 別添1</vt:lpstr>
      <vt:lpstr>2-3</vt:lpstr>
      <vt:lpstr>2-4</vt:lpstr>
      <vt:lpstr>2-4 別添1</vt:lpstr>
      <vt:lpstr>2-5</vt:lpstr>
      <vt:lpstr>2-5 別添1</vt:lpstr>
      <vt:lpstr>2-6</vt:lpstr>
      <vt:lpstr>2-6 別添1</vt:lpstr>
      <vt:lpstr>2-7</vt:lpstr>
      <vt:lpstr>2-7 別添1</vt:lpstr>
      <vt:lpstr>2-8</vt:lpstr>
      <vt:lpstr>2-5別添1</vt:lpstr>
      <vt:lpstr>2-8 別添1</vt:lpstr>
      <vt:lpstr>2-9</vt:lpstr>
      <vt:lpstr>2-6別添1</vt:lpstr>
      <vt:lpstr>2-9 別添1</vt:lpstr>
      <vt:lpstr>2-10</vt:lpstr>
      <vt:lpstr>2-10 別添1</vt:lpstr>
      <vt:lpstr>2-8別添1</vt:lpstr>
      <vt:lpstr>2-9別添1</vt:lpstr>
      <vt:lpstr>2-11</vt:lpstr>
      <vt:lpstr>2-11 別添1</vt:lpstr>
      <vt:lpstr>2-12</vt:lpstr>
      <vt:lpstr>2-10別添1</vt:lpstr>
      <vt:lpstr>2-12 別添1</vt:lpstr>
      <vt:lpstr>2-13</vt:lpstr>
      <vt:lpstr>2-11別添1</vt:lpstr>
      <vt:lpstr>2-13 別添1</vt:lpstr>
      <vt:lpstr>2-14</vt:lpstr>
      <vt:lpstr>2-12別添1</vt:lpstr>
      <vt:lpstr>2-14 別添1</vt:lpstr>
      <vt:lpstr>2-15</vt:lpstr>
      <vt:lpstr>2-15 別添1</vt:lpstr>
      <vt:lpstr>2-16</vt:lpstr>
      <vt:lpstr>2-16 別添1</vt:lpstr>
      <vt:lpstr>2-17</vt:lpstr>
      <vt:lpstr>2-15別添1</vt:lpstr>
      <vt:lpstr>2-16別添1</vt:lpstr>
      <vt:lpstr>2-17別添1</vt:lpstr>
      <vt:lpstr>2-18</vt:lpstr>
      <vt:lpstr>2-18別添1</vt:lpstr>
      <vt:lpstr>2-18 別添1</vt:lpstr>
      <vt:lpstr>2-19</vt:lpstr>
      <vt:lpstr>2-19 別添1</vt:lpstr>
      <vt:lpstr>2-20</vt:lpstr>
      <vt:lpstr>2-20 別添1</vt:lpstr>
      <vt:lpstr>2-21</vt:lpstr>
      <vt:lpstr>2-19別添1</vt:lpstr>
      <vt:lpstr>2-21 別添1</vt:lpstr>
      <vt:lpstr>2-22</vt:lpstr>
      <vt:lpstr>2-22 別添1</vt:lpstr>
      <vt:lpstr>2-20別添1</vt:lpstr>
      <vt:lpstr>'2-1'!Print_Area</vt:lpstr>
      <vt:lpstr>'2-1 2-3 別添1'!Print_Area</vt:lpstr>
      <vt:lpstr>'2-10'!Print_Area</vt:lpstr>
      <vt:lpstr>'2-10 別添1'!Print_Area</vt:lpstr>
      <vt:lpstr>'2-10別添1'!Print_Area</vt:lpstr>
      <vt:lpstr>'2-11'!Print_Area</vt:lpstr>
      <vt:lpstr>'2-11 別添1'!Print_Area</vt:lpstr>
      <vt:lpstr>'2-11別添1'!Print_Area</vt:lpstr>
      <vt:lpstr>'2-12'!Print_Area</vt:lpstr>
      <vt:lpstr>'2-12別添1'!Print_Area</vt:lpstr>
      <vt:lpstr>'2-13'!Print_Area</vt:lpstr>
      <vt:lpstr>'2-13 別添1'!Print_Area</vt:lpstr>
      <vt:lpstr>'2-14'!Print_Area</vt:lpstr>
      <vt:lpstr>'2-15'!Print_Area</vt:lpstr>
      <vt:lpstr>'2-15 別添1'!Print_Area</vt:lpstr>
      <vt:lpstr>'2-15別添1'!Print_Area</vt:lpstr>
      <vt:lpstr>'2-16'!Print_Area</vt:lpstr>
      <vt:lpstr>'2-16別添1'!Print_Area</vt:lpstr>
      <vt:lpstr>'2-17'!Print_Area</vt:lpstr>
      <vt:lpstr>'2-17別添1'!Print_Area</vt:lpstr>
      <vt:lpstr>'2-18'!Print_Area</vt:lpstr>
      <vt:lpstr>'2-18別添1'!Print_Area</vt:lpstr>
      <vt:lpstr>'2-19'!Print_Area</vt:lpstr>
      <vt:lpstr>'2-19 別添1'!Print_Area</vt:lpstr>
      <vt:lpstr>'2-19別添1'!Print_Area</vt:lpstr>
      <vt:lpstr>'2-2'!Print_Area</vt:lpstr>
      <vt:lpstr>'2-2 別添1'!Print_Area</vt:lpstr>
      <vt:lpstr>'2-20'!Print_Area</vt:lpstr>
      <vt:lpstr>'2-20別添1'!Print_Area</vt:lpstr>
      <vt:lpstr>'2-21'!Print_Area</vt:lpstr>
      <vt:lpstr>'2-21 別添1'!Print_Area</vt:lpstr>
      <vt:lpstr>'2-22'!Print_Area</vt:lpstr>
      <vt:lpstr>'2-22 別添1'!Print_Area</vt:lpstr>
      <vt:lpstr>'2-3'!Print_Area</vt:lpstr>
      <vt:lpstr>'2-4'!Print_Area</vt:lpstr>
      <vt:lpstr>'2-4 別添1'!Print_Area</vt:lpstr>
      <vt:lpstr>'2-5'!Print_Area</vt:lpstr>
      <vt:lpstr>'2-5 別添1'!Print_Area</vt:lpstr>
      <vt:lpstr>'2-5別添1'!Print_Area</vt:lpstr>
      <vt:lpstr>'2-6'!Print_Area</vt:lpstr>
      <vt:lpstr>'2-6 別添1'!Print_Area</vt:lpstr>
      <vt:lpstr>'2-6別添1'!Print_Area</vt:lpstr>
      <vt:lpstr>'2-7'!Print_Area</vt:lpstr>
      <vt:lpstr>'2-8'!Print_Area</vt:lpstr>
      <vt:lpstr>'2-8別添1'!Print_Area</vt:lpstr>
      <vt:lpstr>'2-9'!Print_Area</vt:lpstr>
      <vt:lpstr>'2-9別添1'!Print_Area</vt:lpstr>
      <vt:lpstr>施設区分!Print_Area</vt:lpstr>
      <vt:lpstr>評価加算実績報告様式２!Print_Area</vt:lpstr>
      <vt:lpstr>'2-20別添1'!Print_Titles</vt:lpstr>
      <vt:lpstr>'2-6別添1'!Print_Titles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梅原　健</cp:lastModifiedBy>
  <cp:lastPrinted>2025-04-14T02:13:30Z</cp:lastPrinted>
  <dcterms:created xsi:type="dcterms:W3CDTF">2011-03-22T23:59:46Z</dcterms:created>
  <dcterms:modified xsi:type="dcterms:W3CDTF">2025-05-02T05:16:49Z</dcterms:modified>
</cp:coreProperties>
</file>