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-15" windowWidth="15030" windowHeight="9360" tabRatio="870"/>
  </bookViews>
  <sheets>
    <sheet name="様式" sheetId="21" r:id="rId1"/>
    <sheet name="様式（例）" sheetId="20" r:id="rId2"/>
  </sheets>
  <calcPr calcId="145621"/>
</workbook>
</file>

<file path=xl/calcChain.xml><?xml version="1.0" encoding="utf-8"?>
<calcChain xmlns="http://schemas.openxmlformats.org/spreadsheetml/2006/main">
  <c r="G23" i="21" l="1"/>
  <c r="AT17" i="21"/>
  <c r="AX17" i="21"/>
  <c r="Y19" i="21"/>
  <c r="BE17" i="21"/>
  <c r="BE23" i="21"/>
  <c r="Q19" i="21"/>
  <c r="Q25" i="21"/>
  <c r="AT20" i="21"/>
  <c r="AX20" i="21"/>
  <c r="Y22" i="21"/>
  <c r="BE20" i="21"/>
  <c r="Q22" i="21"/>
  <c r="Q23" i="21"/>
  <c r="Y23" i="21"/>
  <c r="Q24" i="21"/>
  <c r="Y24" i="21"/>
  <c r="Y25" i="21"/>
  <c r="Y19" i="20"/>
  <c r="Y22" i="20"/>
  <c r="Y25" i="20"/>
  <c r="Q19" i="20"/>
  <c r="Q25" i="20"/>
  <c r="Q22" i="20"/>
  <c r="Y24" i="20"/>
  <c r="Q24" i="20"/>
  <c r="AT17" i="20"/>
  <c r="AX17" i="20"/>
  <c r="BE17" i="20"/>
  <c r="AT20" i="20"/>
  <c r="AX20" i="20"/>
  <c r="BE20" i="20"/>
  <c r="Y23" i="20"/>
  <c r="Q23" i="20"/>
  <c r="BE23" i="20"/>
</calcChain>
</file>

<file path=xl/sharedStrings.xml><?xml version="1.0" encoding="utf-8"?>
<sst xmlns="http://schemas.openxmlformats.org/spreadsheetml/2006/main" count="135" uniqueCount="64">
  <si>
    <t>合計</t>
    <rPh sb="0" eb="2">
      <t>ゴウケイ</t>
    </rPh>
    <phoneticPr fontId="1"/>
  </si>
  <si>
    <t>施設名</t>
    <rPh sb="0" eb="2">
      <t>シセツ</t>
    </rPh>
    <rPh sb="2" eb="3">
      <t>メイ</t>
    </rPh>
    <phoneticPr fontId="1"/>
  </si>
  <si>
    <t>整備年度</t>
    <rPh sb="0" eb="2">
      <t>セイビ</t>
    </rPh>
    <rPh sb="2" eb="4">
      <t>ネンド</t>
    </rPh>
    <phoneticPr fontId="1"/>
  </si>
  <si>
    <t>施設所在地</t>
    <rPh sb="0" eb="2">
      <t>シセツ</t>
    </rPh>
    <rPh sb="2" eb="5">
      <t>ショザイチ</t>
    </rPh>
    <phoneticPr fontId="1"/>
  </si>
  <si>
    <t>整備区分</t>
    <rPh sb="0" eb="2">
      <t>セイビ</t>
    </rPh>
    <rPh sb="2" eb="4">
      <t>クブン</t>
    </rPh>
    <phoneticPr fontId="1"/>
  </si>
  <si>
    <t>整備費</t>
    <rPh sb="0" eb="3">
      <t>セイビヒ</t>
    </rPh>
    <phoneticPr fontId="1"/>
  </si>
  <si>
    <t>出来高</t>
    <rPh sb="0" eb="3">
      <t>デキダカ</t>
    </rPh>
    <phoneticPr fontId="1"/>
  </si>
  <si>
    <t>算定基準による算定額</t>
    <rPh sb="0" eb="2">
      <t>サンテイ</t>
    </rPh>
    <rPh sb="2" eb="4">
      <t>キジュン</t>
    </rPh>
    <rPh sb="7" eb="9">
      <t>サンテイ</t>
    </rPh>
    <rPh sb="9" eb="10">
      <t>ガク</t>
    </rPh>
    <phoneticPr fontId="1"/>
  </si>
  <si>
    <t>補助額</t>
    <rPh sb="0" eb="2">
      <t>ホジョ</t>
    </rPh>
    <rPh sb="2" eb="3">
      <t>ガク</t>
    </rPh>
    <phoneticPr fontId="1"/>
  </si>
  <si>
    <t>（個人）東京　太郎</t>
    <rPh sb="1" eb="3">
      <t>コジン</t>
    </rPh>
    <rPh sb="4" eb="6">
      <t>トウキョウ</t>
    </rPh>
    <rPh sb="7" eb="9">
      <t>タロウ</t>
    </rPh>
    <phoneticPr fontId="1"/>
  </si>
  <si>
    <t>整備予定地所有者</t>
    <rPh sb="0" eb="2">
      <t>セイビ</t>
    </rPh>
    <rPh sb="2" eb="5">
      <t>ヨテイチ</t>
    </rPh>
    <rPh sb="5" eb="8">
      <t>ショユウシャ</t>
    </rPh>
    <phoneticPr fontId="1"/>
  </si>
  <si>
    <t>運営事業者</t>
    <rPh sb="0" eb="2">
      <t>ウンエイ</t>
    </rPh>
    <rPh sb="2" eb="5">
      <t>ジギョウシャ</t>
    </rPh>
    <phoneticPr fontId="1"/>
  </si>
  <si>
    <t>（仮称）○○ホーム</t>
    <rPh sb="1" eb="3">
      <t>カショウ</t>
    </rPh>
    <phoneticPr fontId="1"/>
  </si>
  <si>
    <t>工期</t>
    <rPh sb="0" eb="2">
      <t>コウキ</t>
    </rPh>
    <phoneticPr fontId="1"/>
  </si>
  <si>
    <t>構造</t>
    <phoneticPr fontId="1"/>
  </si>
  <si>
    <t>鉄筋コンクリート造り・地上３階・地下０階建て</t>
    <rPh sb="0" eb="2">
      <t>テッキン</t>
    </rPh>
    <rPh sb="8" eb="9">
      <t>ヅク</t>
    </rPh>
    <rPh sb="11" eb="13">
      <t>チジョウ</t>
    </rPh>
    <rPh sb="14" eb="15">
      <t>カイ</t>
    </rPh>
    <rPh sb="16" eb="18">
      <t>チカ</t>
    </rPh>
    <rPh sb="19" eb="21">
      <t>カイダ</t>
    </rPh>
    <phoneticPr fontId="1"/>
  </si>
  <si>
    <t>工事請負業者名</t>
    <rPh sb="0" eb="2">
      <t>コウジ</t>
    </rPh>
    <rPh sb="2" eb="4">
      <t>ウケオイ</t>
    </rPh>
    <rPh sb="4" eb="6">
      <t>ギョウシャ</t>
    </rPh>
    <rPh sb="6" eb="7">
      <t>メイ</t>
    </rPh>
    <phoneticPr fontId="1"/>
  </si>
  <si>
    <t>未定</t>
    <phoneticPr fontId="1"/>
  </si>
  <si>
    <t>新宿区西新宿○丁目○番○号</t>
    <phoneticPr fontId="1"/>
  </si>
  <si>
    <t>設計監理会社名</t>
    <phoneticPr fontId="1"/>
  </si>
  <si>
    <t>○○設計　株式会社</t>
    <rPh sb="2" eb="4">
      <t>セッケイ</t>
    </rPh>
    <rPh sb="5" eb="9">
      <t>カブシキガイシャ</t>
    </rPh>
    <phoneticPr fontId="1"/>
  </si>
  <si>
    <t>開設予定年月日</t>
    <phoneticPr fontId="1"/>
  </si>
  <si>
    <t>創設</t>
    <rPh sb="0" eb="2">
      <t>ソウセツ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</si>
  <si>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</si>
  <si>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</si>
  <si>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対象経費の実支出額</t>
    <rPh sb="0" eb="2">
      <t>タイショウ</t>
    </rPh>
    <rPh sb="2" eb="4">
      <t>ケイヒ</t>
    </rPh>
    <rPh sb="5" eb="8">
      <t>ジツシシュツ</t>
    </rPh>
    <rPh sb="8" eb="9">
      <t>ガク</t>
    </rPh>
    <phoneticPr fontId="1"/>
  </si>
  <si>
    <t>Ａ</t>
    <phoneticPr fontId="1"/>
  </si>
  <si>
    <t>Ｂ（≦Ａ）</t>
    <phoneticPr fontId="1"/>
  </si>
  <si>
    <t>補助単価</t>
    <rPh sb="0" eb="2">
      <t>ホジョ</t>
    </rPh>
    <rPh sb="2" eb="4">
      <t>タンカ</t>
    </rPh>
    <phoneticPr fontId="1"/>
  </si>
  <si>
    <t>整備定員</t>
    <rPh sb="0" eb="2">
      <t>セイビ</t>
    </rPh>
    <rPh sb="2" eb="4">
      <t>テイイン</t>
    </rPh>
    <phoneticPr fontId="1"/>
  </si>
  <si>
    <t>算定額</t>
    <rPh sb="0" eb="2">
      <t>サンテイ</t>
    </rPh>
    <rPh sb="2" eb="3">
      <t>ガク</t>
    </rPh>
    <phoneticPr fontId="1"/>
  </si>
  <si>
    <t>（千円未満切捨て）</t>
    <rPh sb="1" eb="3">
      <t>センエン</t>
    </rPh>
    <rPh sb="3" eb="5">
      <t>ミマン</t>
    </rPh>
    <rPh sb="5" eb="7">
      <t>キリス</t>
    </rPh>
    <phoneticPr fontId="1"/>
  </si>
  <si>
    <t>Ｃ</t>
    <phoneticPr fontId="1"/>
  </si>
  <si>
    <t>Ｄ</t>
    <phoneticPr fontId="1"/>
  </si>
  <si>
    <t>年度</t>
    <rPh sb="0" eb="2">
      <t>ネンド</t>
    </rPh>
    <phoneticPr fontId="1"/>
  </si>
  <si>
    <t>％</t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</si>
  <si>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</si>
  <si>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×</t>
    <phoneticPr fontId="1"/>
  </si>
  <si>
    <t>人</t>
    <rPh sb="0" eb="1">
      <t>ヒト</t>
    </rPh>
    <phoneticPr fontId="1"/>
  </si>
  <si>
    <t>×</t>
    <phoneticPr fontId="1"/>
  </si>
  <si>
    <t>％</t>
    <phoneticPr fontId="1"/>
  </si>
  <si>
    <t>＝</t>
    <phoneticPr fontId="1"/>
  </si>
  <si>
    <t>工事事務費</t>
    <rPh sb="0" eb="2">
      <t>コウジ</t>
    </rPh>
    <rPh sb="2" eb="5">
      <t>ジムヒ</t>
    </rPh>
    <phoneticPr fontId="1"/>
  </si>
  <si>
    <t>％</t>
    <phoneticPr fontId="1"/>
  </si>
  <si>
    <t>（注２）整備費は年度出来高で按分して記載する。</t>
    <rPh sb="1" eb="2">
      <t>チュウ</t>
    </rPh>
    <rPh sb="4" eb="7">
      <t>セイビヒ</t>
    </rPh>
    <rPh sb="8" eb="10">
      <t>ネンド</t>
    </rPh>
    <rPh sb="10" eb="13">
      <t>デキダカ</t>
    </rPh>
    <rPh sb="14" eb="16">
      <t>アンブン</t>
    </rPh>
    <rPh sb="18" eb="20">
      <t>キサイ</t>
    </rPh>
    <phoneticPr fontId="1"/>
  </si>
  <si>
    <r>
      <t>（注３）当年度分を</t>
    </r>
    <r>
      <rPr>
        <b/>
        <sz val="11"/>
        <rFont val="ＭＳ Ｐゴシック"/>
        <family val="3"/>
        <charset val="128"/>
      </rPr>
      <t>□</t>
    </r>
    <r>
      <rPr>
        <sz val="11"/>
        <rFont val="ＭＳ Ｐゴシック"/>
        <family val="3"/>
        <charset val="128"/>
      </rPr>
      <t>太線で囲む。</t>
    </r>
    <rPh sb="1" eb="2">
      <t>チュウ</t>
    </rPh>
    <rPh sb="4" eb="5">
      <t>トウ</t>
    </rPh>
    <rPh sb="5" eb="7">
      <t>ネンド</t>
    </rPh>
    <rPh sb="7" eb="8">
      <t>ブン</t>
    </rPh>
    <rPh sb="10" eb="12">
      <t>フトセン</t>
    </rPh>
    <rPh sb="13" eb="14">
      <t>カコ</t>
    </rPh>
    <phoneticPr fontId="1"/>
  </si>
  <si>
    <t>（注４）工事請負費の対象経費（Ｂ欄）には、対象外工事費（土地造成等）は含めない。</t>
    <rPh sb="1" eb="2">
      <t>チュウ</t>
    </rPh>
    <rPh sb="4" eb="6">
      <t>コウジ</t>
    </rPh>
    <rPh sb="6" eb="8">
      <t>ウケオイ</t>
    </rPh>
    <rPh sb="8" eb="9">
      <t>ヒ</t>
    </rPh>
    <rPh sb="10" eb="12">
      <t>タイショウ</t>
    </rPh>
    <rPh sb="12" eb="14">
      <t>ケイヒ</t>
    </rPh>
    <rPh sb="16" eb="17">
      <t>ラン</t>
    </rPh>
    <rPh sb="21" eb="24">
      <t>タイショウガイ</t>
    </rPh>
    <rPh sb="24" eb="27">
      <t>コウジヒ</t>
    </rPh>
    <rPh sb="28" eb="30">
      <t>トチ</t>
    </rPh>
    <rPh sb="30" eb="32">
      <t>ゾウセイ</t>
    </rPh>
    <rPh sb="32" eb="33">
      <t>トウ</t>
    </rPh>
    <rPh sb="35" eb="36">
      <t>フク</t>
    </rPh>
    <phoneticPr fontId="1"/>
  </si>
  <si>
    <t>（注５）工事事務費の対象経費（Ｂ欄）は、工事請負費の対象経費（Ｂ欄）の２．６％を限度とする。</t>
    <rPh sb="1" eb="2">
      <t>チュウ</t>
    </rPh>
    <rPh sb="4" eb="6">
      <t>コウジ</t>
    </rPh>
    <rPh sb="6" eb="9">
      <t>ジムヒ</t>
    </rPh>
    <rPh sb="10" eb="12">
      <t>タイショウ</t>
    </rPh>
    <rPh sb="12" eb="14">
      <t>ケイヒ</t>
    </rPh>
    <rPh sb="16" eb="17">
      <t>ラン</t>
    </rPh>
    <rPh sb="20" eb="22">
      <t>コウジ</t>
    </rPh>
    <rPh sb="22" eb="24">
      <t>ウケオイ</t>
    </rPh>
    <rPh sb="24" eb="25">
      <t>ヒ</t>
    </rPh>
    <rPh sb="26" eb="28">
      <t>タイショウ</t>
    </rPh>
    <rPh sb="28" eb="30">
      <t>ケイヒ</t>
    </rPh>
    <rPh sb="32" eb="33">
      <t>ラン</t>
    </rPh>
    <rPh sb="40" eb="42">
      <t>ゲンド</t>
    </rPh>
    <phoneticPr fontId="1"/>
  </si>
  <si>
    <t>（注６）Ｂ欄の合計額、Ｃ欄のいずれか少ない額をＤ欄に記入する（千円未満切捨て）。</t>
    <rPh sb="1" eb="2">
      <t>チュウ</t>
    </rPh>
    <rPh sb="5" eb="6">
      <t>ラン</t>
    </rPh>
    <rPh sb="7" eb="9">
      <t>ゴウケイ</t>
    </rPh>
    <rPh sb="9" eb="10">
      <t>ガク</t>
    </rPh>
    <rPh sb="12" eb="13">
      <t>ラン</t>
    </rPh>
    <rPh sb="18" eb="19">
      <t>スク</t>
    </rPh>
    <rPh sb="21" eb="22">
      <t>ガク</t>
    </rPh>
    <rPh sb="24" eb="25">
      <t>ラン</t>
    </rPh>
    <rPh sb="26" eb="28">
      <t>キニュウ</t>
    </rPh>
    <rPh sb="31" eb="33">
      <t>センエン</t>
    </rPh>
    <rPh sb="33" eb="35">
      <t>ミマン</t>
    </rPh>
    <rPh sb="35" eb="37">
      <t>キリス</t>
    </rPh>
    <phoneticPr fontId="1"/>
  </si>
  <si>
    <t>㈱△△</t>
    <phoneticPr fontId="1"/>
  </si>
  <si>
    <t>構造</t>
    <phoneticPr fontId="1"/>
  </si>
  <si>
    <t>開設予定年月日</t>
    <phoneticPr fontId="1"/>
  </si>
  <si>
    <t>Ｃ</t>
    <phoneticPr fontId="1"/>
  </si>
  <si>
    <t>Ｄ</t>
    <phoneticPr fontId="1"/>
  </si>
  <si>
    <t>×</t>
    <phoneticPr fontId="1"/>
  </si>
  <si>
    <t>％</t>
    <phoneticPr fontId="1"/>
  </si>
  <si>
    <t>○○</t>
    <phoneticPr fontId="1"/>
  </si>
  <si>
    <t>○○</t>
    <phoneticPr fontId="1"/>
  </si>
  <si>
    <t>○○</t>
    <phoneticPr fontId="1"/>
  </si>
  <si>
    <t>（注１）整備区分は、「創設」、「オーナー改修型創設」から選択する。</t>
    <rPh sb="1" eb="2">
      <t>チュウ</t>
    </rPh>
    <rPh sb="4" eb="6">
      <t>セイビ</t>
    </rPh>
    <rPh sb="6" eb="8">
      <t>クブン</t>
    </rPh>
    <rPh sb="11" eb="13">
      <t>ソウセツ</t>
    </rPh>
    <rPh sb="20" eb="22">
      <t>カイシュウ</t>
    </rPh>
    <rPh sb="22" eb="23">
      <t>ガタ</t>
    </rPh>
    <rPh sb="23" eb="25">
      <t>ソウセツ</t>
    </rPh>
    <rPh sb="28" eb="30">
      <t>センタク</t>
    </rPh>
    <phoneticPr fontId="1"/>
  </si>
  <si>
    <t>令和○○年度　介護専用型有料老人ホーム施設整備費補助金算出表（オーナー型）</t>
    <rPh sb="4" eb="6">
      <t>ネンド</t>
    </rPh>
    <rPh sb="7" eb="9">
      <t>カイゴ</t>
    </rPh>
    <rPh sb="9" eb="12">
      <t>センヨウガタ</t>
    </rPh>
    <rPh sb="12" eb="14">
      <t>ユウリョウ</t>
    </rPh>
    <rPh sb="14" eb="16">
      <t>ロウジン</t>
    </rPh>
    <rPh sb="19" eb="21">
      <t>シセツ</t>
    </rPh>
    <rPh sb="21" eb="24">
      <t>セイビヒ</t>
    </rPh>
    <rPh sb="24" eb="27">
      <t>ホジョキン</t>
    </rPh>
    <rPh sb="27" eb="29">
      <t>サンシュツ</t>
    </rPh>
    <rPh sb="29" eb="30">
      <t>オモテ</t>
    </rPh>
    <rPh sb="35" eb="36">
      <t>ガタ</t>
    </rPh>
    <phoneticPr fontId="1"/>
  </si>
  <si>
    <t>令和○○年○月○○日～令和○○年○月○日</t>
    <rPh sb="4" eb="5">
      <t>ネン</t>
    </rPh>
    <rPh sb="6" eb="7">
      <t>ガツ</t>
    </rPh>
    <rPh sb="9" eb="10">
      <t>ニチ</t>
    </rPh>
    <rPh sb="15" eb="16">
      <t>ネン</t>
    </rPh>
    <rPh sb="17" eb="18">
      <t>ガツ</t>
    </rPh>
    <rPh sb="19" eb="20">
      <t>ニチ</t>
    </rPh>
    <phoneticPr fontId="1"/>
  </si>
  <si>
    <t>令和○○年○月１日</t>
    <rPh sb="4" eb="5">
      <t>ネン</t>
    </rPh>
    <rPh sb="6" eb="7">
      <t>ガツ</t>
    </rPh>
    <rPh sb="8" eb="9">
      <t>ニチ</t>
    </rPh>
    <phoneticPr fontId="1"/>
  </si>
  <si>
    <t>令和○○年度２％　・　令和○○年度９８％</t>
    <rPh sb="0" eb="1">
      <t>レイ</t>
    </rPh>
    <rPh sb="1" eb="2">
      <t>ワ</t>
    </rPh>
    <rPh sb="4" eb="6">
      <t>ネンド</t>
    </rPh>
    <rPh sb="11" eb="12">
      <t>レイ</t>
    </rPh>
    <rPh sb="12" eb="13">
      <t>ワ</t>
    </rPh>
    <rPh sb="15" eb="1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</si>
</sst>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0" xfId="0" applyFont="1" applyAlignment="1">
      <alignment horizontal="right" vertical="center"/>
    </xf>
    <xf numFmtId="0" fontId="2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176" fontId="2" fillId="2" borderId="30" xfId="0" applyNumberFormat="1" applyFont="1" applyFill="1" applyBorder="1" applyAlignment="1">
      <alignment horizontal="right" vertical="center" shrinkToFit="1"/>
    </xf>
    <xf numFmtId="0" fontId="2" fillId="2" borderId="35" xfId="0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horizontal="right" vertical="center" shrinkToFit="1"/>
    </xf>
    <xf numFmtId="0" fontId="2" fillId="2" borderId="36" xfId="0" applyFont="1" applyFill="1" applyBorder="1" applyAlignment="1">
      <alignment horizontal="right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176" fontId="2" fillId="0" borderId="26" xfId="0" applyNumberFormat="1" applyFont="1" applyBorder="1" applyAlignment="1">
      <alignment horizontal="right"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176" fontId="2" fillId="0" borderId="28" xfId="0" applyNumberFormat="1" applyFont="1" applyBorder="1" applyAlignment="1">
      <alignment horizontal="right" vertical="center" shrinkToFit="1"/>
    </xf>
    <xf numFmtId="176" fontId="2" fillId="0" borderId="30" xfId="0" applyNumberFormat="1" applyFont="1" applyBorder="1" applyAlignment="1">
      <alignment horizontal="right" vertical="center" shrinkToFit="1"/>
    </xf>
    <xf numFmtId="176" fontId="2" fillId="0" borderId="31" xfId="0" applyNumberFormat="1" applyFont="1" applyBorder="1" applyAlignment="1">
      <alignment horizontal="right" vertical="center" shrinkToFit="1"/>
    </xf>
    <xf numFmtId="0" fontId="2" fillId="0" borderId="25" xfId="0" applyFont="1" applyBorder="1" applyAlignment="1">
      <alignment horizontal="right" vertical="center" shrinkToFit="1"/>
    </xf>
    <xf numFmtId="0" fontId="2" fillId="0" borderId="26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28" xfId="0" applyFont="1" applyBorder="1" applyAlignment="1">
      <alignment horizontal="right" vertical="center" shrinkToFit="1"/>
    </xf>
    <xf numFmtId="0" fontId="2" fillId="0" borderId="30" xfId="0" applyFont="1" applyBorder="1" applyAlignment="1">
      <alignment horizontal="right" vertical="center" shrinkToFit="1"/>
    </xf>
    <xf numFmtId="0" fontId="2" fillId="0" borderId="31" xfId="0" applyFont="1" applyBorder="1" applyAlignment="1">
      <alignment horizontal="right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176" fontId="2" fillId="2" borderId="25" xfId="0" applyNumberFormat="1" applyFont="1" applyFill="1" applyBorder="1" applyAlignment="1">
      <alignment horizontal="right" vertical="center" shrinkToFit="1"/>
    </xf>
    <xf numFmtId="176" fontId="2" fillId="2" borderId="9" xfId="0" applyNumberFormat="1" applyFont="1" applyFill="1" applyBorder="1" applyAlignment="1">
      <alignment horizontal="right" vertical="center" shrinkToFit="1"/>
    </xf>
    <xf numFmtId="176" fontId="2" fillId="2" borderId="39" xfId="0" applyNumberFormat="1" applyFont="1" applyFill="1" applyBorder="1" applyAlignment="1">
      <alignment horizontal="right" vertical="center" shrinkToFit="1"/>
    </xf>
    <xf numFmtId="176" fontId="2" fillId="2" borderId="40" xfId="0" applyNumberFormat="1" applyFont="1" applyFill="1" applyBorder="1" applyAlignment="1">
      <alignment horizontal="right" vertical="center" shrinkToFit="1"/>
    </xf>
    <xf numFmtId="176" fontId="2" fillId="2" borderId="41" xfId="0" applyNumberFormat="1" applyFont="1" applyFill="1" applyBorder="1" applyAlignment="1">
      <alignment horizontal="right" vertical="center" shrinkToFit="1"/>
    </xf>
    <xf numFmtId="176" fontId="2" fillId="2" borderId="11" xfId="0" applyNumberFormat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37" xfId="0" applyFont="1" applyBorder="1" applyAlignment="1">
      <alignment horizontal="right" vertical="center" shrinkToFit="1"/>
    </xf>
    <xf numFmtId="0" fontId="2" fillId="0" borderId="42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37" xfId="0" applyNumberFormat="1" applyFont="1" applyBorder="1" applyAlignment="1">
      <alignment horizontal="right" vertical="center" shrinkToFit="1"/>
    </xf>
    <xf numFmtId="0" fontId="2" fillId="2" borderId="42" xfId="0" applyFont="1" applyFill="1" applyBorder="1" applyAlignment="1">
      <alignment horizontal="right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16</xdr:row>
      <xdr:rowOff>104775</xdr:rowOff>
    </xdr:from>
    <xdr:to>
      <xdr:col>18</xdr:col>
      <xdr:colOff>19050</xdr:colOff>
      <xdr:row>16</xdr:row>
      <xdr:rowOff>342900</xdr:rowOff>
    </xdr:to>
    <xdr:sp macro="" textlink="">
      <xdr:nvSpPr>
        <xdr:cNvPr id="21505" name="Oval 1"/>
        <xdr:cNvSpPr>
          <a:spLocks noChangeArrowheads="1"/>
        </xdr:cNvSpPr>
      </xdr:nvSpPr>
      <xdr:spPr bwMode="auto">
        <a:xfrm>
          <a:off x="3200400" y="3943350"/>
          <a:ext cx="2476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</a:t>
          </a:r>
        </a:p>
      </xdr:txBody>
    </xdr:sp>
    <xdr:clientData/>
  </xdr:twoCellAnchor>
  <xdr:twoCellAnchor>
    <xdr:from>
      <xdr:col>16</xdr:col>
      <xdr:colOff>161925</xdr:colOff>
      <xdr:row>17</xdr:row>
      <xdr:rowOff>47625</xdr:rowOff>
    </xdr:from>
    <xdr:to>
      <xdr:col>18</xdr:col>
      <xdr:colOff>28575</xdr:colOff>
      <xdr:row>17</xdr:row>
      <xdr:rowOff>304800</xdr:rowOff>
    </xdr:to>
    <xdr:sp macro="" textlink="">
      <xdr:nvSpPr>
        <xdr:cNvPr id="21506" name="Oval 2"/>
        <xdr:cNvSpPr>
          <a:spLocks noChangeArrowheads="1"/>
        </xdr:cNvSpPr>
      </xdr:nvSpPr>
      <xdr:spPr bwMode="auto">
        <a:xfrm>
          <a:off x="3209925" y="4267200"/>
          <a:ext cx="247650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</xdr:txBody>
    </xdr:sp>
    <xdr:clientData/>
  </xdr:twoCellAnchor>
  <xdr:twoCellAnchor>
    <xdr:from>
      <xdr:col>24</xdr:col>
      <xdr:colOff>85725</xdr:colOff>
      <xdr:row>16</xdr:row>
      <xdr:rowOff>104775</xdr:rowOff>
    </xdr:from>
    <xdr:to>
      <xdr:col>25</xdr:col>
      <xdr:colOff>123825</xdr:colOff>
      <xdr:row>16</xdr:row>
      <xdr:rowOff>323850</xdr:rowOff>
    </xdr:to>
    <xdr:sp macro="" textlink="">
      <xdr:nvSpPr>
        <xdr:cNvPr id="21507" name="Oval 3"/>
        <xdr:cNvSpPr>
          <a:spLocks noChangeArrowheads="1"/>
        </xdr:cNvSpPr>
      </xdr:nvSpPr>
      <xdr:spPr bwMode="auto">
        <a:xfrm>
          <a:off x="4657725" y="3943350"/>
          <a:ext cx="228600" cy="2190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3</a:t>
          </a:r>
        </a:p>
      </xdr:txBody>
    </xdr:sp>
    <xdr:clientData/>
  </xdr:twoCellAnchor>
  <xdr:twoCellAnchor>
    <xdr:from>
      <xdr:col>24</xdr:col>
      <xdr:colOff>104775</xdr:colOff>
      <xdr:row>17</xdr:row>
      <xdr:rowOff>66675</xdr:rowOff>
    </xdr:from>
    <xdr:to>
      <xdr:col>25</xdr:col>
      <xdr:colOff>133350</xdr:colOff>
      <xdr:row>17</xdr:row>
      <xdr:rowOff>304800</xdr:rowOff>
    </xdr:to>
    <xdr:sp macro="" textlink="">
      <xdr:nvSpPr>
        <xdr:cNvPr id="21508" name="Oval 4"/>
        <xdr:cNvSpPr>
          <a:spLocks noChangeArrowheads="1"/>
        </xdr:cNvSpPr>
      </xdr:nvSpPr>
      <xdr:spPr bwMode="auto">
        <a:xfrm>
          <a:off x="4676775" y="4286250"/>
          <a:ext cx="219075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</a:p>
      </xdr:txBody>
    </xdr:sp>
    <xdr:clientData/>
  </xdr:twoCellAnchor>
  <xdr:twoCellAnchor>
    <xdr:from>
      <xdr:col>16</xdr:col>
      <xdr:colOff>47625</xdr:colOff>
      <xdr:row>16</xdr:row>
      <xdr:rowOff>66675</xdr:rowOff>
    </xdr:from>
    <xdr:to>
      <xdr:col>23</xdr:col>
      <xdr:colOff>123825</xdr:colOff>
      <xdr:row>16</xdr:row>
      <xdr:rowOff>342900</xdr:rowOff>
    </xdr:to>
    <xdr:sp macro="" textlink="">
      <xdr:nvSpPr>
        <xdr:cNvPr id="21574" name="AutoShape 5"/>
        <xdr:cNvSpPr>
          <a:spLocks noChangeArrowheads="1"/>
        </xdr:cNvSpPr>
      </xdr:nvSpPr>
      <xdr:spPr bwMode="auto">
        <a:xfrm>
          <a:off x="3095625" y="39052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47625</xdr:colOff>
      <xdr:row>17</xdr:row>
      <xdr:rowOff>66675</xdr:rowOff>
    </xdr:from>
    <xdr:to>
      <xdr:col>23</xdr:col>
      <xdr:colOff>123825</xdr:colOff>
      <xdr:row>17</xdr:row>
      <xdr:rowOff>342900</xdr:rowOff>
    </xdr:to>
    <xdr:sp macro="" textlink="">
      <xdr:nvSpPr>
        <xdr:cNvPr id="21575" name="AutoShape 6"/>
        <xdr:cNvSpPr>
          <a:spLocks noChangeArrowheads="1"/>
        </xdr:cNvSpPr>
      </xdr:nvSpPr>
      <xdr:spPr bwMode="auto">
        <a:xfrm>
          <a:off x="3095625" y="42862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24</xdr:col>
      <xdr:colOff>47625</xdr:colOff>
      <xdr:row>16</xdr:row>
      <xdr:rowOff>66675</xdr:rowOff>
    </xdr:from>
    <xdr:to>
      <xdr:col>31</xdr:col>
      <xdr:colOff>123825</xdr:colOff>
      <xdr:row>16</xdr:row>
      <xdr:rowOff>342900</xdr:rowOff>
    </xdr:to>
    <xdr:sp macro="" textlink="">
      <xdr:nvSpPr>
        <xdr:cNvPr id="21576" name="AutoShape 7"/>
        <xdr:cNvSpPr>
          <a:spLocks noChangeArrowheads="1"/>
        </xdr:cNvSpPr>
      </xdr:nvSpPr>
      <xdr:spPr bwMode="auto">
        <a:xfrm>
          <a:off x="4619625" y="39052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24</xdr:col>
      <xdr:colOff>47625</xdr:colOff>
      <xdr:row>17</xdr:row>
      <xdr:rowOff>66675</xdr:rowOff>
    </xdr:from>
    <xdr:to>
      <xdr:col>31</xdr:col>
      <xdr:colOff>123825</xdr:colOff>
      <xdr:row>17</xdr:row>
      <xdr:rowOff>342900</xdr:rowOff>
    </xdr:to>
    <xdr:sp macro="" textlink="">
      <xdr:nvSpPr>
        <xdr:cNvPr id="21577" name="AutoShape 8"/>
        <xdr:cNvSpPr>
          <a:spLocks noChangeArrowheads="1"/>
        </xdr:cNvSpPr>
      </xdr:nvSpPr>
      <xdr:spPr bwMode="auto">
        <a:xfrm>
          <a:off x="4619625" y="4286250"/>
          <a:ext cx="1409700" cy="276225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66675</xdr:colOff>
      <xdr:row>16</xdr:row>
      <xdr:rowOff>28575</xdr:rowOff>
    </xdr:from>
    <xdr:to>
      <xdr:col>31</xdr:col>
      <xdr:colOff>161925</xdr:colOff>
      <xdr:row>17</xdr:row>
      <xdr:rowOff>371475</xdr:rowOff>
    </xdr:to>
    <xdr:sp macro="" textlink="">
      <xdr:nvSpPr>
        <xdr:cNvPr id="21578" name="AutoShape 9"/>
        <xdr:cNvSpPr>
          <a:spLocks noChangeArrowheads="1"/>
        </xdr:cNvSpPr>
      </xdr:nvSpPr>
      <xdr:spPr bwMode="auto">
        <a:xfrm>
          <a:off x="3114675" y="3867150"/>
          <a:ext cx="2952750" cy="723900"/>
        </a:xfrm>
        <a:prstGeom prst="roundRect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31</xdr:col>
      <xdr:colOff>66675</xdr:colOff>
      <xdr:row>10</xdr:row>
      <xdr:rowOff>295275</xdr:rowOff>
    </xdr:from>
    <xdr:to>
      <xdr:col>41</xdr:col>
      <xdr:colOff>9525</xdr:colOff>
      <xdr:row>13</xdr:row>
      <xdr:rowOff>19050</xdr:rowOff>
    </xdr:to>
    <xdr:sp macro="" textlink="">
      <xdr:nvSpPr>
        <xdr:cNvPr id="21514" name="AutoShape 10"/>
        <xdr:cNvSpPr>
          <a:spLocks noChangeArrowheads="1"/>
        </xdr:cNvSpPr>
      </xdr:nvSpPr>
      <xdr:spPr bwMode="auto">
        <a:xfrm>
          <a:off x="5972175" y="2924175"/>
          <a:ext cx="1847850" cy="409575"/>
        </a:xfrm>
        <a:prstGeom prst="wedgeRoundRectCallout">
          <a:avLst>
            <a:gd name="adj1" fmla="val -52741"/>
            <a:gd name="adj2" fmla="val 1833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「21 面積・事業費按分表」から転記する。</a:t>
          </a:r>
        </a:p>
      </xdr:txBody>
    </xdr:sp>
    <xdr:clientData/>
  </xdr:twoCellAnchor>
  <xdr:twoCellAnchor>
    <xdr:from>
      <xdr:col>31</xdr:col>
      <xdr:colOff>114300</xdr:colOff>
      <xdr:row>15</xdr:row>
      <xdr:rowOff>104775</xdr:rowOff>
    </xdr:from>
    <xdr:to>
      <xdr:col>43</xdr:col>
      <xdr:colOff>38100</xdr:colOff>
      <xdr:row>16</xdr:row>
      <xdr:rowOff>371475</xdr:rowOff>
    </xdr:to>
    <xdr:sp macro="" textlink="">
      <xdr:nvSpPr>
        <xdr:cNvPr id="21515" name="AutoShape 11"/>
        <xdr:cNvSpPr>
          <a:spLocks noChangeArrowheads="1"/>
        </xdr:cNvSpPr>
      </xdr:nvSpPr>
      <xdr:spPr bwMode="auto">
        <a:xfrm>
          <a:off x="6019800" y="3762375"/>
          <a:ext cx="2209800" cy="447675"/>
        </a:xfrm>
        <a:prstGeom prst="wedgeRoundRectCallout">
          <a:avLst>
            <a:gd name="adj1" fmla="val -48852"/>
            <a:gd name="adj2" fmla="val 985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（注５）のとおり、④は③の2.6％を限度とする。</a:t>
          </a:r>
        </a:p>
      </xdr:txBody>
    </xdr:sp>
    <xdr:clientData/>
  </xdr:twoCellAnchor>
  <xdr:twoCellAnchor>
    <xdr:from>
      <xdr:col>37</xdr:col>
      <xdr:colOff>76200</xdr:colOff>
      <xdr:row>22</xdr:row>
      <xdr:rowOff>66675</xdr:rowOff>
    </xdr:from>
    <xdr:to>
      <xdr:col>52</xdr:col>
      <xdr:colOff>9525</xdr:colOff>
      <xdr:row>23</xdr:row>
      <xdr:rowOff>0</xdr:rowOff>
    </xdr:to>
    <xdr:sp macro="" textlink="">
      <xdr:nvSpPr>
        <xdr:cNvPr id="21516" name="AutoShape 12"/>
        <xdr:cNvSpPr>
          <a:spLocks noChangeArrowheads="1"/>
        </xdr:cNvSpPr>
      </xdr:nvSpPr>
      <xdr:spPr bwMode="auto">
        <a:xfrm>
          <a:off x="7124700" y="6191250"/>
          <a:ext cx="2790825" cy="314325"/>
        </a:xfrm>
        <a:prstGeom prst="wedgeRoundRectCallout">
          <a:avLst>
            <a:gd name="adj1" fmla="val -32935"/>
            <a:gd name="adj2" fmla="val -44090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（注３）のとおり、当年度を太線で囲む。</a:t>
          </a:r>
        </a:p>
      </xdr:txBody>
    </xdr:sp>
    <xdr:clientData/>
  </xdr:twoCellAnchor>
  <xdr:twoCellAnchor>
    <xdr:from>
      <xdr:col>58</xdr:col>
      <xdr:colOff>76200</xdr:colOff>
      <xdr:row>0</xdr:row>
      <xdr:rowOff>104775</xdr:rowOff>
    </xdr:from>
    <xdr:to>
      <xdr:col>62</xdr:col>
      <xdr:colOff>76200</xdr:colOff>
      <xdr:row>2</xdr:row>
      <xdr:rowOff>104775</xdr:rowOff>
    </xdr:to>
    <xdr:sp macro="" textlink="">
      <xdr:nvSpPr>
        <xdr:cNvPr id="21517" name="Rectangle 13"/>
        <xdr:cNvSpPr>
          <a:spLocks noChangeArrowheads="1"/>
        </xdr:cNvSpPr>
      </xdr:nvSpPr>
      <xdr:spPr bwMode="auto">
        <a:xfrm>
          <a:off x="11125200" y="104775"/>
          <a:ext cx="76200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2"/>
  <sheetViews>
    <sheetView tabSelected="1" workbookViewId="0">
      <selection activeCell="B4" sqref="B4:BK4"/>
    </sheetView>
  </sheetViews>
  <sheetFormatPr defaultRowHeight="13.5"/>
  <cols>
    <col min="1" max="133" width="2.5" customWidth="1"/>
  </cols>
  <sheetData>
    <row r="1" spans="1:6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4" spans="1:63" ht="17.25">
      <c r="B4" s="4" t="s">
        <v>60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</row>
    <row r="5" spans="1:63" ht="14.25" thickBot="1"/>
    <row r="6" spans="1:63" ht="27" customHeight="1" thickBot="1">
      <c r="B6" s="5" t="s">
        <v>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7"/>
      <c r="AE6" s="5" t="s">
        <v>13</v>
      </c>
      <c r="AF6" s="8"/>
      <c r="AG6" s="8"/>
      <c r="AH6" s="8"/>
      <c r="AI6" s="8"/>
      <c r="AJ6" s="8"/>
      <c r="AK6" s="9"/>
      <c r="AL6" s="9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10"/>
    </row>
    <row r="7" spans="1:63" ht="27" customHeight="1" thickBot="1">
      <c r="B7" s="5" t="s">
        <v>10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7"/>
      <c r="AE7" s="11" t="s">
        <v>50</v>
      </c>
      <c r="AF7" s="8"/>
      <c r="AG7" s="8"/>
      <c r="AH7" s="8"/>
      <c r="AI7" s="8"/>
      <c r="AJ7" s="8"/>
      <c r="AK7" s="9"/>
      <c r="AL7" s="12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10"/>
    </row>
    <row r="8" spans="1:63" ht="27" customHeight="1" thickBot="1">
      <c r="B8" s="5" t="s">
        <v>11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7"/>
      <c r="AE8" s="11" t="s">
        <v>16</v>
      </c>
      <c r="AF8" s="8"/>
      <c r="AG8" s="8"/>
      <c r="AH8" s="8"/>
      <c r="AI8" s="8"/>
      <c r="AJ8" s="8"/>
      <c r="AK8" s="9"/>
      <c r="AL8" s="12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10"/>
    </row>
    <row r="9" spans="1:63" ht="27" customHeight="1" thickBot="1">
      <c r="B9" s="5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  <c r="AE9" s="11" t="s">
        <v>19</v>
      </c>
      <c r="AF9" s="8"/>
      <c r="AG9" s="8"/>
      <c r="AH9" s="8"/>
      <c r="AI9" s="8"/>
      <c r="AJ9" s="8"/>
      <c r="AK9" s="9"/>
      <c r="AL9" s="12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10"/>
    </row>
    <row r="10" spans="1:63" ht="27" customHeight="1" thickBot="1">
      <c r="B10" s="5" t="s">
        <v>2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7"/>
      <c r="AE10" s="11" t="s">
        <v>51</v>
      </c>
      <c r="AF10" s="8"/>
      <c r="AG10" s="8"/>
      <c r="AH10" s="8"/>
      <c r="AI10" s="8"/>
      <c r="AJ10" s="8"/>
      <c r="AK10" s="9"/>
      <c r="AL10" s="12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10"/>
    </row>
    <row r="11" spans="1:63" ht="27" customHeight="1" thickBot="1">
      <c r="B11" s="16" t="s">
        <v>4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8"/>
      <c r="AE11" s="19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1"/>
    </row>
    <row r="12" spans="1:6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</row>
    <row r="13" spans="1:63">
      <c r="B13" s="28" t="s">
        <v>23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</row>
    <row r="14" spans="1:63">
      <c r="B14" s="13" t="s">
        <v>2</v>
      </c>
      <c r="C14" s="13"/>
      <c r="D14" s="13"/>
      <c r="E14" s="13"/>
      <c r="F14" s="13"/>
      <c r="G14" s="13" t="s">
        <v>6</v>
      </c>
      <c r="H14" s="13"/>
      <c r="I14" s="13"/>
      <c r="J14" s="13"/>
      <c r="K14" s="13"/>
      <c r="L14" s="13" t="s">
        <v>24</v>
      </c>
      <c r="M14" s="13"/>
      <c r="N14" s="13"/>
      <c r="O14" s="13"/>
      <c r="P14" s="13"/>
      <c r="Q14" s="14" t="s">
        <v>5</v>
      </c>
      <c r="R14" s="14"/>
      <c r="S14" s="14"/>
      <c r="T14" s="14"/>
      <c r="U14" s="14"/>
      <c r="V14" s="14"/>
      <c r="W14" s="14"/>
      <c r="X14" s="14"/>
      <c r="Y14" s="14" t="s">
        <v>25</v>
      </c>
      <c r="Z14" s="14"/>
      <c r="AA14" s="14"/>
      <c r="AB14" s="14"/>
      <c r="AC14" s="14"/>
      <c r="AD14" s="14"/>
      <c r="AE14" s="14"/>
      <c r="AF14" s="14"/>
      <c r="AG14" s="13" t="s">
        <v>7</v>
      </c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4" t="s">
        <v>8</v>
      </c>
      <c r="BF14" s="14"/>
      <c r="BG14" s="14"/>
      <c r="BH14" s="14"/>
      <c r="BI14" s="14"/>
      <c r="BJ14" s="14"/>
      <c r="BK14" s="14"/>
    </row>
    <row r="15" spans="1:6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5" t="s">
        <v>26</v>
      </c>
      <c r="R15" s="15"/>
      <c r="S15" s="15"/>
      <c r="T15" s="15"/>
      <c r="U15" s="15"/>
      <c r="V15" s="15"/>
      <c r="W15" s="15"/>
      <c r="X15" s="15"/>
      <c r="Y15" s="15" t="s">
        <v>27</v>
      </c>
      <c r="Z15" s="15"/>
      <c r="AA15" s="15"/>
      <c r="AB15" s="15"/>
      <c r="AC15" s="15"/>
      <c r="AD15" s="15"/>
      <c r="AE15" s="15"/>
      <c r="AF15" s="15"/>
      <c r="AG15" s="13" t="s">
        <v>28</v>
      </c>
      <c r="AH15" s="13"/>
      <c r="AI15" s="13"/>
      <c r="AJ15" s="13"/>
      <c r="AK15" s="13"/>
      <c r="AL15" s="13"/>
      <c r="AM15" s="13"/>
      <c r="AN15" s="13"/>
      <c r="AO15" s="22" t="s">
        <v>29</v>
      </c>
      <c r="AP15" s="23"/>
      <c r="AQ15" s="23"/>
      <c r="AR15" s="23"/>
      <c r="AS15" s="24"/>
      <c r="AT15" s="23" t="s">
        <v>6</v>
      </c>
      <c r="AU15" s="23"/>
      <c r="AV15" s="23"/>
      <c r="AW15" s="24"/>
      <c r="AX15" s="14" t="s">
        <v>30</v>
      </c>
      <c r="AY15" s="14"/>
      <c r="AZ15" s="14"/>
      <c r="BA15" s="14"/>
      <c r="BB15" s="14"/>
      <c r="BC15" s="14"/>
      <c r="BD15" s="14"/>
      <c r="BE15" s="29" t="s">
        <v>31</v>
      </c>
      <c r="BF15" s="29"/>
      <c r="BG15" s="29"/>
      <c r="BH15" s="29"/>
      <c r="BI15" s="29"/>
      <c r="BJ15" s="29"/>
      <c r="BK15" s="29"/>
    </row>
    <row r="16" spans="1:63" ht="14.25" thickBot="1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25"/>
      <c r="AP16" s="26"/>
      <c r="AQ16" s="26"/>
      <c r="AR16" s="26"/>
      <c r="AS16" s="27"/>
      <c r="AT16" s="26"/>
      <c r="AU16" s="26"/>
      <c r="AV16" s="26"/>
      <c r="AW16" s="27"/>
      <c r="AX16" s="29" t="s">
        <v>52</v>
      </c>
      <c r="AY16" s="29"/>
      <c r="AZ16" s="29"/>
      <c r="BA16" s="29"/>
      <c r="BB16" s="29"/>
      <c r="BC16" s="29"/>
      <c r="BD16" s="29"/>
      <c r="BE16" s="29" t="s">
        <v>53</v>
      </c>
      <c r="BF16" s="29"/>
      <c r="BG16" s="29"/>
      <c r="BH16" s="29"/>
      <c r="BI16" s="29"/>
      <c r="BJ16" s="29"/>
      <c r="BK16" s="29"/>
    </row>
    <row r="17" spans="2:63" ht="30" customHeight="1">
      <c r="B17" s="30" t="s">
        <v>58</v>
      </c>
      <c r="C17" s="31"/>
      <c r="D17" s="32"/>
      <c r="E17" s="38" t="s">
        <v>34</v>
      </c>
      <c r="F17" s="31"/>
      <c r="G17" s="31"/>
      <c r="H17" s="31"/>
      <c r="I17" s="32"/>
      <c r="J17" s="38" t="s">
        <v>35</v>
      </c>
      <c r="K17" s="31"/>
      <c r="L17" s="31" t="s">
        <v>36</v>
      </c>
      <c r="M17" s="31"/>
      <c r="N17" s="31"/>
      <c r="O17" s="31"/>
      <c r="P17" s="3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>
        <v>2000000</v>
      </c>
      <c r="AH17" s="41"/>
      <c r="AI17" s="41"/>
      <c r="AJ17" s="41"/>
      <c r="AK17" s="41"/>
      <c r="AL17" s="41"/>
      <c r="AM17" s="48"/>
      <c r="AN17" s="38" t="s">
        <v>54</v>
      </c>
      <c r="AO17" s="53"/>
      <c r="AP17" s="53"/>
      <c r="AQ17" s="54"/>
      <c r="AR17" s="46" t="s">
        <v>38</v>
      </c>
      <c r="AS17" s="38" t="s">
        <v>39</v>
      </c>
      <c r="AT17" s="43">
        <f>G17</f>
        <v>0</v>
      </c>
      <c r="AU17" s="43"/>
      <c r="AV17" s="46" t="s">
        <v>40</v>
      </c>
      <c r="AW17" s="38" t="s">
        <v>41</v>
      </c>
      <c r="AX17" s="61">
        <f>AG17*AO17*AT17/100</f>
        <v>0</v>
      </c>
      <c r="AY17" s="61"/>
      <c r="AZ17" s="61"/>
      <c r="BA17" s="61"/>
      <c r="BB17" s="61"/>
      <c r="BC17" s="61"/>
      <c r="BD17" s="61"/>
      <c r="BE17" s="61">
        <f>ROUNDDOWN(MIN(Y19,AX17),-3)</f>
        <v>0</v>
      </c>
      <c r="BF17" s="61"/>
      <c r="BG17" s="61"/>
      <c r="BH17" s="61"/>
      <c r="BI17" s="61"/>
      <c r="BJ17" s="61"/>
      <c r="BK17" s="63"/>
    </row>
    <row r="18" spans="2:63" ht="30" customHeight="1">
      <c r="B18" s="33"/>
      <c r="C18" s="13"/>
      <c r="D18" s="34"/>
      <c r="E18" s="39"/>
      <c r="F18" s="13"/>
      <c r="G18" s="13"/>
      <c r="H18" s="13"/>
      <c r="I18" s="34"/>
      <c r="J18" s="39"/>
      <c r="K18" s="13"/>
      <c r="L18" s="13" t="s">
        <v>42</v>
      </c>
      <c r="M18" s="13"/>
      <c r="N18" s="13"/>
      <c r="O18" s="13"/>
      <c r="P18" s="13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50"/>
      <c r="AN18" s="39"/>
      <c r="AO18" s="55"/>
      <c r="AP18" s="55"/>
      <c r="AQ18" s="56"/>
      <c r="AR18" s="26"/>
      <c r="AS18" s="39"/>
      <c r="AT18" s="44"/>
      <c r="AU18" s="44"/>
      <c r="AV18" s="26"/>
      <c r="AW18" s="39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4"/>
    </row>
    <row r="19" spans="2:63" ht="30" customHeight="1" thickBot="1">
      <c r="B19" s="35"/>
      <c r="C19" s="36"/>
      <c r="D19" s="37"/>
      <c r="E19" s="40"/>
      <c r="F19" s="36"/>
      <c r="G19" s="36"/>
      <c r="H19" s="36"/>
      <c r="I19" s="37"/>
      <c r="J19" s="40"/>
      <c r="K19" s="36"/>
      <c r="L19" s="36" t="s">
        <v>0</v>
      </c>
      <c r="M19" s="36"/>
      <c r="N19" s="36"/>
      <c r="O19" s="36"/>
      <c r="P19" s="36"/>
      <c r="Q19" s="42">
        <f>SUM(Q17:X18)</f>
        <v>0</v>
      </c>
      <c r="R19" s="42"/>
      <c r="S19" s="42"/>
      <c r="T19" s="42"/>
      <c r="U19" s="42"/>
      <c r="V19" s="42"/>
      <c r="W19" s="42"/>
      <c r="X19" s="42"/>
      <c r="Y19" s="42">
        <f>SUM(Y17:AF18)</f>
        <v>0</v>
      </c>
      <c r="Z19" s="42"/>
      <c r="AA19" s="42"/>
      <c r="AB19" s="42"/>
      <c r="AC19" s="42"/>
      <c r="AD19" s="42"/>
      <c r="AE19" s="42"/>
      <c r="AF19" s="42"/>
      <c r="AG19" s="51"/>
      <c r="AH19" s="51"/>
      <c r="AI19" s="51"/>
      <c r="AJ19" s="51"/>
      <c r="AK19" s="51"/>
      <c r="AL19" s="51"/>
      <c r="AM19" s="52"/>
      <c r="AN19" s="40"/>
      <c r="AO19" s="57"/>
      <c r="AP19" s="57"/>
      <c r="AQ19" s="58"/>
      <c r="AR19" s="47"/>
      <c r="AS19" s="40"/>
      <c r="AT19" s="45"/>
      <c r="AU19" s="45"/>
      <c r="AV19" s="47"/>
      <c r="AW19" s="40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65"/>
    </row>
    <row r="20" spans="2:63" ht="30" customHeight="1">
      <c r="B20" s="15" t="s">
        <v>58</v>
      </c>
      <c r="C20" s="15"/>
      <c r="D20" s="59"/>
      <c r="E20" s="60" t="s">
        <v>34</v>
      </c>
      <c r="F20" s="15"/>
      <c r="G20" s="15"/>
      <c r="H20" s="15"/>
      <c r="I20" s="59"/>
      <c r="J20" s="60" t="s">
        <v>35</v>
      </c>
      <c r="K20" s="15"/>
      <c r="L20" s="15" t="s">
        <v>36</v>
      </c>
      <c r="M20" s="15"/>
      <c r="N20" s="15"/>
      <c r="O20" s="15"/>
      <c r="P20" s="15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>
        <v>2000000</v>
      </c>
      <c r="AH20" s="70"/>
      <c r="AI20" s="70"/>
      <c r="AJ20" s="70"/>
      <c r="AK20" s="70"/>
      <c r="AL20" s="70"/>
      <c r="AM20" s="71"/>
      <c r="AN20" s="60" t="s">
        <v>54</v>
      </c>
      <c r="AO20" s="67"/>
      <c r="AP20" s="67"/>
      <c r="AQ20" s="68"/>
      <c r="AR20" s="26" t="s">
        <v>38</v>
      </c>
      <c r="AS20" s="60" t="s">
        <v>39</v>
      </c>
      <c r="AT20" s="44">
        <f>G20</f>
        <v>0</v>
      </c>
      <c r="AU20" s="44"/>
      <c r="AV20" s="26" t="s">
        <v>40</v>
      </c>
      <c r="AW20" s="60" t="s">
        <v>41</v>
      </c>
      <c r="AX20" s="66">
        <f>AG20*AO20*AT20/100</f>
        <v>0</v>
      </c>
      <c r="AY20" s="66"/>
      <c r="AZ20" s="66"/>
      <c r="BA20" s="66"/>
      <c r="BB20" s="66"/>
      <c r="BC20" s="66"/>
      <c r="BD20" s="66"/>
      <c r="BE20" s="66">
        <f>ROUNDDOWN(MIN(Y22,AX20),-3)</f>
        <v>0</v>
      </c>
      <c r="BF20" s="66"/>
      <c r="BG20" s="66"/>
      <c r="BH20" s="66"/>
      <c r="BI20" s="66"/>
      <c r="BJ20" s="66"/>
      <c r="BK20" s="66"/>
    </row>
    <row r="21" spans="2:63" ht="30" customHeight="1">
      <c r="B21" s="13"/>
      <c r="C21" s="13"/>
      <c r="D21" s="34"/>
      <c r="E21" s="39"/>
      <c r="F21" s="13"/>
      <c r="G21" s="13"/>
      <c r="H21" s="13"/>
      <c r="I21" s="34"/>
      <c r="J21" s="39"/>
      <c r="K21" s="13"/>
      <c r="L21" s="13" t="s">
        <v>42</v>
      </c>
      <c r="M21" s="13"/>
      <c r="N21" s="13"/>
      <c r="O21" s="13"/>
      <c r="P21" s="13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50"/>
      <c r="AN21" s="39"/>
      <c r="AO21" s="55"/>
      <c r="AP21" s="55"/>
      <c r="AQ21" s="56"/>
      <c r="AR21" s="26"/>
      <c r="AS21" s="39"/>
      <c r="AT21" s="44"/>
      <c r="AU21" s="44"/>
      <c r="AV21" s="26"/>
      <c r="AW21" s="39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</row>
    <row r="22" spans="2:63" ht="30" customHeight="1">
      <c r="B22" s="13"/>
      <c r="C22" s="13"/>
      <c r="D22" s="34"/>
      <c r="E22" s="39"/>
      <c r="F22" s="13"/>
      <c r="G22" s="13"/>
      <c r="H22" s="13"/>
      <c r="I22" s="34"/>
      <c r="J22" s="39"/>
      <c r="K22" s="13"/>
      <c r="L22" s="13" t="s">
        <v>0</v>
      </c>
      <c r="M22" s="13"/>
      <c r="N22" s="13"/>
      <c r="O22" s="13"/>
      <c r="P22" s="13"/>
      <c r="Q22" s="62">
        <f>SUM(Q20:X21)</f>
        <v>0</v>
      </c>
      <c r="R22" s="62"/>
      <c r="S22" s="62"/>
      <c r="T22" s="62"/>
      <c r="U22" s="62"/>
      <c r="V22" s="62"/>
      <c r="W22" s="62"/>
      <c r="X22" s="62"/>
      <c r="Y22" s="62">
        <f>SUM(Y20:AF21)</f>
        <v>0</v>
      </c>
      <c r="Z22" s="62"/>
      <c r="AA22" s="62"/>
      <c r="AB22" s="62"/>
      <c r="AC22" s="62"/>
      <c r="AD22" s="62"/>
      <c r="AE22" s="62"/>
      <c r="AF22" s="62"/>
      <c r="AG22" s="49"/>
      <c r="AH22" s="49"/>
      <c r="AI22" s="49"/>
      <c r="AJ22" s="49"/>
      <c r="AK22" s="49"/>
      <c r="AL22" s="49"/>
      <c r="AM22" s="50"/>
      <c r="AN22" s="39"/>
      <c r="AO22" s="55"/>
      <c r="AP22" s="55"/>
      <c r="AQ22" s="56"/>
      <c r="AR22" s="69"/>
      <c r="AS22" s="39"/>
      <c r="AT22" s="72"/>
      <c r="AU22" s="72"/>
      <c r="AV22" s="69"/>
      <c r="AW22" s="39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</row>
    <row r="23" spans="2:63" ht="30" customHeight="1">
      <c r="B23" s="13" t="s">
        <v>0</v>
      </c>
      <c r="C23" s="13"/>
      <c r="D23" s="13"/>
      <c r="E23" s="13"/>
      <c r="F23" s="13"/>
      <c r="G23" s="13">
        <f>SUM(G17:I22)</f>
        <v>0</v>
      </c>
      <c r="H23" s="13"/>
      <c r="I23" s="34"/>
      <c r="J23" s="39" t="s">
        <v>55</v>
      </c>
      <c r="K23" s="13"/>
      <c r="L23" s="13" t="s">
        <v>36</v>
      </c>
      <c r="M23" s="13"/>
      <c r="N23" s="13"/>
      <c r="O23" s="13"/>
      <c r="P23" s="13"/>
      <c r="Q23" s="62">
        <f>Q17+Q20</f>
        <v>0</v>
      </c>
      <c r="R23" s="62"/>
      <c r="S23" s="62"/>
      <c r="T23" s="62"/>
      <c r="U23" s="62"/>
      <c r="V23" s="62"/>
      <c r="W23" s="62"/>
      <c r="X23" s="62"/>
      <c r="Y23" s="62">
        <f>Y17+Y20</f>
        <v>0</v>
      </c>
      <c r="Z23" s="62"/>
      <c r="AA23" s="62"/>
      <c r="AB23" s="62"/>
      <c r="AC23" s="62"/>
      <c r="AD23" s="62"/>
      <c r="AE23" s="62"/>
      <c r="AF23" s="62"/>
      <c r="AG23" s="73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5"/>
      <c r="BE23" s="62">
        <f>SUM(BE17:BK22)</f>
        <v>0</v>
      </c>
      <c r="BF23" s="62"/>
      <c r="BG23" s="62"/>
      <c r="BH23" s="62"/>
      <c r="BI23" s="62"/>
      <c r="BJ23" s="62"/>
      <c r="BK23" s="62"/>
    </row>
    <row r="24" spans="2:63" ht="30" customHeight="1">
      <c r="B24" s="13"/>
      <c r="C24" s="13"/>
      <c r="D24" s="13"/>
      <c r="E24" s="13"/>
      <c r="F24" s="13"/>
      <c r="G24" s="13"/>
      <c r="H24" s="13"/>
      <c r="I24" s="34"/>
      <c r="J24" s="39"/>
      <c r="K24" s="13"/>
      <c r="L24" s="13" t="s">
        <v>42</v>
      </c>
      <c r="M24" s="13"/>
      <c r="N24" s="13"/>
      <c r="O24" s="13"/>
      <c r="P24" s="13"/>
      <c r="Q24" s="62">
        <f>Q18+Q21</f>
        <v>0</v>
      </c>
      <c r="R24" s="62"/>
      <c r="S24" s="62"/>
      <c r="T24" s="62"/>
      <c r="U24" s="62"/>
      <c r="V24" s="62"/>
      <c r="W24" s="62"/>
      <c r="X24" s="62"/>
      <c r="Y24" s="62">
        <f>Y18+Y21</f>
        <v>0</v>
      </c>
      <c r="Z24" s="62"/>
      <c r="AA24" s="62"/>
      <c r="AB24" s="62"/>
      <c r="AC24" s="62"/>
      <c r="AD24" s="62"/>
      <c r="AE24" s="62"/>
      <c r="AF24" s="62"/>
      <c r="AG24" s="76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8"/>
      <c r="BE24" s="62"/>
      <c r="BF24" s="62"/>
      <c r="BG24" s="62"/>
      <c r="BH24" s="62"/>
      <c r="BI24" s="62"/>
      <c r="BJ24" s="62"/>
      <c r="BK24" s="62"/>
    </row>
    <row r="25" spans="2:63" ht="30" customHeight="1">
      <c r="B25" s="13"/>
      <c r="C25" s="13"/>
      <c r="D25" s="13"/>
      <c r="E25" s="13"/>
      <c r="F25" s="13"/>
      <c r="G25" s="13"/>
      <c r="H25" s="13"/>
      <c r="I25" s="34"/>
      <c r="J25" s="39"/>
      <c r="K25" s="13"/>
      <c r="L25" s="13" t="s">
        <v>0</v>
      </c>
      <c r="M25" s="13"/>
      <c r="N25" s="13"/>
      <c r="O25" s="13"/>
      <c r="P25" s="13"/>
      <c r="Q25" s="62">
        <f>Q19+Q22</f>
        <v>0</v>
      </c>
      <c r="R25" s="62"/>
      <c r="S25" s="62"/>
      <c r="T25" s="62"/>
      <c r="U25" s="62"/>
      <c r="V25" s="62"/>
      <c r="W25" s="62"/>
      <c r="X25" s="62"/>
      <c r="Y25" s="62">
        <f>Y19+Y22</f>
        <v>0</v>
      </c>
      <c r="Z25" s="62"/>
      <c r="AA25" s="62"/>
      <c r="AB25" s="62"/>
      <c r="AC25" s="62"/>
      <c r="AD25" s="62"/>
      <c r="AE25" s="62"/>
      <c r="AF25" s="62"/>
      <c r="AG25" s="79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1"/>
      <c r="BE25" s="62"/>
      <c r="BF25" s="62"/>
      <c r="BG25" s="62"/>
      <c r="BH25" s="62"/>
      <c r="BI25" s="62"/>
      <c r="BJ25" s="62"/>
      <c r="BK25" s="62"/>
    </row>
    <row r="27" spans="2:63">
      <c r="B27" t="s">
        <v>59</v>
      </c>
    </row>
    <row r="28" spans="2:63">
      <c r="B28" t="s">
        <v>44</v>
      </c>
    </row>
    <row r="29" spans="2:63">
      <c r="B29" t="s">
        <v>45</v>
      </c>
    </row>
    <row r="30" spans="2:63">
      <c r="B30" t="s">
        <v>46</v>
      </c>
    </row>
    <row r="31" spans="2:63">
      <c r="B31" s="2" t="s">
        <v>47</v>
      </c>
    </row>
    <row r="32" spans="2:63">
      <c r="B32" t="s">
        <v>48</v>
      </c>
    </row>
  </sheetData>
  <mergeCells count="103">
    <mergeCell ref="BE23:BK25"/>
    <mergeCell ref="Q24:X24"/>
    <mergeCell ref="Y24:AF24"/>
    <mergeCell ref="Q25:X25"/>
    <mergeCell ref="Y25:AF25"/>
    <mergeCell ref="B23:F25"/>
    <mergeCell ref="G23:I25"/>
    <mergeCell ref="J23:K25"/>
    <mergeCell ref="L23:P23"/>
    <mergeCell ref="L24:P24"/>
    <mergeCell ref="L25:P25"/>
    <mergeCell ref="Q23:X23"/>
    <mergeCell ref="Y23:AF23"/>
    <mergeCell ref="AG23:BD25"/>
    <mergeCell ref="AX17:BD19"/>
    <mergeCell ref="BE17:BK19"/>
    <mergeCell ref="L18:P18"/>
    <mergeCell ref="Q18:X18"/>
    <mergeCell ref="Y18:AF18"/>
    <mergeCell ref="L19:P19"/>
    <mergeCell ref="AX20:BD22"/>
    <mergeCell ref="AN20:AN22"/>
    <mergeCell ref="AO20:AQ22"/>
    <mergeCell ref="AR20:AR22"/>
    <mergeCell ref="AS20:AS22"/>
    <mergeCell ref="L20:P20"/>
    <mergeCell ref="Q20:X20"/>
    <mergeCell ref="Y20:AF20"/>
    <mergeCell ref="AG20:AM22"/>
    <mergeCell ref="BE20:BK22"/>
    <mergeCell ref="L21:P21"/>
    <mergeCell ref="Q21:X21"/>
    <mergeCell ref="Y21:AF21"/>
    <mergeCell ref="L22:P22"/>
    <mergeCell ref="Q22:X22"/>
    <mergeCell ref="Y22:AF22"/>
    <mergeCell ref="AT20:AU22"/>
    <mergeCell ref="AV20:AV22"/>
    <mergeCell ref="AS17:AS19"/>
    <mergeCell ref="AT17:AU19"/>
    <mergeCell ref="AV17:AV19"/>
    <mergeCell ref="AW17:AW19"/>
    <mergeCell ref="AG17:AM19"/>
    <mergeCell ref="AN17:AN19"/>
    <mergeCell ref="AO17:AQ19"/>
    <mergeCell ref="AR17:AR19"/>
    <mergeCell ref="B20:D22"/>
    <mergeCell ref="E20:F22"/>
    <mergeCell ref="G20:I22"/>
    <mergeCell ref="J20:K22"/>
    <mergeCell ref="AW20:AW22"/>
    <mergeCell ref="B17:D19"/>
    <mergeCell ref="E17:F19"/>
    <mergeCell ref="G17:I19"/>
    <mergeCell ref="J17:K19"/>
    <mergeCell ref="L17:P17"/>
    <mergeCell ref="Q17:X17"/>
    <mergeCell ref="Y17:AF17"/>
    <mergeCell ref="Q19:X19"/>
    <mergeCell ref="Y19:AF19"/>
    <mergeCell ref="Q15:X16"/>
    <mergeCell ref="Y15:AF16"/>
    <mergeCell ref="B11:H11"/>
    <mergeCell ref="I11:AD11"/>
    <mergeCell ref="AE11:AK11"/>
    <mergeCell ref="AL11:BK11"/>
    <mergeCell ref="AG15:AN16"/>
    <mergeCell ref="AO15:AS16"/>
    <mergeCell ref="AT15:AW16"/>
    <mergeCell ref="AX15:BD15"/>
    <mergeCell ref="B13:BK13"/>
    <mergeCell ref="B14:F16"/>
    <mergeCell ref="G14:K16"/>
    <mergeCell ref="L14:P16"/>
    <mergeCell ref="Q14:X14"/>
    <mergeCell ref="Y14:AF14"/>
    <mergeCell ref="BE15:BK15"/>
    <mergeCell ref="AX16:BD16"/>
    <mergeCell ref="BE16:BK16"/>
    <mergeCell ref="B10:H10"/>
    <mergeCell ref="I10:AD10"/>
    <mergeCell ref="AE10:AK10"/>
    <mergeCell ref="AL10:BK10"/>
    <mergeCell ref="B9:H9"/>
    <mergeCell ref="I9:AD9"/>
    <mergeCell ref="AE9:AK9"/>
    <mergeCell ref="AL9:BK9"/>
    <mergeCell ref="AG14:BD14"/>
    <mergeCell ref="BE14:BK14"/>
    <mergeCell ref="A1:BK1"/>
    <mergeCell ref="B4:BK4"/>
    <mergeCell ref="B6:H6"/>
    <mergeCell ref="I6:AD6"/>
    <mergeCell ref="AE6:AK6"/>
    <mergeCell ref="AL6:BK6"/>
    <mergeCell ref="B8:H8"/>
    <mergeCell ref="I8:AD8"/>
    <mergeCell ref="AE8:AK8"/>
    <mergeCell ref="AL8:BK8"/>
    <mergeCell ref="B7:H7"/>
    <mergeCell ref="I7:AD7"/>
    <mergeCell ref="AE7:AK7"/>
    <mergeCell ref="AL7:BK7"/>
  </mergeCells>
  <phoneticPr fontId="1"/>
  <dataValidations count="1">
    <dataValidation type="custom" allowBlank="1" showInputMessage="1" showErrorMessage="1" error="工事請負費の２．６％を超過しています。" sqref="Y18:AF18 Y21:AF21">
      <formula1>Y18&lt;=ROUNDDOWN(Y17*0.026,1)</formula1>
    </dataValidation>
  </dataValidations>
  <pageMargins left="0.75" right="0.75" top="0.67" bottom="0.7" header="0.51200000000000001" footer="0.51200000000000001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2"/>
  <sheetViews>
    <sheetView showGridLines="0" workbookViewId="0">
      <selection activeCell="I6" sqref="I6:AD6"/>
    </sheetView>
  </sheetViews>
  <sheetFormatPr defaultRowHeight="13.5"/>
  <cols>
    <col min="1" max="133" width="2.5" customWidth="1"/>
  </cols>
  <sheetData>
    <row r="1" spans="1:6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4" spans="1:63" ht="17.25">
      <c r="B4" s="4" t="s">
        <v>60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</row>
    <row r="5" spans="1:63" ht="14.25" thickBot="1"/>
    <row r="6" spans="1:63" ht="27" customHeight="1" thickBot="1">
      <c r="B6" s="5" t="s">
        <v>1</v>
      </c>
      <c r="C6" s="6"/>
      <c r="D6" s="6"/>
      <c r="E6" s="6"/>
      <c r="F6" s="6"/>
      <c r="G6" s="6"/>
      <c r="H6" s="6"/>
      <c r="I6" s="6" t="s">
        <v>12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7"/>
      <c r="AE6" s="5" t="s">
        <v>13</v>
      </c>
      <c r="AF6" s="8"/>
      <c r="AG6" s="8"/>
      <c r="AH6" s="8"/>
      <c r="AI6" s="8"/>
      <c r="AJ6" s="8"/>
      <c r="AK6" s="9"/>
      <c r="AL6" s="9" t="s">
        <v>61</v>
      </c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10"/>
    </row>
    <row r="7" spans="1:63" ht="27" customHeight="1" thickBot="1">
      <c r="B7" s="5" t="s">
        <v>10</v>
      </c>
      <c r="C7" s="6"/>
      <c r="D7" s="6"/>
      <c r="E7" s="6"/>
      <c r="F7" s="6"/>
      <c r="G7" s="6"/>
      <c r="H7" s="6"/>
      <c r="I7" s="6" t="s">
        <v>9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7"/>
      <c r="AE7" s="11" t="s">
        <v>14</v>
      </c>
      <c r="AF7" s="8"/>
      <c r="AG7" s="8"/>
      <c r="AH7" s="8"/>
      <c r="AI7" s="8"/>
      <c r="AJ7" s="8"/>
      <c r="AK7" s="9"/>
      <c r="AL7" s="12" t="s">
        <v>15</v>
      </c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10"/>
    </row>
    <row r="8" spans="1:63" ht="27" customHeight="1" thickBot="1">
      <c r="B8" s="5" t="s">
        <v>11</v>
      </c>
      <c r="C8" s="6"/>
      <c r="D8" s="6"/>
      <c r="E8" s="6"/>
      <c r="F8" s="6"/>
      <c r="G8" s="6"/>
      <c r="H8" s="6"/>
      <c r="I8" s="6" t="s">
        <v>49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7"/>
      <c r="AE8" s="11" t="s">
        <v>16</v>
      </c>
      <c r="AF8" s="8"/>
      <c r="AG8" s="8"/>
      <c r="AH8" s="8"/>
      <c r="AI8" s="8"/>
      <c r="AJ8" s="8"/>
      <c r="AK8" s="9"/>
      <c r="AL8" s="12" t="s">
        <v>17</v>
      </c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10"/>
    </row>
    <row r="9" spans="1:63" ht="27" customHeight="1" thickBot="1">
      <c r="B9" s="5" t="s">
        <v>3</v>
      </c>
      <c r="C9" s="6"/>
      <c r="D9" s="6"/>
      <c r="E9" s="6"/>
      <c r="F9" s="6"/>
      <c r="G9" s="6"/>
      <c r="H9" s="6"/>
      <c r="I9" s="6" t="s">
        <v>18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  <c r="AE9" s="11" t="s">
        <v>19</v>
      </c>
      <c r="AF9" s="8"/>
      <c r="AG9" s="8"/>
      <c r="AH9" s="8"/>
      <c r="AI9" s="8"/>
      <c r="AJ9" s="8"/>
      <c r="AK9" s="9"/>
      <c r="AL9" s="12" t="s">
        <v>20</v>
      </c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10"/>
    </row>
    <row r="10" spans="1:63" ht="27" customHeight="1" thickBot="1">
      <c r="B10" s="5" t="s">
        <v>2</v>
      </c>
      <c r="C10" s="6"/>
      <c r="D10" s="6"/>
      <c r="E10" s="6"/>
      <c r="F10" s="6"/>
      <c r="G10" s="6"/>
      <c r="H10" s="6"/>
      <c r="I10" s="6" t="s">
        <v>63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7"/>
      <c r="AE10" s="11" t="s">
        <v>21</v>
      </c>
      <c r="AF10" s="8"/>
      <c r="AG10" s="8"/>
      <c r="AH10" s="8"/>
      <c r="AI10" s="8"/>
      <c r="AJ10" s="8"/>
      <c r="AK10" s="9"/>
      <c r="AL10" s="12" t="s">
        <v>62</v>
      </c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10"/>
    </row>
    <row r="11" spans="1:63" ht="27" customHeight="1" thickBot="1">
      <c r="B11" s="16" t="s">
        <v>4</v>
      </c>
      <c r="C11" s="17"/>
      <c r="D11" s="17"/>
      <c r="E11" s="17"/>
      <c r="F11" s="17"/>
      <c r="G11" s="17"/>
      <c r="H11" s="17"/>
      <c r="I11" s="17" t="s">
        <v>22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8"/>
      <c r="AE11" s="19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1"/>
    </row>
    <row r="12" spans="1:6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</row>
    <row r="13" spans="1:63">
      <c r="B13" s="28" t="s">
        <v>23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</row>
    <row r="14" spans="1:63">
      <c r="B14" s="13" t="s">
        <v>2</v>
      </c>
      <c r="C14" s="13"/>
      <c r="D14" s="13"/>
      <c r="E14" s="13"/>
      <c r="F14" s="13"/>
      <c r="G14" s="13" t="s">
        <v>6</v>
      </c>
      <c r="H14" s="13"/>
      <c r="I14" s="13"/>
      <c r="J14" s="13"/>
      <c r="K14" s="13"/>
      <c r="L14" s="13" t="s">
        <v>24</v>
      </c>
      <c r="M14" s="13"/>
      <c r="N14" s="13"/>
      <c r="O14" s="13"/>
      <c r="P14" s="13"/>
      <c r="Q14" s="14" t="s">
        <v>5</v>
      </c>
      <c r="R14" s="14"/>
      <c r="S14" s="14"/>
      <c r="T14" s="14"/>
      <c r="U14" s="14"/>
      <c r="V14" s="14"/>
      <c r="W14" s="14"/>
      <c r="X14" s="14"/>
      <c r="Y14" s="14" t="s">
        <v>25</v>
      </c>
      <c r="Z14" s="14"/>
      <c r="AA14" s="14"/>
      <c r="AB14" s="14"/>
      <c r="AC14" s="14"/>
      <c r="AD14" s="14"/>
      <c r="AE14" s="14"/>
      <c r="AF14" s="14"/>
      <c r="AG14" s="13" t="s">
        <v>7</v>
      </c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4" t="s">
        <v>8</v>
      </c>
      <c r="BF14" s="14"/>
      <c r="BG14" s="14"/>
      <c r="BH14" s="14"/>
      <c r="BI14" s="14"/>
      <c r="BJ14" s="14"/>
      <c r="BK14" s="14"/>
    </row>
    <row r="15" spans="1:63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5" t="s">
        <v>26</v>
      </c>
      <c r="R15" s="15"/>
      <c r="S15" s="15"/>
      <c r="T15" s="15"/>
      <c r="U15" s="15"/>
      <c r="V15" s="15"/>
      <c r="W15" s="15"/>
      <c r="X15" s="15"/>
      <c r="Y15" s="15" t="s">
        <v>27</v>
      </c>
      <c r="Z15" s="15"/>
      <c r="AA15" s="15"/>
      <c r="AB15" s="15"/>
      <c r="AC15" s="15"/>
      <c r="AD15" s="15"/>
      <c r="AE15" s="15"/>
      <c r="AF15" s="15"/>
      <c r="AG15" s="13" t="s">
        <v>28</v>
      </c>
      <c r="AH15" s="13"/>
      <c r="AI15" s="13"/>
      <c r="AJ15" s="13"/>
      <c r="AK15" s="13"/>
      <c r="AL15" s="13"/>
      <c r="AM15" s="13"/>
      <c r="AN15" s="13"/>
      <c r="AO15" s="22" t="s">
        <v>29</v>
      </c>
      <c r="AP15" s="23"/>
      <c r="AQ15" s="23"/>
      <c r="AR15" s="23"/>
      <c r="AS15" s="24"/>
      <c r="AT15" s="23" t="s">
        <v>6</v>
      </c>
      <c r="AU15" s="23"/>
      <c r="AV15" s="23"/>
      <c r="AW15" s="24"/>
      <c r="AX15" s="14" t="s">
        <v>30</v>
      </c>
      <c r="AY15" s="14"/>
      <c r="AZ15" s="14"/>
      <c r="BA15" s="14"/>
      <c r="BB15" s="14"/>
      <c r="BC15" s="14"/>
      <c r="BD15" s="14"/>
      <c r="BE15" s="29" t="s">
        <v>31</v>
      </c>
      <c r="BF15" s="29"/>
      <c r="BG15" s="29"/>
      <c r="BH15" s="29"/>
      <c r="BI15" s="29"/>
      <c r="BJ15" s="29"/>
      <c r="BK15" s="29"/>
    </row>
    <row r="16" spans="1:63" ht="14.25" thickBot="1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25"/>
      <c r="AP16" s="26"/>
      <c r="AQ16" s="26"/>
      <c r="AR16" s="26"/>
      <c r="AS16" s="27"/>
      <c r="AT16" s="26"/>
      <c r="AU16" s="26"/>
      <c r="AV16" s="26"/>
      <c r="AW16" s="27"/>
      <c r="AX16" s="29" t="s">
        <v>32</v>
      </c>
      <c r="AY16" s="29"/>
      <c r="AZ16" s="29"/>
      <c r="BA16" s="29"/>
      <c r="BB16" s="29"/>
      <c r="BC16" s="29"/>
      <c r="BD16" s="29"/>
      <c r="BE16" s="29" t="s">
        <v>33</v>
      </c>
      <c r="BF16" s="29"/>
      <c r="BG16" s="29"/>
      <c r="BH16" s="29"/>
      <c r="BI16" s="29"/>
      <c r="BJ16" s="29"/>
      <c r="BK16" s="29"/>
    </row>
    <row r="17" spans="2:63" ht="30" customHeight="1">
      <c r="B17" s="30" t="s">
        <v>56</v>
      </c>
      <c r="C17" s="31"/>
      <c r="D17" s="32"/>
      <c r="E17" s="38" t="s">
        <v>34</v>
      </c>
      <c r="F17" s="31"/>
      <c r="G17" s="31">
        <v>2</v>
      </c>
      <c r="H17" s="31"/>
      <c r="I17" s="32"/>
      <c r="J17" s="38" t="s">
        <v>35</v>
      </c>
      <c r="K17" s="31"/>
      <c r="L17" s="31" t="s">
        <v>36</v>
      </c>
      <c r="M17" s="31"/>
      <c r="N17" s="31"/>
      <c r="O17" s="31"/>
      <c r="P17" s="31"/>
      <c r="Q17" s="41">
        <v>10780000</v>
      </c>
      <c r="R17" s="41"/>
      <c r="S17" s="41"/>
      <c r="T17" s="41"/>
      <c r="U17" s="41"/>
      <c r="V17" s="41"/>
      <c r="W17" s="41"/>
      <c r="X17" s="41"/>
      <c r="Y17" s="41">
        <v>10592863</v>
      </c>
      <c r="Z17" s="41"/>
      <c r="AA17" s="41"/>
      <c r="AB17" s="41"/>
      <c r="AC17" s="41"/>
      <c r="AD17" s="41"/>
      <c r="AE17" s="41"/>
      <c r="AF17" s="41"/>
      <c r="AG17" s="41">
        <v>2000000</v>
      </c>
      <c r="AH17" s="41"/>
      <c r="AI17" s="41"/>
      <c r="AJ17" s="41"/>
      <c r="AK17" s="41"/>
      <c r="AL17" s="41"/>
      <c r="AM17" s="48"/>
      <c r="AN17" s="38" t="s">
        <v>37</v>
      </c>
      <c r="AO17" s="53">
        <v>50</v>
      </c>
      <c r="AP17" s="53"/>
      <c r="AQ17" s="54"/>
      <c r="AR17" s="46" t="s">
        <v>38</v>
      </c>
      <c r="AS17" s="38" t="s">
        <v>39</v>
      </c>
      <c r="AT17" s="43">
        <f>G17</f>
        <v>2</v>
      </c>
      <c r="AU17" s="43"/>
      <c r="AV17" s="46" t="s">
        <v>40</v>
      </c>
      <c r="AW17" s="38" t="s">
        <v>41</v>
      </c>
      <c r="AX17" s="61">
        <f>AG17*AO17*AT17/100</f>
        <v>2000000</v>
      </c>
      <c r="AY17" s="61"/>
      <c r="AZ17" s="61"/>
      <c r="BA17" s="61"/>
      <c r="BB17" s="61"/>
      <c r="BC17" s="61"/>
      <c r="BD17" s="61"/>
      <c r="BE17" s="61">
        <f>ROUNDDOWN(MIN(Y19,AX17),-3)</f>
        <v>2000000</v>
      </c>
      <c r="BF17" s="61"/>
      <c r="BG17" s="61"/>
      <c r="BH17" s="61"/>
      <c r="BI17" s="61"/>
      <c r="BJ17" s="61"/>
      <c r="BK17" s="63"/>
    </row>
    <row r="18" spans="2:63" ht="30" customHeight="1">
      <c r="B18" s="33"/>
      <c r="C18" s="13"/>
      <c r="D18" s="34"/>
      <c r="E18" s="39"/>
      <c r="F18" s="13"/>
      <c r="G18" s="13"/>
      <c r="H18" s="13"/>
      <c r="I18" s="34"/>
      <c r="J18" s="39"/>
      <c r="K18" s="13"/>
      <c r="L18" s="13" t="s">
        <v>42</v>
      </c>
      <c r="M18" s="13"/>
      <c r="N18" s="13"/>
      <c r="O18" s="13"/>
      <c r="P18" s="13"/>
      <c r="Q18" s="49">
        <v>346500</v>
      </c>
      <c r="R18" s="49"/>
      <c r="S18" s="49"/>
      <c r="T18" s="49"/>
      <c r="U18" s="49"/>
      <c r="V18" s="49"/>
      <c r="W18" s="49"/>
      <c r="X18" s="49"/>
      <c r="Y18" s="49">
        <v>115500</v>
      </c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50"/>
      <c r="AN18" s="39"/>
      <c r="AO18" s="55"/>
      <c r="AP18" s="55"/>
      <c r="AQ18" s="56"/>
      <c r="AR18" s="26"/>
      <c r="AS18" s="39"/>
      <c r="AT18" s="44"/>
      <c r="AU18" s="44"/>
      <c r="AV18" s="26"/>
      <c r="AW18" s="39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4"/>
    </row>
    <row r="19" spans="2:63" ht="30" customHeight="1" thickBot="1">
      <c r="B19" s="35"/>
      <c r="C19" s="36"/>
      <c r="D19" s="37"/>
      <c r="E19" s="40"/>
      <c r="F19" s="36"/>
      <c r="G19" s="36"/>
      <c r="H19" s="36"/>
      <c r="I19" s="37"/>
      <c r="J19" s="40"/>
      <c r="K19" s="36"/>
      <c r="L19" s="36" t="s">
        <v>0</v>
      </c>
      <c r="M19" s="36"/>
      <c r="N19" s="36"/>
      <c r="O19" s="36"/>
      <c r="P19" s="36"/>
      <c r="Q19" s="42">
        <f>SUM(Q17:X18)</f>
        <v>11126500</v>
      </c>
      <c r="R19" s="42"/>
      <c r="S19" s="42"/>
      <c r="T19" s="42"/>
      <c r="U19" s="42"/>
      <c r="V19" s="42"/>
      <c r="W19" s="42"/>
      <c r="X19" s="42"/>
      <c r="Y19" s="42">
        <f>SUM(Y17:AF18)</f>
        <v>10708363</v>
      </c>
      <c r="Z19" s="42"/>
      <c r="AA19" s="42"/>
      <c r="AB19" s="42"/>
      <c r="AC19" s="42"/>
      <c r="AD19" s="42"/>
      <c r="AE19" s="42"/>
      <c r="AF19" s="42"/>
      <c r="AG19" s="51"/>
      <c r="AH19" s="51"/>
      <c r="AI19" s="51"/>
      <c r="AJ19" s="51"/>
      <c r="AK19" s="51"/>
      <c r="AL19" s="51"/>
      <c r="AM19" s="52"/>
      <c r="AN19" s="40"/>
      <c r="AO19" s="57"/>
      <c r="AP19" s="57"/>
      <c r="AQ19" s="58"/>
      <c r="AR19" s="47"/>
      <c r="AS19" s="40"/>
      <c r="AT19" s="45"/>
      <c r="AU19" s="45"/>
      <c r="AV19" s="47"/>
      <c r="AW19" s="40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65"/>
    </row>
    <row r="20" spans="2:63" ht="30" customHeight="1">
      <c r="B20" s="15" t="s">
        <v>57</v>
      </c>
      <c r="C20" s="15"/>
      <c r="D20" s="59"/>
      <c r="E20" s="60" t="s">
        <v>34</v>
      </c>
      <c r="F20" s="15"/>
      <c r="G20" s="15">
        <v>98</v>
      </c>
      <c r="H20" s="15"/>
      <c r="I20" s="59"/>
      <c r="J20" s="60" t="s">
        <v>35</v>
      </c>
      <c r="K20" s="15"/>
      <c r="L20" s="15" t="s">
        <v>36</v>
      </c>
      <c r="M20" s="15"/>
      <c r="N20" s="15"/>
      <c r="O20" s="15"/>
      <c r="P20" s="15"/>
      <c r="Q20" s="70">
        <v>528220001</v>
      </c>
      <c r="R20" s="70"/>
      <c r="S20" s="70"/>
      <c r="T20" s="70"/>
      <c r="U20" s="70"/>
      <c r="V20" s="70"/>
      <c r="W20" s="70"/>
      <c r="X20" s="70"/>
      <c r="Y20" s="70">
        <v>519050301</v>
      </c>
      <c r="Z20" s="70"/>
      <c r="AA20" s="70"/>
      <c r="AB20" s="70"/>
      <c r="AC20" s="70"/>
      <c r="AD20" s="70"/>
      <c r="AE20" s="70"/>
      <c r="AF20" s="70"/>
      <c r="AG20" s="70">
        <v>2000000</v>
      </c>
      <c r="AH20" s="70"/>
      <c r="AI20" s="70"/>
      <c r="AJ20" s="70"/>
      <c r="AK20" s="70"/>
      <c r="AL20" s="70"/>
      <c r="AM20" s="71"/>
      <c r="AN20" s="60" t="s">
        <v>37</v>
      </c>
      <c r="AO20" s="67">
        <v>50</v>
      </c>
      <c r="AP20" s="67"/>
      <c r="AQ20" s="68"/>
      <c r="AR20" s="26" t="s">
        <v>38</v>
      </c>
      <c r="AS20" s="60" t="s">
        <v>39</v>
      </c>
      <c r="AT20" s="44">
        <f>G20</f>
        <v>98</v>
      </c>
      <c r="AU20" s="44"/>
      <c r="AV20" s="26" t="s">
        <v>40</v>
      </c>
      <c r="AW20" s="60" t="s">
        <v>41</v>
      </c>
      <c r="AX20" s="66">
        <f>AG20*AO20*AT20/100</f>
        <v>98000000</v>
      </c>
      <c r="AY20" s="66"/>
      <c r="AZ20" s="66"/>
      <c r="BA20" s="66"/>
      <c r="BB20" s="66"/>
      <c r="BC20" s="66"/>
      <c r="BD20" s="66"/>
      <c r="BE20" s="66">
        <f>ROUNDDOWN(MIN(Y22,AX20),-3)</f>
        <v>98000000</v>
      </c>
      <c r="BF20" s="66"/>
      <c r="BG20" s="66"/>
      <c r="BH20" s="66"/>
      <c r="BI20" s="66"/>
      <c r="BJ20" s="66"/>
      <c r="BK20" s="66"/>
    </row>
    <row r="21" spans="2:63" ht="30" customHeight="1">
      <c r="B21" s="13"/>
      <c r="C21" s="13"/>
      <c r="D21" s="34"/>
      <c r="E21" s="39"/>
      <c r="F21" s="13"/>
      <c r="G21" s="13"/>
      <c r="H21" s="13"/>
      <c r="I21" s="34"/>
      <c r="J21" s="39"/>
      <c r="K21" s="13"/>
      <c r="L21" s="13" t="s">
        <v>42</v>
      </c>
      <c r="M21" s="13"/>
      <c r="N21" s="13"/>
      <c r="O21" s="13"/>
      <c r="P21" s="13"/>
      <c r="Q21" s="49">
        <v>16978500</v>
      </c>
      <c r="R21" s="49"/>
      <c r="S21" s="49"/>
      <c r="T21" s="49"/>
      <c r="U21" s="49"/>
      <c r="V21" s="49"/>
      <c r="W21" s="49"/>
      <c r="X21" s="49"/>
      <c r="Y21" s="49">
        <v>5659500</v>
      </c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50"/>
      <c r="AN21" s="39"/>
      <c r="AO21" s="55"/>
      <c r="AP21" s="55"/>
      <c r="AQ21" s="56"/>
      <c r="AR21" s="26"/>
      <c r="AS21" s="39"/>
      <c r="AT21" s="44"/>
      <c r="AU21" s="44"/>
      <c r="AV21" s="26"/>
      <c r="AW21" s="39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</row>
    <row r="22" spans="2:63" ht="30" customHeight="1">
      <c r="B22" s="13"/>
      <c r="C22" s="13"/>
      <c r="D22" s="34"/>
      <c r="E22" s="39"/>
      <c r="F22" s="13"/>
      <c r="G22" s="13"/>
      <c r="H22" s="13"/>
      <c r="I22" s="34"/>
      <c r="J22" s="39"/>
      <c r="K22" s="13"/>
      <c r="L22" s="13" t="s">
        <v>0</v>
      </c>
      <c r="M22" s="13"/>
      <c r="N22" s="13"/>
      <c r="O22" s="13"/>
      <c r="P22" s="13"/>
      <c r="Q22" s="62">
        <f>SUM(Q20:X21)</f>
        <v>545198501</v>
      </c>
      <c r="R22" s="62"/>
      <c r="S22" s="62"/>
      <c r="T22" s="62"/>
      <c r="U22" s="62"/>
      <c r="V22" s="62"/>
      <c r="W22" s="62"/>
      <c r="X22" s="62"/>
      <c r="Y22" s="62">
        <f>SUM(Y20:AF21)</f>
        <v>524709801</v>
      </c>
      <c r="Z22" s="62"/>
      <c r="AA22" s="62"/>
      <c r="AB22" s="62"/>
      <c r="AC22" s="62"/>
      <c r="AD22" s="62"/>
      <c r="AE22" s="62"/>
      <c r="AF22" s="62"/>
      <c r="AG22" s="49"/>
      <c r="AH22" s="49"/>
      <c r="AI22" s="49"/>
      <c r="AJ22" s="49"/>
      <c r="AK22" s="49"/>
      <c r="AL22" s="49"/>
      <c r="AM22" s="50"/>
      <c r="AN22" s="39"/>
      <c r="AO22" s="55"/>
      <c r="AP22" s="55"/>
      <c r="AQ22" s="56"/>
      <c r="AR22" s="69"/>
      <c r="AS22" s="39"/>
      <c r="AT22" s="72"/>
      <c r="AU22" s="72"/>
      <c r="AV22" s="69"/>
      <c r="AW22" s="39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</row>
    <row r="23" spans="2:63" ht="30" customHeight="1">
      <c r="B23" s="13" t="s">
        <v>0</v>
      </c>
      <c r="C23" s="13"/>
      <c r="D23" s="13"/>
      <c r="E23" s="13"/>
      <c r="F23" s="13"/>
      <c r="G23" s="13">
        <v>100</v>
      </c>
      <c r="H23" s="13"/>
      <c r="I23" s="34"/>
      <c r="J23" s="39" t="s">
        <v>43</v>
      </c>
      <c r="K23" s="13"/>
      <c r="L23" s="13" t="s">
        <v>36</v>
      </c>
      <c r="M23" s="13"/>
      <c r="N23" s="13"/>
      <c r="O23" s="13"/>
      <c r="P23" s="13"/>
      <c r="Q23" s="62">
        <f>Q17+Q20</f>
        <v>539000001</v>
      </c>
      <c r="R23" s="62"/>
      <c r="S23" s="62"/>
      <c r="T23" s="62"/>
      <c r="U23" s="62"/>
      <c r="V23" s="62"/>
      <c r="W23" s="62"/>
      <c r="X23" s="62"/>
      <c r="Y23" s="62">
        <f>Y17+Y20</f>
        <v>529643164</v>
      </c>
      <c r="Z23" s="62"/>
      <c r="AA23" s="62"/>
      <c r="AB23" s="62"/>
      <c r="AC23" s="62"/>
      <c r="AD23" s="62"/>
      <c r="AE23" s="62"/>
      <c r="AF23" s="62"/>
      <c r="AG23" s="73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5"/>
      <c r="BE23" s="62">
        <f>SUM(BE17:BK22)</f>
        <v>100000000</v>
      </c>
      <c r="BF23" s="62"/>
      <c r="BG23" s="62"/>
      <c r="BH23" s="62"/>
      <c r="BI23" s="62"/>
      <c r="BJ23" s="62"/>
      <c r="BK23" s="62"/>
    </row>
    <row r="24" spans="2:63" ht="30" customHeight="1">
      <c r="B24" s="13"/>
      <c r="C24" s="13"/>
      <c r="D24" s="13"/>
      <c r="E24" s="13"/>
      <c r="F24" s="13"/>
      <c r="G24" s="13"/>
      <c r="H24" s="13"/>
      <c r="I24" s="34"/>
      <c r="J24" s="39"/>
      <c r="K24" s="13"/>
      <c r="L24" s="13" t="s">
        <v>42</v>
      </c>
      <c r="M24" s="13"/>
      <c r="N24" s="13"/>
      <c r="O24" s="13"/>
      <c r="P24" s="13"/>
      <c r="Q24" s="62">
        <f>Q18+Q21</f>
        <v>17325000</v>
      </c>
      <c r="R24" s="62"/>
      <c r="S24" s="62"/>
      <c r="T24" s="62"/>
      <c r="U24" s="62"/>
      <c r="V24" s="62"/>
      <c r="W24" s="62"/>
      <c r="X24" s="62"/>
      <c r="Y24" s="62">
        <f>Y18+Y21</f>
        <v>5775000</v>
      </c>
      <c r="Z24" s="62"/>
      <c r="AA24" s="62"/>
      <c r="AB24" s="62"/>
      <c r="AC24" s="62"/>
      <c r="AD24" s="62"/>
      <c r="AE24" s="62"/>
      <c r="AF24" s="62"/>
      <c r="AG24" s="76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8"/>
      <c r="BE24" s="62"/>
      <c r="BF24" s="62"/>
      <c r="BG24" s="62"/>
      <c r="BH24" s="62"/>
      <c r="BI24" s="62"/>
      <c r="BJ24" s="62"/>
      <c r="BK24" s="62"/>
    </row>
    <row r="25" spans="2:63" ht="30" customHeight="1">
      <c r="B25" s="13"/>
      <c r="C25" s="13"/>
      <c r="D25" s="13"/>
      <c r="E25" s="13"/>
      <c r="F25" s="13"/>
      <c r="G25" s="13"/>
      <c r="H25" s="13"/>
      <c r="I25" s="34"/>
      <c r="J25" s="39"/>
      <c r="K25" s="13"/>
      <c r="L25" s="13" t="s">
        <v>0</v>
      </c>
      <c r="M25" s="13"/>
      <c r="N25" s="13"/>
      <c r="O25" s="13"/>
      <c r="P25" s="13"/>
      <c r="Q25" s="62">
        <f>Q19+Q22</f>
        <v>556325001</v>
      </c>
      <c r="R25" s="62"/>
      <c r="S25" s="62"/>
      <c r="T25" s="62"/>
      <c r="U25" s="62"/>
      <c r="V25" s="62"/>
      <c r="W25" s="62"/>
      <c r="X25" s="62"/>
      <c r="Y25" s="62">
        <f>Y19+Y22</f>
        <v>535418164</v>
      </c>
      <c r="Z25" s="62"/>
      <c r="AA25" s="62"/>
      <c r="AB25" s="62"/>
      <c r="AC25" s="62"/>
      <c r="AD25" s="62"/>
      <c r="AE25" s="62"/>
      <c r="AF25" s="62"/>
      <c r="AG25" s="79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1"/>
      <c r="BE25" s="62"/>
      <c r="BF25" s="62"/>
      <c r="BG25" s="62"/>
      <c r="BH25" s="62"/>
      <c r="BI25" s="62"/>
      <c r="BJ25" s="62"/>
      <c r="BK25" s="62"/>
    </row>
    <row r="27" spans="2:63">
      <c r="B27" t="s">
        <v>59</v>
      </c>
    </row>
    <row r="28" spans="2:63">
      <c r="B28" t="s">
        <v>44</v>
      </c>
    </row>
    <row r="29" spans="2:63">
      <c r="B29" t="s">
        <v>45</v>
      </c>
    </row>
    <row r="30" spans="2:63">
      <c r="B30" t="s">
        <v>46</v>
      </c>
    </row>
    <row r="31" spans="2:63">
      <c r="B31" s="2" t="s">
        <v>47</v>
      </c>
    </row>
    <row r="32" spans="2:63">
      <c r="B32" t="s">
        <v>48</v>
      </c>
    </row>
  </sheetData>
  <mergeCells count="103">
    <mergeCell ref="A1:BK1"/>
    <mergeCell ref="B4:BK4"/>
    <mergeCell ref="B6:H6"/>
    <mergeCell ref="I6:AD6"/>
    <mergeCell ref="AE6:AK6"/>
    <mergeCell ref="AL6:BK6"/>
    <mergeCell ref="B9:H9"/>
    <mergeCell ref="I9:AD9"/>
    <mergeCell ref="AE9:AK9"/>
    <mergeCell ref="AL9:BK9"/>
    <mergeCell ref="B10:H10"/>
    <mergeCell ref="I10:AD10"/>
    <mergeCell ref="AE10:AK10"/>
    <mergeCell ref="AL10:BK10"/>
    <mergeCell ref="B7:H7"/>
    <mergeCell ref="I7:AD7"/>
    <mergeCell ref="AE7:AK7"/>
    <mergeCell ref="AL7:BK7"/>
    <mergeCell ref="B8:H8"/>
    <mergeCell ref="I8:AD8"/>
    <mergeCell ref="AE8:AK8"/>
    <mergeCell ref="AL8:BK8"/>
    <mergeCell ref="B11:H11"/>
    <mergeCell ref="I11:AD11"/>
    <mergeCell ref="AE11:AK11"/>
    <mergeCell ref="AL11:BK11"/>
    <mergeCell ref="B13:BK13"/>
    <mergeCell ref="B14:F16"/>
    <mergeCell ref="G14:K16"/>
    <mergeCell ref="L14:P16"/>
    <mergeCell ref="Q14:X14"/>
    <mergeCell ref="Y14:AF14"/>
    <mergeCell ref="AG14:BD14"/>
    <mergeCell ref="BE14:BK14"/>
    <mergeCell ref="Q15:X16"/>
    <mergeCell ref="Y15:AF16"/>
    <mergeCell ref="AG15:AN16"/>
    <mergeCell ref="AO15:AS16"/>
    <mergeCell ref="AT15:AW16"/>
    <mergeCell ref="AX15:BD15"/>
    <mergeCell ref="BE15:BK15"/>
    <mergeCell ref="AX16:BD16"/>
    <mergeCell ref="AG17:AM19"/>
    <mergeCell ref="AN17:AN19"/>
    <mergeCell ref="AO17:AQ19"/>
    <mergeCell ref="AR17:AR19"/>
    <mergeCell ref="AX17:BD19"/>
    <mergeCell ref="BE17:BK19"/>
    <mergeCell ref="AS17:AS19"/>
    <mergeCell ref="AT17:AU19"/>
    <mergeCell ref="BE16:BK16"/>
    <mergeCell ref="AV17:AV19"/>
    <mergeCell ref="AW17:AW19"/>
    <mergeCell ref="B20:D22"/>
    <mergeCell ref="E20:F22"/>
    <mergeCell ref="G20:I22"/>
    <mergeCell ref="J20:K22"/>
    <mergeCell ref="L20:P20"/>
    <mergeCell ref="Q20:X20"/>
    <mergeCell ref="L18:P18"/>
    <mergeCell ref="Q18:X18"/>
    <mergeCell ref="Y18:AF18"/>
    <mergeCell ref="L19:P19"/>
    <mergeCell ref="Q19:X19"/>
    <mergeCell ref="Y19:AF19"/>
    <mergeCell ref="B17:D19"/>
    <mergeCell ref="E17:F19"/>
    <mergeCell ref="G17:I19"/>
    <mergeCell ref="J17:K19"/>
    <mergeCell ref="L17:P17"/>
    <mergeCell ref="Q17:X17"/>
    <mergeCell ref="Y17:AF17"/>
    <mergeCell ref="BE20:BK22"/>
    <mergeCell ref="L21:P21"/>
    <mergeCell ref="Q21:X21"/>
    <mergeCell ref="Y21:AF21"/>
    <mergeCell ref="L22:P22"/>
    <mergeCell ref="Q22:X22"/>
    <mergeCell ref="Y22:AF22"/>
    <mergeCell ref="AT20:AU22"/>
    <mergeCell ref="AV20:AV22"/>
    <mergeCell ref="AW20:AW22"/>
    <mergeCell ref="Y20:AF20"/>
    <mergeCell ref="AG20:AM22"/>
    <mergeCell ref="AX20:BD22"/>
    <mergeCell ref="AN20:AN22"/>
    <mergeCell ref="AO20:AQ22"/>
    <mergeCell ref="AR20:AR22"/>
    <mergeCell ref="AS20:AS22"/>
    <mergeCell ref="Q23:X23"/>
    <mergeCell ref="Y23:AF23"/>
    <mergeCell ref="AG23:BD25"/>
    <mergeCell ref="BE23:BK25"/>
    <mergeCell ref="Q24:X24"/>
    <mergeCell ref="Y24:AF24"/>
    <mergeCell ref="Q25:X25"/>
    <mergeCell ref="Y25:AF25"/>
    <mergeCell ref="B23:F25"/>
    <mergeCell ref="G23:I25"/>
    <mergeCell ref="J23:K25"/>
    <mergeCell ref="L23:P23"/>
    <mergeCell ref="L24:P24"/>
    <mergeCell ref="L25:P25"/>
  </mergeCells>
  <phoneticPr fontId="1"/>
  <dataValidations count="1">
    <dataValidation type="custom" allowBlank="1" showInputMessage="1" showErrorMessage="1" error="工事請負費の２．６％を超過しています。" sqref="Y18:AF18 Y21:AF21">
      <formula1>Y18&lt;=ROUNDDOWN(Y17*0.026,1)</formula1>
    </dataValidation>
  </dataValidations>
  <pageMargins left="0.75" right="0.75" top="0.67" bottom="0.7" header="0.51200000000000001" footer="0.51200000000000001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様式（例）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東京都</cp:lastModifiedBy>
  <cp:lastPrinted>2013-02-15T02:42:31Z</cp:lastPrinted>
  <dcterms:created xsi:type="dcterms:W3CDTF">2002-02-26T11:31:45Z</dcterms:created>
  <dcterms:modified xsi:type="dcterms:W3CDTF">2019-06-12T01:31:29Z</dcterms:modified>
</cp:coreProperties>
</file>