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1700" windowHeight="8550"/>
  </bookViews>
  <sheets>
    <sheet name="入所計画（例）" sheetId="3" r:id="rId1"/>
  </sheets>
  <definedNames>
    <definedName name="_xlnm.Print_Area" localSheetId="0">'入所計画（例）'!$A$1:$O$28</definedName>
  </definedNames>
  <calcPr calcId="145621"/>
</workbook>
</file>

<file path=xl/calcChain.xml><?xml version="1.0" encoding="utf-8"?>
<calcChain xmlns="http://schemas.openxmlformats.org/spreadsheetml/2006/main">
  <c r="D20" i="3" l="1"/>
  <c r="D22" i="3"/>
  <c r="H20" i="3"/>
  <c r="H22" i="3"/>
  <c r="L20" i="3"/>
  <c r="L22" i="3"/>
  <c r="C17" i="3"/>
  <c r="C20" i="3"/>
  <c r="C22" i="3"/>
  <c r="D17" i="3"/>
  <c r="E17" i="3"/>
  <c r="E20" i="3"/>
  <c r="E22" i="3"/>
  <c r="F17" i="3"/>
  <c r="F20" i="3"/>
  <c r="F22" i="3"/>
  <c r="G17" i="3"/>
  <c r="G20" i="3"/>
  <c r="G22" i="3"/>
  <c r="H17" i="3"/>
  <c r="I17" i="3"/>
  <c r="I20" i="3"/>
  <c r="I22" i="3"/>
  <c r="J17" i="3"/>
  <c r="J20" i="3"/>
  <c r="J22" i="3"/>
  <c r="K17" i="3"/>
  <c r="K20" i="3"/>
  <c r="K22" i="3"/>
  <c r="L17" i="3"/>
  <c r="M17" i="3"/>
  <c r="M20" i="3"/>
  <c r="M22" i="3"/>
  <c r="N17" i="3"/>
  <c r="N20" i="3"/>
  <c r="N22" i="3"/>
  <c r="C18" i="3"/>
  <c r="D18" i="3"/>
  <c r="E18" i="3"/>
  <c r="F18" i="3"/>
  <c r="G18" i="3"/>
  <c r="H18" i="3"/>
  <c r="I18" i="3"/>
  <c r="J18" i="3"/>
  <c r="K18" i="3"/>
  <c r="L18" i="3"/>
  <c r="M18" i="3"/>
  <c r="N18" i="3"/>
  <c r="C19" i="3"/>
  <c r="D19" i="3"/>
  <c r="E19" i="3"/>
  <c r="F19" i="3"/>
  <c r="G19" i="3"/>
  <c r="H19" i="3"/>
  <c r="I19" i="3"/>
  <c r="J19" i="3"/>
  <c r="K19" i="3"/>
  <c r="L19" i="3"/>
  <c r="M19" i="3"/>
  <c r="N19" i="3"/>
  <c r="C21" i="3"/>
  <c r="D21" i="3"/>
  <c r="E21" i="3"/>
  <c r="F21" i="3"/>
  <c r="G21" i="3"/>
  <c r="H21" i="3"/>
  <c r="I21" i="3"/>
  <c r="J21" i="3"/>
  <c r="K21" i="3"/>
  <c r="L21" i="3"/>
  <c r="M21" i="3"/>
  <c r="N21" i="3"/>
  <c r="C23" i="3"/>
  <c r="D23" i="3"/>
  <c r="E23" i="3"/>
  <c r="F23" i="3"/>
  <c r="G23" i="3"/>
  <c r="H23" i="3"/>
  <c r="I23" i="3"/>
  <c r="J23" i="3"/>
  <c r="K23" i="3"/>
  <c r="L23" i="3"/>
  <c r="M23" i="3"/>
  <c r="N23" i="3"/>
</calcChain>
</file>

<file path=xl/sharedStrings.xml><?xml version="1.0" encoding="utf-8"?>
<sst xmlns="http://schemas.openxmlformats.org/spreadsheetml/2006/main" count="47" uniqueCount="46">
  <si>
    <t>（定員</t>
    <rPh sb="1" eb="3">
      <t>テイイン</t>
    </rPh>
    <phoneticPr fontId="1"/>
  </si>
  <si>
    <t>人）</t>
    <rPh sb="0" eb="1">
      <t>ニン</t>
    </rPh>
    <phoneticPr fontId="1"/>
  </si>
  <si>
    <t>入居者数（人）</t>
    <rPh sb="0" eb="3">
      <t>ニュウキョシャ</t>
    </rPh>
    <rPh sb="3" eb="4">
      <t>スウ</t>
    </rPh>
    <rPh sb="5" eb="6">
      <t>ニン</t>
    </rPh>
    <phoneticPr fontId="1"/>
  </si>
  <si>
    <t>要件１</t>
    <rPh sb="0" eb="2">
      <t>ヨウケン</t>
    </rPh>
    <phoneticPr fontId="1"/>
  </si>
  <si>
    <t>要件２</t>
    <rPh sb="0" eb="2">
      <t>ヨウケン</t>
    </rPh>
    <phoneticPr fontId="1"/>
  </si>
  <si>
    <t>【要件充足】　　　要件１・２　　　　　いずれかを　充足</t>
    <rPh sb="1" eb="3">
      <t>ヨウケン</t>
    </rPh>
    <rPh sb="3" eb="5">
      <t>ジュウソク</t>
    </rPh>
    <rPh sb="9" eb="11">
      <t>ヨウケン</t>
    </rPh>
    <rPh sb="25" eb="27">
      <t>ジュウソク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</si>
  <si>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</si>
  <si>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</si>
  <si>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</si>
  <si>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</si>
  <si>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</si>
  <si>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</si>
  <si>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</si>
  <si>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</si>
  <si>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</si>
  <si>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</si>
  <si>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うち要介護度3～5（人）</t>
    <rPh sb="2" eb="5">
      <t>ヨウカイゴ</t>
    </rPh>
    <rPh sb="5" eb="6">
      <t>ド</t>
    </rPh>
    <rPh sb="10" eb="11">
      <t>ニン</t>
    </rPh>
    <phoneticPr fontId="1"/>
  </si>
  <si>
    <t>介護専用型有料老人ホーム（オーナー型）</t>
    <rPh sb="0" eb="2">
      <t>カイゴ</t>
    </rPh>
    <rPh sb="2" eb="5">
      <t>センヨウガタ</t>
    </rPh>
    <rPh sb="5" eb="6">
      <t>ユウ</t>
    </rPh>
    <rPh sb="6" eb="7">
      <t>リョウ</t>
    </rPh>
    <rPh sb="7" eb="9">
      <t>ロウジン</t>
    </rPh>
    <rPh sb="17" eb="18">
      <t>ガタ</t>
    </rPh>
    <phoneticPr fontId="1"/>
  </si>
  <si>
    <t>入 居 率</t>
    <rPh sb="0" eb="1">
      <t>イリ</t>
    </rPh>
    <rPh sb="2" eb="3">
      <t>キョ</t>
    </rPh>
    <rPh sb="4" eb="5">
      <t>リツ</t>
    </rPh>
    <phoneticPr fontId="1"/>
  </si>
  <si>
    <t>４月</t>
    <rPh sb="1" eb="2">
      <t>ガツ</t>
    </rPh>
    <phoneticPr fontId="1"/>
  </si>
  <si>
    <t>３月</t>
  </si>
  <si>
    <t>入　　居　　計　　画　　書</t>
    <rPh sb="0" eb="1">
      <t>イリ</t>
    </rPh>
    <rPh sb="3" eb="4">
      <t>キョ</t>
    </rPh>
    <rPh sb="6" eb="7">
      <t>ケイ</t>
    </rPh>
    <rPh sb="9" eb="10">
      <t>ガ</t>
    </rPh>
    <rPh sb="12" eb="13">
      <t>ショ</t>
    </rPh>
    <phoneticPr fontId="1"/>
  </si>
  <si>
    <t>【審査基準１】　　　　　平均要介護度3以上</t>
    <rPh sb="1" eb="3">
      <t>シンサ</t>
    </rPh>
    <rPh sb="3" eb="5">
      <t>キジュン</t>
    </rPh>
    <phoneticPr fontId="1"/>
  </si>
  <si>
    <t>【審査基準２】　　　　　入居者の半数以上が要介護度3以上</t>
    <rPh sb="1" eb="3">
      <t>シンサ</t>
    </rPh>
    <rPh sb="3" eb="5">
      <t>キジュン</t>
    </rPh>
    <rPh sb="12" eb="15">
      <t>ニュウキョシャ</t>
    </rPh>
    <rPh sb="16" eb="18">
      <t>ハンスウ</t>
    </rPh>
    <rPh sb="18" eb="20">
      <t>イジョウ</t>
    </rPh>
    <rPh sb="26" eb="28">
      <t>イジョウ</t>
    </rPh>
    <phoneticPr fontId="1"/>
  </si>
  <si>
    <t>（毎月末時点の入居者数）</t>
  </si>
  <si>
    <t>※補助金の有効活用の観点から、開設後概ね1年以内に満床となるようにすること。</t>
    <rPh sb="1" eb="4">
      <t>ホジョキン</t>
    </rPh>
    <rPh sb="5" eb="7">
      <t>ユウコウ</t>
    </rPh>
    <rPh sb="7" eb="9">
      <t>カツヨウ</t>
    </rPh>
    <rPh sb="10" eb="12">
      <t>カンテン</t>
    </rPh>
    <rPh sb="15" eb="17">
      <t>カイセツ</t>
    </rPh>
    <rPh sb="17" eb="18">
      <t>ゴ</t>
    </rPh>
    <rPh sb="18" eb="19">
      <t>オオム</t>
    </rPh>
    <rPh sb="21" eb="22">
      <t>ネン</t>
    </rPh>
    <rPh sb="22" eb="24">
      <t>イナイ</t>
    </rPh>
    <rPh sb="25" eb="27">
      <t>マンショウ</t>
    </rPh>
    <phoneticPr fontId="1"/>
  </si>
  <si>
    <r>
      <t>運営事業者：</t>
    </r>
    <r>
      <rPr>
        <sz val="14"/>
        <color indexed="10"/>
        <rFont val="ＭＳ ゴシック"/>
        <family val="3"/>
        <charset val="128"/>
      </rPr>
      <t>株式会社　△△</t>
    </r>
    <rPh sb="0" eb="2">
      <t>ウンエイ</t>
    </rPh>
    <rPh sb="2" eb="5">
      <t>ジギョウシャ</t>
    </rPh>
    <rPh sb="6" eb="8">
      <t>カブシキ</t>
    </rPh>
    <rPh sb="8" eb="10">
      <t>ガイシャ</t>
    </rPh>
    <phoneticPr fontId="1"/>
  </si>
  <si>
    <r>
      <t>整備・運営事業者：</t>
    </r>
    <r>
      <rPr>
        <sz val="14"/>
        <color indexed="10"/>
        <rFont val="ＭＳ ゴシック"/>
        <family val="3"/>
        <charset val="128"/>
      </rPr>
      <t>株式会社　△△</t>
    </r>
    <rPh sb="0" eb="2">
      <t>セイビ</t>
    </rPh>
    <rPh sb="3" eb="5">
      <t>ウンエイ</t>
    </rPh>
    <rPh sb="5" eb="8">
      <t>ジギョウシャ</t>
    </rPh>
    <rPh sb="9" eb="13">
      <t>カブシキガイシャ</t>
    </rPh>
    <phoneticPr fontId="1"/>
  </si>
  <si>
    <t>開設
1か月</t>
    <rPh sb="0" eb="2">
      <t>カイセツ</t>
    </rPh>
    <rPh sb="5" eb="6">
      <t>ゲツ</t>
    </rPh>
    <phoneticPr fontId="1"/>
  </si>
  <si>
    <t>開設
2か月</t>
    <rPh sb="0" eb="2">
      <t>カイセツ</t>
    </rPh>
    <rPh sb="5" eb="6">
      <t>ゲツ</t>
    </rPh>
    <phoneticPr fontId="1"/>
  </si>
  <si>
    <t>開設
3か月</t>
    <rPh sb="0" eb="2">
      <t>カイセツ</t>
    </rPh>
    <rPh sb="5" eb="6">
      <t>ゲツ</t>
    </rPh>
    <phoneticPr fontId="1"/>
  </si>
  <si>
    <t>開設
4か月</t>
    <rPh sb="0" eb="2">
      <t>カイセツ</t>
    </rPh>
    <rPh sb="5" eb="6">
      <t>ゲツ</t>
    </rPh>
    <phoneticPr fontId="1"/>
  </si>
  <si>
    <t>開設
5か月</t>
    <rPh sb="0" eb="2">
      <t>カイセツ</t>
    </rPh>
    <rPh sb="5" eb="6">
      <t>ゲツ</t>
    </rPh>
    <phoneticPr fontId="1"/>
  </si>
  <si>
    <t>開設
6か月</t>
    <rPh sb="0" eb="2">
      <t>カイセツ</t>
    </rPh>
    <rPh sb="5" eb="6">
      <t>ゲツ</t>
    </rPh>
    <phoneticPr fontId="1"/>
  </si>
  <si>
    <t>開設
7か月</t>
    <rPh sb="0" eb="2">
      <t>カイセツ</t>
    </rPh>
    <rPh sb="5" eb="6">
      <t>ゲツ</t>
    </rPh>
    <phoneticPr fontId="1"/>
  </si>
  <si>
    <t>開設
8か月</t>
    <rPh sb="0" eb="2">
      <t>カイセツ</t>
    </rPh>
    <rPh sb="5" eb="6">
      <t>ゲツ</t>
    </rPh>
    <phoneticPr fontId="1"/>
  </si>
  <si>
    <t>開設
9か月</t>
    <rPh sb="0" eb="2">
      <t>カイセツ</t>
    </rPh>
    <rPh sb="5" eb="6">
      <t>ゲツ</t>
    </rPh>
    <phoneticPr fontId="1"/>
  </si>
  <si>
    <t>開設
10か月</t>
    <rPh sb="0" eb="2">
      <t>カイセツ</t>
    </rPh>
    <rPh sb="6" eb="7">
      <t>ゲツ</t>
    </rPh>
    <phoneticPr fontId="1"/>
  </si>
  <si>
    <t>開設
11か月</t>
    <rPh sb="0" eb="2">
      <t>カイセツ</t>
    </rPh>
    <rPh sb="6" eb="7">
      <t>ゲツ</t>
    </rPh>
    <phoneticPr fontId="1"/>
  </si>
  <si>
    <t>開設
12か月</t>
    <rPh sb="0" eb="2">
      <t>カイセツ</t>
    </rPh>
    <rPh sb="6" eb="7">
      <t>ゲツ</t>
    </rPh>
    <phoneticPr fontId="1"/>
  </si>
  <si>
    <t>要介護度
１</t>
    <rPh sb="0" eb="3">
      <t>ヨウカイゴ</t>
    </rPh>
    <rPh sb="3" eb="4">
      <t>ド</t>
    </rPh>
    <phoneticPr fontId="1"/>
  </si>
  <si>
    <t>要介護度
２</t>
    <rPh sb="0" eb="3">
      <t>ヨウカイゴ</t>
    </rPh>
    <rPh sb="3" eb="4">
      <t>ド</t>
    </rPh>
    <phoneticPr fontId="1"/>
  </si>
  <si>
    <t>要介護度
３</t>
    <rPh sb="0" eb="3">
      <t>ヨウカイゴ</t>
    </rPh>
    <rPh sb="3" eb="4">
      <t>ド</t>
    </rPh>
    <phoneticPr fontId="1"/>
  </si>
  <si>
    <t>要介護度
４</t>
    <rPh sb="0" eb="3">
      <t>ヨウカイゴ</t>
    </rPh>
    <rPh sb="3" eb="4">
      <t>ド</t>
    </rPh>
    <phoneticPr fontId="1"/>
  </si>
  <si>
    <t>要介護度
５</t>
    <rPh sb="0" eb="3">
      <t>ヨウカイゴ</t>
    </rPh>
    <rPh sb="3" eb="4">
      <t>ド</t>
    </rPh>
    <phoneticPr fontId="1"/>
  </si>
  <si>
    <t>令和○○年</t>
    <rPh sb="0" eb="1">
      <t>レイ</t>
    </rPh>
    <rPh sb="1" eb="2">
      <t>ワ</t>
    </rPh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</si>
</sst>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color indexed="10"/>
      <name val="ＭＳ ゴシック"/>
      <family val="3"/>
      <charset val="128"/>
    </font>
    <font>
      <sz val="8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10" fontId="8" fillId="0" borderId="2" xfId="0" applyNumberFormat="1" applyFont="1" applyBorder="1">
      <alignment vertical="center"/>
    </xf>
    <xf numFmtId="10" fontId="8" fillId="0" borderId="3" xfId="0" applyNumberFormat="1" applyFont="1" applyBorder="1">
      <alignment vertical="center"/>
    </xf>
    <xf numFmtId="176" fontId="8" fillId="0" borderId="2" xfId="0" applyNumberFormat="1" applyFont="1" applyBorder="1">
      <alignment vertical="center"/>
    </xf>
    <xf numFmtId="10" fontId="8" fillId="0" borderId="9" xfId="0" applyNumberFormat="1" applyFont="1" applyBorder="1">
      <alignment vertical="center"/>
    </xf>
    <xf numFmtId="10" fontId="8" fillId="0" borderId="10" xfId="0" applyNumberFormat="1" applyFont="1" applyBorder="1">
      <alignment vertical="center"/>
    </xf>
    <xf numFmtId="10" fontId="8" fillId="0" borderId="4" xfId="0" applyNumberFormat="1" applyFont="1" applyBorder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 shrinkToFit="1"/>
    </xf>
    <xf numFmtId="0" fontId="9" fillId="2" borderId="3" xfId="0" applyFont="1" applyFill="1" applyBorder="1" applyAlignment="1">
      <alignment horizontal="center" vertical="center" wrapText="1" shrinkToFit="1"/>
    </xf>
    <xf numFmtId="0" fontId="9" fillId="0" borderId="0" xfId="0" applyFont="1">
      <alignment vertical="center"/>
    </xf>
    <xf numFmtId="0" fontId="2" fillId="0" borderId="11" xfId="0" applyFont="1" applyBorder="1" applyAlignment="1">
      <alignment horizontal="center" vertical="center" wrapText="1" shrinkToFit="1"/>
    </xf>
    <xf numFmtId="0" fontId="2" fillId="0" borderId="12" xfId="0" applyFont="1" applyBorder="1" applyAlignment="1">
      <alignment horizontal="center" vertical="center" wrapText="1" shrinkToFi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shrinkToFit="1"/>
    </xf>
    <xf numFmtId="0" fontId="9" fillId="0" borderId="12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 shrinkToFit="1"/>
    </xf>
    <xf numFmtId="0" fontId="2" fillId="0" borderId="29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561975</xdr:colOff>
      <xdr:row>0</xdr:row>
      <xdr:rowOff>200025</xdr:rowOff>
    </xdr:from>
    <xdr:to>
      <xdr:col>13</xdr:col>
      <xdr:colOff>333375</xdr:colOff>
      <xdr:row>2</xdr:row>
      <xdr:rowOff>133350</xdr:rowOff>
    </xdr:to>
    <xdr:sp macro="" textlink="">
      <xdr:nvSpPr>
        <xdr:cNvPr id="3073" name="Rectangle 1"/>
        <xdr:cNvSpPr>
          <a:spLocks noChangeArrowheads="1"/>
        </xdr:cNvSpPr>
      </xdr:nvSpPr>
      <xdr:spPr bwMode="auto">
        <a:xfrm>
          <a:off x="6600825" y="200025"/>
          <a:ext cx="914400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様式例</a:t>
          </a:r>
        </a:p>
      </xdr:txBody>
    </xdr:sp>
    <xdr:clientData/>
  </xdr:twoCellAnchor>
  <xdr:twoCellAnchor>
    <xdr:from>
      <xdr:col>7</xdr:col>
      <xdr:colOff>447675</xdr:colOff>
      <xdr:row>13</xdr:row>
      <xdr:rowOff>28575</xdr:rowOff>
    </xdr:from>
    <xdr:to>
      <xdr:col>12</xdr:col>
      <xdr:colOff>0</xdr:colOff>
      <xdr:row>14</xdr:row>
      <xdr:rowOff>133350</xdr:rowOff>
    </xdr:to>
    <xdr:sp macro="" textlink="">
      <xdr:nvSpPr>
        <xdr:cNvPr id="3074" name="AutoShape 2"/>
        <xdr:cNvSpPr>
          <a:spLocks noChangeArrowheads="1"/>
        </xdr:cNvSpPr>
      </xdr:nvSpPr>
      <xdr:spPr bwMode="auto">
        <a:xfrm>
          <a:off x="4171950" y="3409950"/>
          <a:ext cx="2438400" cy="4953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毎月末時点の入居者数を記入すること。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tabSelected="1" view="pageBreakPreview" zoomScale="90" zoomScaleNormal="100" workbookViewId="0"/>
  </sheetViews>
  <sheetFormatPr defaultRowHeight="13.5" x14ac:dyDescent="0.15"/>
  <cols>
    <col min="1" max="1" width="6.75" style="2" customWidth="1"/>
    <col min="2" max="2" width="4.625" style="2" customWidth="1"/>
    <col min="3" max="8" width="7.5" style="2" bestFit="1" customWidth="1"/>
    <col min="9" max="11" width="7.625" style="2" bestFit="1" customWidth="1"/>
    <col min="12" max="13" width="7.5" style="2" bestFit="1" customWidth="1"/>
    <col min="14" max="14" width="8.5" style="2" bestFit="1" customWidth="1"/>
    <col min="15" max="15" width="1.625" style="2" customWidth="1"/>
    <col min="16" max="16384" width="9" style="2"/>
  </cols>
  <sheetData>
    <row r="1" spans="1:14" ht="18" customHeight="1" x14ac:dyDescent="0.15"/>
    <row r="2" spans="1:14" ht="9" customHeight="1" x14ac:dyDescent="0.15"/>
    <row r="3" spans="1:14" ht="18" customHeight="1" x14ac:dyDescent="0.15">
      <c r="A3" s="41" t="s">
        <v>17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14" ht="18" customHeight="1" x14ac:dyDescent="0.15">
      <c r="A4" s="41" t="s">
        <v>21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</row>
    <row r="5" spans="1:14" ht="18" customHeight="1" x14ac:dyDescent="0.15">
      <c r="A5" s="3"/>
      <c r="B5" s="3"/>
      <c r="F5" s="53" t="s">
        <v>0</v>
      </c>
      <c r="G5" s="53"/>
      <c r="H5" s="1">
        <v>50</v>
      </c>
      <c r="I5" s="4" t="s">
        <v>1</v>
      </c>
    </row>
    <row r="6" spans="1:14" ht="12.75" customHeight="1" x14ac:dyDescent="0.15">
      <c r="A6" s="3"/>
      <c r="B6" s="3"/>
    </row>
    <row r="7" spans="1:14" ht="18" customHeight="1" x14ac:dyDescent="0.15">
      <c r="A7" s="5" t="s">
        <v>27</v>
      </c>
      <c r="B7" s="5"/>
      <c r="C7" s="6"/>
      <c r="D7" s="6"/>
      <c r="E7" s="6"/>
      <c r="F7" s="6"/>
      <c r="G7" s="6"/>
      <c r="I7" s="5" t="s">
        <v>26</v>
      </c>
      <c r="J7" s="6"/>
      <c r="K7" s="6"/>
      <c r="L7" s="6"/>
      <c r="M7" s="6"/>
      <c r="N7" s="6"/>
    </row>
    <row r="8" spans="1:14" ht="18" customHeight="1" thickBot="1" x14ac:dyDescent="0.2">
      <c r="J8" s="52" t="s">
        <v>24</v>
      </c>
      <c r="K8" s="52"/>
      <c r="L8" s="52"/>
      <c r="M8" s="52"/>
      <c r="N8" s="52"/>
    </row>
    <row r="9" spans="1:14" ht="21" customHeight="1" x14ac:dyDescent="0.15">
      <c r="A9" s="42"/>
      <c r="B9" s="43"/>
      <c r="C9" s="48" t="s">
        <v>45</v>
      </c>
      <c r="D9" s="49"/>
      <c r="E9" s="49"/>
      <c r="F9" s="49"/>
      <c r="G9" s="49"/>
      <c r="H9" s="49"/>
      <c r="I9" s="49"/>
      <c r="J9" s="49"/>
      <c r="K9" s="49"/>
      <c r="L9" s="50" t="s">
        <v>45</v>
      </c>
      <c r="M9" s="50"/>
      <c r="N9" s="51"/>
    </row>
    <row r="10" spans="1:14" ht="21" customHeight="1" x14ac:dyDescent="0.15">
      <c r="A10" s="44"/>
      <c r="B10" s="45"/>
      <c r="C10" s="7" t="s">
        <v>19</v>
      </c>
      <c r="D10" s="7" t="s">
        <v>6</v>
      </c>
      <c r="E10" s="7" t="s">
        <v>7</v>
      </c>
      <c r="F10" s="7" t="s">
        <v>8</v>
      </c>
      <c r="G10" s="7" t="s">
        <v>9</v>
      </c>
      <c r="H10" s="7" t="s">
        <v>10</v>
      </c>
      <c r="I10" s="7" t="s">
        <v>11</v>
      </c>
      <c r="J10" s="7" t="s">
        <v>12</v>
      </c>
      <c r="K10" s="7" t="s">
        <v>13</v>
      </c>
      <c r="L10" s="7" t="s">
        <v>14</v>
      </c>
      <c r="M10" s="7" t="s">
        <v>15</v>
      </c>
      <c r="N10" s="8" t="s">
        <v>20</v>
      </c>
    </row>
    <row r="11" spans="1:14" ht="33" customHeight="1" x14ac:dyDescent="0.15">
      <c r="A11" s="46"/>
      <c r="B11" s="47"/>
      <c r="C11" s="24" t="s">
        <v>28</v>
      </c>
      <c r="D11" s="24" t="s">
        <v>29</v>
      </c>
      <c r="E11" s="24" t="s">
        <v>30</v>
      </c>
      <c r="F11" s="24" t="s">
        <v>31</v>
      </c>
      <c r="G11" s="24" t="s">
        <v>32</v>
      </c>
      <c r="H11" s="24" t="s">
        <v>33</v>
      </c>
      <c r="I11" s="24" t="s">
        <v>34</v>
      </c>
      <c r="J11" s="24" t="s">
        <v>35</v>
      </c>
      <c r="K11" s="24" t="s">
        <v>36</v>
      </c>
      <c r="L11" s="24" t="s">
        <v>37</v>
      </c>
      <c r="M11" s="24" t="s">
        <v>38</v>
      </c>
      <c r="N11" s="25" t="s">
        <v>39</v>
      </c>
    </row>
    <row r="12" spans="1:14" ht="30.75" customHeight="1" x14ac:dyDescent="0.15">
      <c r="A12" s="27" t="s">
        <v>40</v>
      </c>
      <c r="B12" s="28"/>
      <c r="C12" s="11">
        <v>4</v>
      </c>
      <c r="D12" s="11">
        <v>4</v>
      </c>
      <c r="E12" s="11">
        <v>5</v>
      </c>
      <c r="F12" s="11">
        <v>5</v>
      </c>
      <c r="G12" s="11">
        <v>5</v>
      </c>
      <c r="H12" s="11">
        <v>5</v>
      </c>
      <c r="I12" s="11">
        <v>6</v>
      </c>
      <c r="J12" s="11">
        <v>6</v>
      </c>
      <c r="K12" s="11">
        <v>6</v>
      </c>
      <c r="L12" s="11">
        <v>6</v>
      </c>
      <c r="M12" s="11">
        <v>6</v>
      </c>
      <c r="N12" s="12">
        <v>6</v>
      </c>
    </row>
    <row r="13" spans="1:14" ht="30.75" customHeight="1" x14ac:dyDescent="0.15">
      <c r="A13" s="27" t="s">
        <v>41</v>
      </c>
      <c r="B13" s="28"/>
      <c r="C13" s="11">
        <v>5</v>
      </c>
      <c r="D13" s="11">
        <v>6</v>
      </c>
      <c r="E13" s="11">
        <v>6</v>
      </c>
      <c r="F13" s="11">
        <v>7</v>
      </c>
      <c r="G13" s="11">
        <v>7</v>
      </c>
      <c r="H13" s="11">
        <v>7</v>
      </c>
      <c r="I13" s="11">
        <v>7</v>
      </c>
      <c r="J13" s="11">
        <v>8</v>
      </c>
      <c r="K13" s="11">
        <v>8</v>
      </c>
      <c r="L13" s="11">
        <v>9</v>
      </c>
      <c r="M13" s="11">
        <v>9</v>
      </c>
      <c r="N13" s="12">
        <v>10</v>
      </c>
    </row>
    <row r="14" spans="1:14" ht="30.75" customHeight="1" x14ac:dyDescent="0.15">
      <c r="A14" s="27" t="s">
        <v>42</v>
      </c>
      <c r="B14" s="28"/>
      <c r="C14" s="11">
        <v>5</v>
      </c>
      <c r="D14" s="11">
        <v>7</v>
      </c>
      <c r="E14" s="11">
        <v>7</v>
      </c>
      <c r="F14" s="11">
        <v>7</v>
      </c>
      <c r="G14" s="11">
        <v>8</v>
      </c>
      <c r="H14" s="11">
        <v>8</v>
      </c>
      <c r="I14" s="11">
        <v>9</v>
      </c>
      <c r="J14" s="11">
        <v>11</v>
      </c>
      <c r="K14" s="11">
        <v>13</v>
      </c>
      <c r="L14" s="11">
        <v>14</v>
      </c>
      <c r="M14" s="11">
        <v>15</v>
      </c>
      <c r="N14" s="12">
        <v>15</v>
      </c>
    </row>
    <row r="15" spans="1:14" ht="30.75" customHeight="1" x14ac:dyDescent="0.15">
      <c r="A15" s="27" t="s">
        <v>43</v>
      </c>
      <c r="B15" s="28"/>
      <c r="C15" s="11">
        <v>4</v>
      </c>
      <c r="D15" s="11">
        <v>4</v>
      </c>
      <c r="E15" s="11">
        <v>4</v>
      </c>
      <c r="F15" s="11">
        <v>4</v>
      </c>
      <c r="G15" s="11">
        <v>5</v>
      </c>
      <c r="H15" s="11">
        <v>5</v>
      </c>
      <c r="I15" s="11">
        <v>5</v>
      </c>
      <c r="J15" s="11">
        <v>6</v>
      </c>
      <c r="K15" s="11">
        <v>7</v>
      </c>
      <c r="L15" s="11">
        <v>10</v>
      </c>
      <c r="M15" s="11">
        <v>11</v>
      </c>
      <c r="N15" s="12">
        <v>11</v>
      </c>
    </row>
    <row r="16" spans="1:14" ht="30.75" customHeight="1" x14ac:dyDescent="0.15">
      <c r="A16" s="27" t="s">
        <v>44</v>
      </c>
      <c r="B16" s="28"/>
      <c r="C16" s="11">
        <v>2</v>
      </c>
      <c r="D16" s="11">
        <v>2</v>
      </c>
      <c r="E16" s="11">
        <v>2</v>
      </c>
      <c r="F16" s="11">
        <v>3</v>
      </c>
      <c r="G16" s="11">
        <v>3</v>
      </c>
      <c r="H16" s="11">
        <v>3</v>
      </c>
      <c r="I16" s="11">
        <v>4</v>
      </c>
      <c r="J16" s="11">
        <v>5</v>
      </c>
      <c r="K16" s="11">
        <v>6</v>
      </c>
      <c r="L16" s="11">
        <v>7</v>
      </c>
      <c r="M16" s="11">
        <v>7</v>
      </c>
      <c r="N16" s="12">
        <v>8</v>
      </c>
    </row>
    <row r="17" spans="1:14" ht="30.75" customHeight="1" x14ac:dyDescent="0.15">
      <c r="A17" s="33" t="s">
        <v>2</v>
      </c>
      <c r="B17" s="34"/>
      <c r="C17" s="13">
        <f t="shared" ref="C17:N17" si="0">SUM(C12:C16)</f>
        <v>20</v>
      </c>
      <c r="D17" s="13">
        <f t="shared" si="0"/>
        <v>23</v>
      </c>
      <c r="E17" s="13">
        <f t="shared" si="0"/>
        <v>24</v>
      </c>
      <c r="F17" s="13">
        <f t="shared" si="0"/>
        <v>26</v>
      </c>
      <c r="G17" s="13">
        <f t="shared" si="0"/>
        <v>28</v>
      </c>
      <c r="H17" s="13">
        <f t="shared" si="0"/>
        <v>28</v>
      </c>
      <c r="I17" s="13">
        <f t="shared" si="0"/>
        <v>31</v>
      </c>
      <c r="J17" s="13">
        <f t="shared" si="0"/>
        <v>36</v>
      </c>
      <c r="K17" s="13">
        <f t="shared" si="0"/>
        <v>40</v>
      </c>
      <c r="L17" s="13">
        <f t="shared" si="0"/>
        <v>46</v>
      </c>
      <c r="M17" s="13">
        <f t="shared" si="0"/>
        <v>48</v>
      </c>
      <c r="N17" s="14">
        <f t="shared" si="0"/>
        <v>50</v>
      </c>
    </row>
    <row r="18" spans="1:14" ht="46.5" customHeight="1" x14ac:dyDescent="0.15">
      <c r="A18" s="39" t="s">
        <v>16</v>
      </c>
      <c r="B18" s="40"/>
      <c r="C18" s="15">
        <f t="shared" ref="C18:N18" si="1">SUM(C14:C16)</f>
        <v>11</v>
      </c>
      <c r="D18" s="15">
        <f t="shared" si="1"/>
        <v>13</v>
      </c>
      <c r="E18" s="15">
        <f t="shared" si="1"/>
        <v>13</v>
      </c>
      <c r="F18" s="15">
        <f t="shared" si="1"/>
        <v>14</v>
      </c>
      <c r="G18" s="15">
        <f t="shared" si="1"/>
        <v>16</v>
      </c>
      <c r="H18" s="15">
        <f t="shared" si="1"/>
        <v>16</v>
      </c>
      <c r="I18" s="15">
        <f t="shared" si="1"/>
        <v>18</v>
      </c>
      <c r="J18" s="15">
        <f t="shared" si="1"/>
        <v>22</v>
      </c>
      <c r="K18" s="15">
        <f t="shared" si="1"/>
        <v>26</v>
      </c>
      <c r="L18" s="15">
        <f t="shared" si="1"/>
        <v>31</v>
      </c>
      <c r="M18" s="15">
        <f t="shared" si="1"/>
        <v>33</v>
      </c>
      <c r="N18" s="16">
        <f t="shared" si="1"/>
        <v>34</v>
      </c>
    </row>
    <row r="19" spans="1:14" s="26" customFormat="1" ht="30.75" customHeight="1" x14ac:dyDescent="0.15">
      <c r="A19" s="35" t="s">
        <v>18</v>
      </c>
      <c r="B19" s="36"/>
      <c r="C19" s="17">
        <f t="shared" ref="C19:N19" si="2">ROUND(C17/50,2)</f>
        <v>0.4</v>
      </c>
      <c r="D19" s="17">
        <f t="shared" si="2"/>
        <v>0.46</v>
      </c>
      <c r="E19" s="17">
        <f t="shared" si="2"/>
        <v>0.48</v>
      </c>
      <c r="F19" s="17">
        <f t="shared" si="2"/>
        <v>0.52</v>
      </c>
      <c r="G19" s="17">
        <f t="shared" si="2"/>
        <v>0.56000000000000005</v>
      </c>
      <c r="H19" s="17">
        <f t="shared" si="2"/>
        <v>0.56000000000000005</v>
      </c>
      <c r="I19" s="17">
        <f t="shared" si="2"/>
        <v>0.62</v>
      </c>
      <c r="J19" s="17">
        <f t="shared" si="2"/>
        <v>0.72</v>
      </c>
      <c r="K19" s="17">
        <f t="shared" si="2"/>
        <v>0.8</v>
      </c>
      <c r="L19" s="17">
        <f t="shared" si="2"/>
        <v>0.92</v>
      </c>
      <c r="M19" s="17">
        <f t="shared" si="2"/>
        <v>0.96</v>
      </c>
      <c r="N19" s="18">
        <f t="shared" si="2"/>
        <v>1</v>
      </c>
    </row>
    <row r="20" spans="1:14" ht="37.5" customHeight="1" x14ac:dyDescent="0.15">
      <c r="A20" s="37" t="s">
        <v>22</v>
      </c>
      <c r="B20" s="38"/>
      <c r="C20" s="19">
        <f>((1*C12)+(2*C13)+(3*C14)+(4*C15)+(5*C16))/C17</f>
        <v>2.75</v>
      </c>
      <c r="D20" s="19">
        <f t="shared" ref="D20:N20" si="3">((1*D12)+(2*D13)+(3*D14)+(4*D15)+(5*D16))/D17</f>
        <v>2.7391304347826089</v>
      </c>
      <c r="E20" s="19">
        <f t="shared" si="3"/>
        <v>2.6666666666666665</v>
      </c>
      <c r="F20" s="19">
        <f t="shared" si="3"/>
        <v>2.7307692307692308</v>
      </c>
      <c r="G20" s="19">
        <f t="shared" si="3"/>
        <v>2.7857142857142856</v>
      </c>
      <c r="H20" s="19">
        <f t="shared" si="3"/>
        <v>2.7857142857142856</v>
      </c>
      <c r="I20" s="19">
        <f t="shared" si="3"/>
        <v>2.806451612903226</v>
      </c>
      <c r="J20" s="19">
        <f t="shared" si="3"/>
        <v>2.8888888888888888</v>
      </c>
      <c r="K20" s="19">
        <f t="shared" si="3"/>
        <v>2.9750000000000001</v>
      </c>
      <c r="L20" s="19">
        <f t="shared" si="3"/>
        <v>3.0652173913043477</v>
      </c>
      <c r="M20" s="19">
        <f t="shared" si="3"/>
        <v>3.0833333333333335</v>
      </c>
      <c r="N20" s="19">
        <f t="shared" si="3"/>
        <v>3.1</v>
      </c>
    </row>
    <row r="21" spans="1:14" ht="48.75" customHeight="1" thickBot="1" x14ac:dyDescent="0.2">
      <c r="A21" s="29" t="s">
        <v>23</v>
      </c>
      <c r="B21" s="30"/>
      <c r="C21" s="20">
        <f t="shared" ref="C21:N21" si="4">C18/C17</f>
        <v>0.55000000000000004</v>
      </c>
      <c r="D21" s="20">
        <f t="shared" si="4"/>
        <v>0.56521739130434778</v>
      </c>
      <c r="E21" s="20">
        <f t="shared" si="4"/>
        <v>0.54166666666666663</v>
      </c>
      <c r="F21" s="20">
        <f t="shared" si="4"/>
        <v>0.53846153846153844</v>
      </c>
      <c r="G21" s="20">
        <f t="shared" si="4"/>
        <v>0.5714285714285714</v>
      </c>
      <c r="H21" s="20">
        <f t="shared" si="4"/>
        <v>0.5714285714285714</v>
      </c>
      <c r="I21" s="20">
        <f t="shared" si="4"/>
        <v>0.58064516129032262</v>
      </c>
      <c r="J21" s="20">
        <f t="shared" si="4"/>
        <v>0.61111111111111116</v>
      </c>
      <c r="K21" s="20">
        <f t="shared" si="4"/>
        <v>0.65</v>
      </c>
      <c r="L21" s="20">
        <f t="shared" si="4"/>
        <v>0.67391304347826086</v>
      </c>
      <c r="M21" s="20">
        <f t="shared" si="4"/>
        <v>0.6875</v>
      </c>
      <c r="N21" s="21">
        <f t="shared" si="4"/>
        <v>0.68</v>
      </c>
    </row>
    <row r="22" spans="1:14" ht="43.5" customHeight="1" x14ac:dyDescent="0.15">
      <c r="A22" s="31" t="s">
        <v>5</v>
      </c>
      <c r="B22" s="9" t="s">
        <v>3</v>
      </c>
      <c r="C22" s="22" t="str">
        <f t="shared" ref="C22:N22" si="5">IF(C20&gt;=3,"○","×")</f>
        <v>×</v>
      </c>
      <c r="D22" s="22" t="str">
        <f t="shared" si="5"/>
        <v>×</v>
      </c>
      <c r="E22" s="22" t="str">
        <f t="shared" si="5"/>
        <v>×</v>
      </c>
      <c r="F22" s="22" t="str">
        <f t="shared" si="5"/>
        <v>×</v>
      </c>
      <c r="G22" s="22" t="str">
        <f t="shared" si="5"/>
        <v>×</v>
      </c>
      <c r="H22" s="22" t="str">
        <f t="shared" si="5"/>
        <v>×</v>
      </c>
      <c r="I22" s="22" t="str">
        <f t="shared" si="5"/>
        <v>×</v>
      </c>
      <c r="J22" s="22" t="str">
        <f t="shared" si="5"/>
        <v>×</v>
      </c>
      <c r="K22" s="22" t="str">
        <f t="shared" si="5"/>
        <v>×</v>
      </c>
      <c r="L22" s="22" t="str">
        <f t="shared" si="5"/>
        <v>○</v>
      </c>
      <c r="M22" s="22" t="str">
        <f t="shared" si="5"/>
        <v>○</v>
      </c>
      <c r="N22" s="22" t="str">
        <f t="shared" si="5"/>
        <v>○</v>
      </c>
    </row>
    <row r="23" spans="1:14" ht="36.75" customHeight="1" x14ac:dyDescent="0.15">
      <c r="A23" s="32"/>
      <c r="B23" s="10" t="s">
        <v>4</v>
      </c>
      <c r="C23" s="23" t="str">
        <f t="shared" ref="C23:N23" si="6">IF(C21&gt;=0.5,"○","×")</f>
        <v>○</v>
      </c>
      <c r="D23" s="23" t="str">
        <f t="shared" si="6"/>
        <v>○</v>
      </c>
      <c r="E23" s="23" t="str">
        <f t="shared" si="6"/>
        <v>○</v>
      </c>
      <c r="F23" s="23" t="str">
        <f t="shared" si="6"/>
        <v>○</v>
      </c>
      <c r="G23" s="23" t="str">
        <f t="shared" si="6"/>
        <v>○</v>
      </c>
      <c r="H23" s="23" t="str">
        <f t="shared" si="6"/>
        <v>○</v>
      </c>
      <c r="I23" s="23" t="str">
        <f t="shared" si="6"/>
        <v>○</v>
      </c>
      <c r="J23" s="23" t="str">
        <f t="shared" si="6"/>
        <v>○</v>
      </c>
      <c r="K23" s="23" t="str">
        <f t="shared" si="6"/>
        <v>○</v>
      </c>
      <c r="L23" s="23" t="str">
        <f t="shared" si="6"/>
        <v>○</v>
      </c>
      <c r="M23" s="23" t="str">
        <f t="shared" si="6"/>
        <v>○</v>
      </c>
      <c r="N23" s="23" t="str">
        <f t="shared" si="6"/>
        <v>○</v>
      </c>
    </row>
    <row r="24" spans="1:14" ht="21.75" customHeight="1" x14ac:dyDescent="0.15">
      <c r="A24" s="2" t="s">
        <v>25</v>
      </c>
    </row>
  </sheetData>
  <mergeCells count="18">
    <mergeCell ref="A3:N3"/>
    <mergeCell ref="A9:B11"/>
    <mergeCell ref="A4:N4"/>
    <mergeCell ref="C9:K9"/>
    <mergeCell ref="L9:N9"/>
    <mergeCell ref="J8:N8"/>
    <mergeCell ref="F5:G5"/>
    <mergeCell ref="A16:B16"/>
    <mergeCell ref="A12:B12"/>
    <mergeCell ref="A21:B21"/>
    <mergeCell ref="A22:A23"/>
    <mergeCell ref="A17:B17"/>
    <mergeCell ref="A19:B19"/>
    <mergeCell ref="A20:B20"/>
    <mergeCell ref="A18:B18"/>
    <mergeCell ref="A13:B13"/>
    <mergeCell ref="A14:B14"/>
    <mergeCell ref="A15:B15"/>
  </mergeCells>
  <phoneticPr fontId="1"/>
  <pageMargins left="0.49" right="0.39370078740157483" top="1.1811023622047245" bottom="0.94488188976377963" header="0.78740157480314965" footer="0.6692913385826772"/>
  <pageSetup paperSize="9" scale="90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入所計画（例）</vt:lpstr>
      <vt:lpstr>'入所計画（例）'!Print_Area</vt:lpstr>
    </vt:vector>
  </TitlesOfParts>
  <Company>TAIMS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2017-06-15T06:11:40Z</cp:lastPrinted>
  <dcterms:created xsi:type="dcterms:W3CDTF">2008-06-23T07:38:46Z</dcterms:created>
  <dcterms:modified xsi:type="dcterms:W3CDTF">2019-06-12T07:02:46Z</dcterms:modified>
</cp:coreProperties>
</file>