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11700" windowHeight="8550"/>
  </bookViews>
  <sheets>
    <sheet name="記入例" sheetId="1" r:id="rId1"/>
  </sheets>
  <definedNames>
    <definedName name="_xlnm.Print_Area" localSheetId="0">記入例!$A$1:$R$29</definedName>
  </definedNames>
  <calcPr calcId="145621"/>
</workbook>
</file>

<file path=xl/calcChain.xml><?xml version="1.0" encoding="utf-8"?>
<calcChain xmlns="http://schemas.openxmlformats.org/spreadsheetml/2006/main">
  <c r="F21" i="1" l="1"/>
  <c r="F23" i="1"/>
  <c r="P21" i="1"/>
  <c r="E21" i="1"/>
  <c r="F22" i="1"/>
  <c r="F24" i="1"/>
  <c r="P19" i="1"/>
  <c r="P18" i="1"/>
  <c r="P22" i="1"/>
  <c r="P24" i="1"/>
  <c r="E19" i="1"/>
  <c r="E22" i="1"/>
  <c r="E24" i="1"/>
  <c r="F19" i="1"/>
  <c r="G19" i="1"/>
  <c r="G22" i="1"/>
  <c r="G24" i="1"/>
  <c r="H19" i="1"/>
  <c r="I19" i="1"/>
  <c r="I22" i="1"/>
  <c r="I24" i="1"/>
  <c r="J19" i="1"/>
  <c r="K19" i="1"/>
  <c r="K22" i="1"/>
  <c r="K24" i="1"/>
  <c r="L19" i="1"/>
  <c r="M19" i="1"/>
  <c r="M22" i="1"/>
  <c r="M24" i="1"/>
  <c r="N19" i="1"/>
  <c r="O19" i="1"/>
  <c r="O22" i="1"/>
  <c r="O24" i="1"/>
  <c r="E18" i="1"/>
  <c r="E23" i="1"/>
  <c r="J18" i="1"/>
  <c r="J21" i="1"/>
  <c r="J23" i="1"/>
  <c r="F18" i="1"/>
  <c r="G18" i="1"/>
  <c r="G21" i="1"/>
  <c r="G23" i="1"/>
  <c r="H18" i="1"/>
  <c r="H21" i="1"/>
  <c r="H23" i="1"/>
  <c r="I18" i="1"/>
  <c r="I21" i="1"/>
  <c r="I23" i="1"/>
  <c r="K18" i="1"/>
  <c r="K21" i="1"/>
  <c r="K23" i="1"/>
  <c r="L18" i="1"/>
  <c r="L21" i="1"/>
  <c r="L23" i="1"/>
  <c r="M18" i="1"/>
  <c r="M21" i="1"/>
  <c r="M23" i="1"/>
  <c r="N18" i="1"/>
  <c r="N21" i="1"/>
  <c r="N23" i="1"/>
  <c r="O18" i="1"/>
  <c r="O21" i="1"/>
  <c r="O23" i="1"/>
  <c r="P23" i="1"/>
  <c r="F20" i="1"/>
  <c r="H20" i="1"/>
  <c r="J20" i="1"/>
  <c r="N20" i="1"/>
  <c r="P20" i="1"/>
  <c r="E20" i="1"/>
  <c r="N22" i="1"/>
  <c r="N24" i="1"/>
  <c r="J22" i="1"/>
  <c r="J24" i="1"/>
  <c r="M20" i="1"/>
  <c r="I20" i="1"/>
  <c r="L20" i="1"/>
  <c r="L22" i="1"/>
  <c r="L24" i="1"/>
  <c r="H22" i="1"/>
  <c r="H24" i="1"/>
  <c r="O20" i="1"/>
  <c r="K20" i="1"/>
  <c r="G20" i="1"/>
</calcChain>
</file>

<file path=xl/sharedStrings.xml><?xml version="1.0" encoding="utf-8"?>
<sst xmlns="http://schemas.openxmlformats.org/spreadsheetml/2006/main" count="46" uniqueCount="45">
  <si>
    <t>（定員</t>
    <rPh sb="1" eb="3">
      <t>テイイン</t>
    </rPh>
    <phoneticPr fontId="1"/>
  </si>
  <si>
    <t>人）</t>
    <rPh sb="0" eb="1">
      <t>ニン</t>
    </rPh>
    <phoneticPr fontId="1"/>
  </si>
  <si>
    <t>入居者数（人）</t>
    <rPh sb="0" eb="3">
      <t>ニュウキョシャ</t>
    </rPh>
    <rPh sb="3" eb="4">
      <t>スウ</t>
    </rPh>
    <rPh sb="5" eb="6">
      <t>ニン</t>
    </rPh>
    <phoneticPr fontId="1"/>
  </si>
  <si>
    <t>要件１</t>
    <rPh sb="0" eb="2">
      <t>ヨウケン</t>
    </rPh>
    <phoneticPr fontId="1"/>
  </si>
  <si>
    <t>要件２</t>
    <rPh sb="0" eb="2">
      <t>ヨウケン</t>
    </rPh>
    <phoneticPr fontId="1"/>
  </si>
  <si>
    <t>【要件充足】　　　要件１・２　　　　　いずれかを　充足</t>
    <rPh sb="1" eb="3">
      <t>ヨウケン</t>
    </rPh>
    <rPh sb="3" eb="5">
      <t>ジュウソク</t>
    </rPh>
    <rPh sb="9" eb="11">
      <t>ヨウケン</t>
    </rPh>
    <rPh sb="25" eb="27">
      <t>ジュウソク</t>
    </rPh>
    <phoneticPr fontId="1"/>
  </si>
  <si>
    <t>５月</t>
  </si>
  <si>
    <t>６月</t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</si>
  <si>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</si>
  <si>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</si>
  <si>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</si>
  <si>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</si>
  <si>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</si>
  <si>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</si>
  <si>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</si>
  <si>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</si>
  <si>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うち要介護度3～5（人）</t>
    <rPh sb="2" eb="5">
      <t>ヨウカイゴ</t>
    </rPh>
    <rPh sb="5" eb="6">
      <t>ド</t>
    </rPh>
    <rPh sb="10" eb="11">
      <t>ニン</t>
    </rPh>
    <phoneticPr fontId="1"/>
  </si>
  <si>
    <t>入 居 率</t>
    <rPh sb="0" eb="1">
      <t>イリ</t>
    </rPh>
    <rPh sb="2" eb="3">
      <t>キョ</t>
    </rPh>
    <rPh sb="4" eb="5">
      <t>リツ</t>
    </rPh>
    <phoneticPr fontId="1"/>
  </si>
  <si>
    <t>４月</t>
    <rPh sb="1" eb="2">
      <t>ガツ</t>
    </rPh>
    <phoneticPr fontId="1"/>
  </si>
  <si>
    <t>３月</t>
  </si>
  <si>
    <t>介護専用型有料老人ホーム（事業者整備型）</t>
    <rPh sb="0" eb="2">
      <t>カイゴ</t>
    </rPh>
    <rPh sb="2" eb="5">
      <t>センヨウガタ</t>
    </rPh>
    <rPh sb="5" eb="6">
      <t>ユウ</t>
    </rPh>
    <rPh sb="6" eb="7">
      <t>リョウ</t>
    </rPh>
    <rPh sb="7" eb="9">
      <t>ロウジン</t>
    </rPh>
    <rPh sb="13" eb="16">
      <t>ジギョウシャ</t>
    </rPh>
    <rPh sb="16" eb="18">
      <t>セイビ</t>
    </rPh>
    <rPh sb="18" eb="19">
      <t>ガタ</t>
    </rPh>
    <phoneticPr fontId="1"/>
  </si>
  <si>
    <t>入　　居　　計　　画　　書</t>
    <rPh sb="0" eb="1">
      <t>イリ</t>
    </rPh>
    <rPh sb="3" eb="4">
      <t>キョ</t>
    </rPh>
    <rPh sb="6" eb="7">
      <t>ケイ</t>
    </rPh>
    <rPh sb="9" eb="10">
      <t>ガ</t>
    </rPh>
    <rPh sb="12" eb="13">
      <t>ショ</t>
    </rPh>
    <phoneticPr fontId="1"/>
  </si>
  <si>
    <t>【審査基準２】　　　　　入居者の半数以上が要介護度3以上</t>
    <rPh sb="1" eb="3">
      <t>シンサ</t>
    </rPh>
    <rPh sb="3" eb="5">
      <t>キジュン</t>
    </rPh>
    <rPh sb="12" eb="15">
      <t>ニュウキョシャ</t>
    </rPh>
    <rPh sb="16" eb="18">
      <t>ハンスウ</t>
    </rPh>
    <rPh sb="18" eb="20">
      <t>イジョウ</t>
    </rPh>
    <rPh sb="26" eb="28">
      <t>イジョウ</t>
    </rPh>
    <phoneticPr fontId="1"/>
  </si>
  <si>
    <t>【審査基準１】　　　　　平均要介護度3以上</t>
    <rPh sb="1" eb="3">
      <t>シンサ</t>
    </rPh>
    <rPh sb="3" eb="5">
      <t>キジュン</t>
    </rPh>
    <phoneticPr fontId="1"/>
  </si>
  <si>
    <t>（毎月末時点の入居者数）</t>
  </si>
  <si>
    <t>※補助金の有効活用の観点から、開設後概ね1年以内に満床となるようにすること。</t>
    <rPh sb="1" eb="4">
      <t>ホジョキン</t>
    </rPh>
    <rPh sb="5" eb="7">
      <t>ユウコウ</t>
    </rPh>
    <rPh sb="7" eb="9">
      <t>カツヨウ</t>
    </rPh>
    <rPh sb="10" eb="12">
      <t>カンテン</t>
    </rPh>
    <rPh sb="15" eb="17">
      <t>カイセツ</t>
    </rPh>
    <rPh sb="17" eb="18">
      <t>ゴ</t>
    </rPh>
    <rPh sb="18" eb="19">
      <t>オオム</t>
    </rPh>
    <rPh sb="21" eb="22">
      <t>ネン</t>
    </rPh>
    <rPh sb="22" eb="24">
      <t>イナイ</t>
    </rPh>
    <rPh sb="25" eb="27">
      <t>マンショウ</t>
    </rPh>
    <phoneticPr fontId="1"/>
  </si>
  <si>
    <r>
      <t>整備・運営事業者：</t>
    </r>
    <r>
      <rPr>
        <sz val="14"/>
        <color indexed="10"/>
        <rFont val="ＭＳ ゴシック"/>
        <family val="3"/>
        <charset val="128"/>
      </rPr>
      <t>株式会社　△△</t>
    </r>
    <rPh sb="0" eb="2">
      <t>セイビ</t>
    </rPh>
    <rPh sb="3" eb="5">
      <t>ウンエイ</t>
    </rPh>
    <rPh sb="5" eb="8">
      <t>ジギョウシャ</t>
    </rPh>
    <rPh sb="9" eb="13">
      <t>カブシキガイシャ</t>
    </rPh>
    <phoneticPr fontId="1"/>
  </si>
  <si>
    <t>開設
1か月</t>
    <rPh sb="0" eb="2">
      <t>カイセツ</t>
    </rPh>
    <rPh sb="5" eb="6">
      <t>ゲツ</t>
    </rPh>
    <phoneticPr fontId="1"/>
  </si>
  <si>
    <t>開設
2か月</t>
    <rPh sb="0" eb="2">
      <t>カイセツ</t>
    </rPh>
    <rPh sb="5" eb="6">
      <t>ゲツ</t>
    </rPh>
    <phoneticPr fontId="1"/>
  </si>
  <si>
    <t>開設
3か月</t>
    <rPh sb="0" eb="2">
      <t>カイセツ</t>
    </rPh>
    <rPh sb="5" eb="6">
      <t>ゲツ</t>
    </rPh>
    <phoneticPr fontId="1"/>
  </si>
  <si>
    <t>開設
4か月</t>
    <rPh sb="0" eb="2">
      <t>カイセツ</t>
    </rPh>
    <rPh sb="5" eb="6">
      <t>ゲツ</t>
    </rPh>
    <phoneticPr fontId="1"/>
  </si>
  <si>
    <t>開設
5か月</t>
    <rPh sb="0" eb="2">
      <t>カイセツ</t>
    </rPh>
    <rPh sb="5" eb="6">
      <t>ゲツ</t>
    </rPh>
    <phoneticPr fontId="1"/>
  </si>
  <si>
    <t>開設
6か月</t>
    <rPh sb="0" eb="2">
      <t>カイセツ</t>
    </rPh>
    <rPh sb="5" eb="6">
      <t>ゲツ</t>
    </rPh>
    <phoneticPr fontId="1"/>
  </si>
  <si>
    <t>開設
7か月</t>
    <rPh sb="0" eb="2">
      <t>カイセツ</t>
    </rPh>
    <rPh sb="5" eb="6">
      <t>ゲツ</t>
    </rPh>
    <phoneticPr fontId="1"/>
  </si>
  <si>
    <t>開設
8か月</t>
    <rPh sb="0" eb="2">
      <t>カイセツ</t>
    </rPh>
    <rPh sb="5" eb="6">
      <t>ゲツ</t>
    </rPh>
    <phoneticPr fontId="1"/>
  </si>
  <si>
    <t>開設
9か月</t>
    <rPh sb="0" eb="2">
      <t>カイセツ</t>
    </rPh>
    <rPh sb="5" eb="6">
      <t>ゲツ</t>
    </rPh>
    <phoneticPr fontId="1"/>
  </si>
  <si>
    <t>開設
10か月</t>
    <rPh sb="0" eb="2">
      <t>カイセツ</t>
    </rPh>
    <rPh sb="6" eb="7">
      <t>ゲツ</t>
    </rPh>
    <phoneticPr fontId="1"/>
  </si>
  <si>
    <t>開設
11か月</t>
    <rPh sb="0" eb="2">
      <t>カイセツ</t>
    </rPh>
    <rPh sb="6" eb="7">
      <t>ゲツ</t>
    </rPh>
    <phoneticPr fontId="1"/>
  </si>
  <si>
    <t>開設
12か月</t>
    <rPh sb="0" eb="2">
      <t>カイセツ</t>
    </rPh>
    <rPh sb="6" eb="7">
      <t>ゲツ</t>
    </rPh>
    <phoneticPr fontId="1"/>
  </si>
  <si>
    <t>要介護度
１</t>
    <rPh sb="0" eb="3">
      <t>ヨウカイゴ</t>
    </rPh>
    <rPh sb="3" eb="4">
      <t>ド</t>
    </rPh>
    <phoneticPr fontId="1"/>
  </si>
  <si>
    <t>要介護度
２</t>
    <rPh sb="0" eb="3">
      <t>ヨウカイゴ</t>
    </rPh>
    <rPh sb="3" eb="4">
      <t>ド</t>
    </rPh>
    <phoneticPr fontId="1"/>
  </si>
  <si>
    <t>要介護度
３</t>
    <rPh sb="0" eb="3">
      <t>ヨウカイゴ</t>
    </rPh>
    <rPh sb="3" eb="4">
      <t>ド</t>
    </rPh>
    <phoneticPr fontId="1"/>
  </si>
  <si>
    <t>要介護度
４</t>
    <rPh sb="0" eb="3">
      <t>ヨウカイゴ</t>
    </rPh>
    <rPh sb="3" eb="4">
      <t>ド</t>
    </rPh>
    <phoneticPr fontId="1"/>
  </si>
  <si>
    <t>要介護度
５</t>
    <rPh sb="0" eb="3">
      <t>ヨウカイゴ</t>
    </rPh>
    <rPh sb="3" eb="4">
      <t>ド</t>
    </rPh>
    <phoneticPr fontId="1"/>
  </si>
  <si>
    <t>令和○○年</t>
    <rPh sb="0" eb="1">
      <t>レイ</t>
    </rPh>
    <rPh sb="1" eb="2">
      <t>ワ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</si>
</sst>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color indexed="10"/>
      <name val="ＭＳ ゴシック"/>
      <family val="3"/>
      <charset val="128"/>
    </font>
    <font>
      <sz val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0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5">
    <xf numFmtId="0" fontId="0" fillId="0" borderId="0" xfId="0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0" xfId="0" applyFont="1" applyBorder="1">
      <alignment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0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10" fontId="8" fillId="0" borderId="2" xfId="0" applyNumberFormat="1" applyFont="1" applyBorder="1">
      <alignment vertical="center"/>
    </xf>
    <xf numFmtId="10" fontId="8" fillId="0" borderId="3" xfId="0" applyNumberFormat="1" applyFont="1" applyBorder="1">
      <alignment vertical="center"/>
    </xf>
    <xf numFmtId="176" fontId="8" fillId="0" borderId="2" xfId="0" applyNumberFormat="1" applyFont="1" applyBorder="1">
      <alignment vertical="center"/>
    </xf>
    <xf numFmtId="10" fontId="8" fillId="0" borderId="9" xfId="0" applyNumberFormat="1" applyFont="1" applyBorder="1">
      <alignment vertical="center"/>
    </xf>
    <xf numFmtId="10" fontId="8" fillId="0" borderId="10" xfId="0" applyNumberFormat="1" applyFont="1" applyBorder="1">
      <alignment vertical="center"/>
    </xf>
    <xf numFmtId="10" fontId="8" fillId="0" borderId="4" xfId="0" applyNumberFormat="1" applyFont="1" applyBorder="1" applyAlignment="1">
      <alignment horizontal="center" vertical="center"/>
    </xf>
    <xf numFmtId="10" fontId="8" fillId="0" borderId="2" xfId="0" applyNumberFormat="1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 shrinkToFit="1"/>
    </xf>
    <xf numFmtId="0" fontId="9" fillId="0" borderId="0" xfId="0" applyFont="1">
      <alignment vertical="center"/>
    </xf>
    <xf numFmtId="0" fontId="9" fillId="2" borderId="3" xfId="0" applyFont="1" applyFill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10" fontId="8" fillId="0" borderId="0" xfId="0" applyNumberFormat="1" applyFont="1" applyBorder="1">
      <alignment vertical="center"/>
    </xf>
    <xf numFmtId="176" fontId="8" fillId="0" borderId="0" xfId="0" applyNumberFormat="1" applyFont="1" applyBorder="1">
      <alignment vertical="center"/>
    </xf>
    <xf numFmtId="10" fontId="8" fillId="0" borderId="0" xfId="0" applyNumberFormat="1" applyFont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 shrinkToFit="1"/>
    </xf>
    <xf numFmtId="176" fontId="8" fillId="0" borderId="3" xfId="0" applyNumberFormat="1" applyFont="1" applyBorder="1">
      <alignment vertical="center"/>
    </xf>
    <xf numFmtId="0" fontId="3" fillId="0" borderId="0" xfId="0" applyFont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16" xfId="0" applyFont="1" applyBorder="1" applyAlignment="1">
      <alignment horizontal="center" vertical="center" wrapText="1" shrinkToFit="1"/>
    </xf>
    <xf numFmtId="0" fontId="2" fillId="0" borderId="17" xfId="0" applyFont="1" applyBorder="1" applyAlignment="1">
      <alignment horizontal="center" vertical="center" wrapText="1" shrinkToFi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shrinkToFit="1"/>
    </xf>
    <xf numFmtId="0" fontId="2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0" fontId="9" fillId="0" borderId="17" xfId="0" applyFont="1" applyBorder="1" applyAlignment="1">
      <alignment horizontal="center" vertical="center" shrinkToFi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 shrinkToFit="1"/>
    </xf>
    <xf numFmtId="0" fontId="2" fillId="0" borderId="19" xfId="0" applyFont="1" applyBorder="1" applyAlignment="1">
      <alignment horizontal="center" vertical="center" wrapText="1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561975</xdr:colOff>
      <xdr:row>1</xdr:row>
      <xdr:rowOff>200025</xdr:rowOff>
    </xdr:from>
    <xdr:to>
      <xdr:col>15</xdr:col>
      <xdr:colOff>333375</xdr:colOff>
      <xdr:row>3</xdr:row>
      <xdr:rowOff>133350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6600825" y="200025"/>
          <a:ext cx="914400" cy="276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ja-JP" altLang="en-US" sz="1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様式例</a:t>
          </a:r>
        </a:p>
      </xdr:txBody>
    </xdr:sp>
    <xdr:clientData/>
  </xdr:twoCellAnchor>
  <xdr:twoCellAnchor>
    <xdr:from>
      <xdr:col>9</xdr:col>
      <xdr:colOff>447675</xdr:colOff>
      <xdr:row>14</xdr:row>
      <xdr:rowOff>28575</xdr:rowOff>
    </xdr:from>
    <xdr:to>
      <xdr:col>14</xdr:col>
      <xdr:colOff>0</xdr:colOff>
      <xdr:row>15</xdr:row>
      <xdr:rowOff>133350</xdr:rowOff>
    </xdr:to>
    <xdr:sp macro="" textlink="">
      <xdr:nvSpPr>
        <xdr:cNvPr id="1027" name="AutoShape 3"/>
        <xdr:cNvSpPr>
          <a:spLocks noChangeArrowheads="1"/>
        </xdr:cNvSpPr>
      </xdr:nvSpPr>
      <xdr:spPr bwMode="auto">
        <a:xfrm>
          <a:off x="4171950" y="3409950"/>
          <a:ext cx="2438400" cy="4953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毎月末時点の入居者数を記入すること。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25"/>
  <sheetViews>
    <sheetView showGridLines="0" tabSelected="1" view="pageBreakPreview" zoomScale="90" zoomScaleNormal="100" workbookViewId="0"/>
  </sheetViews>
  <sheetFormatPr defaultRowHeight="13.5" x14ac:dyDescent="0.15"/>
  <cols>
    <col min="1" max="1" width="9" style="2"/>
    <col min="2" max="2" width="1.625" style="2" customWidth="1"/>
    <col min="3" max="3" width="6.75" style="2" customWidth="1"/>
    <col min="4" max="4" width="4.625" style="2" customWidth="1"/>
    <col min="5" max="10" width="7.5" style="2" bestFit="1" customWidth="1"/>
    <col min="11" max="13" width="7.625" style="2" bestFit="1" customWidth="1"/>
    <col min="14" max="15" width="7.5" style="2" bestFit="1" customWidth="1"/>
    <col min="16" max="16" width="8.5" style="2" bestFit="1" customWidth="1"/>
    <col min="17" max="17" width="3.375" style="2" customWidth="1"/>
    <col min="18" max="18" width="7.75" style="2" customWidth="1"/>
    <col min="19" max="16384" width="9" style="2"/>
  </cols>
  <sheetData>
    <row r="2" spans="3:17" ht="18" customHeight="1" x14ac:dyDescent="0.15"/>
    <row r="3" spans="3:17" ht="9" customHeight="1" x14ac:dyDescent="0.15"/>
    <row r="4" spans="3:17" ht="18" customHeight="1" x14ac:dyDescent="0.15">
      <c r="C4" s="38" t="s">
        <v>20</v>
      </c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29"/>
    </row>
    <row r="5" spans="3:17" ht="18" customHeight="1" x14ac:dyDescent="0.15">
      <c r="C5" s="38" t="s">
        <v>21</v>
      </c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29"/>
    </row>
    <row r="6" spans="3:17" ht="18" customHeight="1" x14ac:dyDescent="0.15">
      <c r="C6" s="3"/>
      <c r="D6" s="3"/>
      <c r="H6" s="50" t="s">
        <v>0</v>
      </c>
      <c r="I6" s="50"/>
      <c r="J6" s="1">
        <v>50</v>
      </c>
      <c r="K6" s="4" t="s">
        <v>1</v>
      </c>
    </row>
    <row r="7" spans="3:17" ht="12.75" customHeight="1" x14ac:dyDescent="0.15">
      <c r="C7" s="3"/>
      <c r="D7" s="3"/>
    </row>
    <row r="8" spans="3:17" ht="18" customHeight="1" x14ac:dyDescent="0.15">
      <c r="C8" s="5" t="s">
        <v>26</v>
      </c>
      <c r="D8" s="5"/>
      <c r="E8" s="6"/>
      <c r="F8" s="6"/>
      <c r="G8" s="6"/>
      <c r="H8" s="6"/>
      <c r="I8" s="6"/>
      <c r="K8" s="12"/>
      <c r="L8" s="7"/>
      <c r="M8" s="7"/>
      <c r="N8" s="7"/>
      <c r="O8" s="7"/>
      <c r="P8" s="7"/>
      <c r="Q8" s="7"/>
    </row>
    <row r="9" spans="3:17" ht="18" customHeight="1" thickBot="1" x14ac:dyDescent="0.2">
      <c r="L9" s="49" t="s">
        <v>24</v>
      </c>
      <c r="M9" s="49"/>
      <c r="N9" s="49"/>
      <c r="O9" s="49"/>
      <c r="P9" s="49"/>
      <c r="Q9" s="30"/>
    </row>
    <row r="10" spans="3:17" ht="21" customHeight="1" x14ac:dyDescent="0.15">
      <c r="C10" s="39"/>
      <c r="D10" s="40"/>
      <c r="E10" s="45" t="s">
        <v>44</v>
      </c>
      <c r="F10" s="46"/>
      <c r="G10" s="46"/>
      <c r="H10" s="46"/>
      <c r="I10" s="46"/>
      <c r="J10" s="46"/>
      <c r="K10" s="46"/>
      <c r="L10" s="46"/>
      <c r="M10" s="46"/>
      <c r="N10" s="47" t="s">
        <v>44</v>
      </c>
      <c r="O10" s="47"/>
      <c r="P10" s="48"/>
      <c r="Q10" s="35"/>
    </row>
    <row r="11" spans="3:17" ht="21" customHeight="1" x14ac:dyDescent="0.15">
      <c r="C11" s="41"/>
      <c r="D11" s="42"/>
      <c r="E11" s="8" t="s">
        <v>18</v>
      </c>
      <c r="F11" s="8" t="s">
        <v>6</v>
      </c>
      <c r="G11" s="8" t="s">
        <v>7</v>
      </c>
      <c r="H11" s="8" t="s">
        <v>8</v>
      </c>
      <c r="I11" s="8" t="s">
        <v>9</v>
      </c>
      <c r="J11" s="8" t="s">
        <v>10</v>
      </c>
      <c r="K11" s="8" t="s">
        <v>11</v>
      </c>
      <c r="L11" s="8" t="s">
        <v>12</v>
      </c>
      <c r="M11" s="8" t="s">
        <v>13</v>
      </c>
      <c r="N11" s="8" t="s">
        <v>14</v>
      </c>
      <c r="O11" s="8" t="s">
        <v>15</v>
      </c>
      <c r="P11" s="9" t="s">
        <v>19</v>
      </c>
      <c r="Q11" s="35"/>
    </row>
    <row r="12" spans="3:17" ht="33" customHeight="1" x14ac:dyDescent="0.15">
      <c r="C12" s="43"/>
      <c r="D12" s="44"/>
      <c r="E12" s="26" t="s">
        <v>27</v>
      </c>
      <c r="F12" s="26" t="s">
        <v>28</v>
      </c>
      <c r="G12" s="26" t="s">
        <v>29</v>
      </c>
      <c r="H12" s="26" t="s">
        <v>30</v>
      </c>
      <c r="I12" s="26" t="s">
        <v>31</v>
      </c>
      <c r="J12" s="26" t="s">
        <v>32</v>
      </c>
      <c r="K12" s="26" t="s">
        <v>33</v>
      </c>
      <c r="L12" s="26" t="s">
        <v>34</v>
      </c>
      <c r="M12" s="26" t="s">
        <v>35</v>
      </c>
      <c r="N12" s="26" t="s">
        <v>36</v>
      </c>
      <c r="O12" s="26" t="s">
        <v>37</v>
      </c>
      <c r="P12" s="28" t="s">
        <v>38</v>
      </c>
      <c r="Q12" s="36"/>
    </row>
    <row r="13" spans="3:17" ht="30.75" customHeight="1" x14ac:dyDescent="0.15">
      <c r="C13" s="51" t="s">
        <v>39</v>
      </c>
      <c r="D13" s="52"/>
      <c r="E13" s="13">
        <v>4</v>
      </c>
      <c r="F13" s="13">
        <v>4</v>
      </c>
      <c r="G13" s="13">
        <v>5</v>
      </c>
      <c r="H13" s="13">
        <v>5</v>
      </c>
      <c r="I13" s="13">
        <v>5</v>
      </c>
      <c r="J13" s="13">
        <v>5</v>
      </c>
      <c r="K13" s="13">
        <v>6</v>
      </c>
      <c r="L13" s="13">
        <v>6</v>
      </c>
      <c r="M13" s="13">
        <v>6</v>
      </c>
      <c r="N13" s="13">
        <v>6</v>
      </c>
      <c r="O13" s="13">
        <v>6</v>
      </c>
      <c r="P13" s="14">
        <v>6</v>
      </c>
      <c r="Q13" s="31"/>
    </row>
    <row r="14" spans="3:17" ht="30.75" customHeight="1" x14ac:dyDescent="0.15">
      <c r="C14" s="51" t="s">
        <v>40</v>
      </c>
      <c r="D14" s="52"/>
      <c r="E14" s="13">
        <v>5</v>
      </c>
      <c r="F14" s="13">
        <v>6</v>
      </c>
      <c r="G14" s="13">
        <v>6</v>
      </c>
      <c r="H14" s="13">
        <v>7</v>
      </c>
      <c r="I14" s="13">
        <v>7</v>
      </c>
      <c r="J14" s="13">
        <v>7</v>
      </c>
      <c r="K14" s="13">
        <v>7</v>
      </c>
      <c r="L14" s="13">
        <v>8</v>
      </c>
      <c r="M14" s="13">
        <v>8</v>
      </c>
      <c r="N14" s="13">
        <v>9</v>
      </c>
      <c r="O14" s="13">
        <v>9</v>
      </c>
      <c r="P14" s="14">
        <v>10</v>
      </c>
      <c r="Q14" s="31"/>
    </row>
    <row r="15" spans="3:17" ht="30.75" customHeight="1" x14ac:dyDescent="0.15">
      <c r="C15" s="51" t="s">
        <v>41</v>
      </c>
      <c r="D15" s="52"/>
      <c r="E15" s="13">
        <v>5</v>
      </c>
      <c r="F15" s="13">
        <v>7</v>
      </c>
      <c r="G15" s="13">
        <v>7</v>
      </c>
      <c r="H15" s="13">
        <v>7</v>
      </c>
      <c r="I15" s="13">
        <v>8</v>
      </c>
      <c r="J15" s="13">
        <v>8</v>
      </c>
      <c r="K15" s="13">
        <v>9</v>
      </c>
      <c r="L15" s="13">
        <v>11</v>
      </c>
      <c r="M15" s="13">
        <v>13</v>
      </c>
      <c r="N15" s="13">
        <v>14</v>
      </c>
      <c r="O15" s="13">
        <v>15</v>
      </c>
      <c r="P15" s="14">
        <v>15</v>
      </c>
      <c r="Q15" s="31"/>
    </row>
    <row r="16" spans="3:17" ht="30.75" customHeight="1" x14ac:dyDescent="0.15">
      <c r="C16" s="51" t="s">
        <v>42</v>
      </c>
      <c r="D16" s="52"/>
      <c r="E16" s="13">
        <v>4</v>
      </c>
      <c r="F16" s="13">
        <v>4</v>
      </c>
      <c r="G16" s="13">
        <v>4</v>
      </c>
      <c r="H16" s="13">
        <v>4</v>
      </c>
      <c r="I16" s="13">
        <v>5</v>
      </c>
      <c r="J16" s="13">
        <v>5</v>
      </c>
      <c r="K16" s="13">
        <v>5</v>
      </c>
      <c r="L16" s="13">
        <v>6</v>
      </c>
      <c r="M16" s="13">
        <v>7</v>
      </c>
      <c r="N16" s="13">
        <v>10</v>
      </c>
      <c r="O16" s="13">
        <v>11</v>
      </c>
      <c r="P16" s="14">
        <v>11</v>
      </c>
      <c r="Q16" s="31"/>
    </row>
    <row r="17" spans="3:17" ht="30.75" customHeight="1" x14ac:dyDescent="0.15">
      <c r="C17" s="51" t="s">
        <v>43</v>
      </c>
      <c r="D17" s="52"/>
      <c r="E17" s="13">
        <v>2</v>
      </c>
      <c r="F17" s="13">
        <v>2</v>
      </c>
      <c r="G17" s="13">
        <v>2</v>
      </c>
      <c r="H17" s="13">
        <v>3</v>
      </c>
      <c r="I17" s="13">
        <v>3</v>
      </c>
      <c r="J17" s="13">
        <v>3</v>
      </c>
      <c r="K17" s="13">
        <v>4</v>
      </c>
      <c r="L17" s="13">
        <v>5</v>
      </c>
      <c r="M17" s="13">
        <v>6</v>
      </c>
      <c r="N17" s="13">
        <v>7</v>
      </c>
      <c r="O17" s="13">
        <v>7</v>
      </c>
      <c r="P17" s="14">
        <v>8</v>
      </c>
      <c r="Q17" s="31"/>
    </row>
    <row r="18" spans="3:17" ht="30.75" customHeight="1" x14ac:dyDescent="0.15">
      <c r="C18" s="57" t="s">
        <v>2</v>
      </c>
      <c r="D18" s="58"/>
      <c r="E18" s="15">
        <f>SUM(E13:E17)</f>
        <v>20</v>
      </c>
      <c r="F18" s="15">
        <f t="shared" ref="F18:P18" si="0">SUM(F13:F17)</f>
        <v>23</v>
      </c>
      <c r="G18" s="15">
        <f t="shared" si="0"/>
        <v>24</v>
      </c>
      <c r="H18" s="15">
        <f t="shared" si="0"/>
        <v>26</v>
      </c>
      <c r="I18" s="15">
        <f t="shared" si="0"/>
        <v>28</v>
      </c>
      <c r="J18" s="15">
        <f t="shared" si="0"/>
        <v>28</v>
      </c>
      <c r="K18" s="15">
        <f t="shared" si="0"/>
        <v>31</v>
      </c>
      <c r="L18" s="15">
        <f t="shared" si="0"/>
        <v>36</v>
      </c>
      <c r="M18" s="15">
        <f t="shared" si="0"/>
        <v>40</v>
      </c>
      <c r="N18" s="15">
        <f t="shared" si="0"/>
        <v>46</v>
      </c>
      <c r="O18" s="15">
        <f t="shared" si="0"/>
        <v>48</v>
      </c>
      <c r="P18" s="16">
        <f t="shared" si="0"/>
        <v>50</v>
      </c>
      <c r="Q18" s="31"/>
    </row>
    <row r="19" spans="3:17" ht="46.5" customHeight="1" x14ac:dyDescent="0.15">
      <c r="C19" s="63" t="s">
        <v>16</v>
      </c>
      <c r="D19" s="64"/>
      <c r="E19" s="17">
        <f>SUM(E15:E17)</f>
        <v>11</v>
      </c>
      <c r="F19" s="17">
        <f t="shared" ref="F19:P19" si="1">SUM(F15:F17)</f>
        <v>13</v>
      </c>
      <c r="G19" s="17">
        <f t="shared" si="1"/>
        <v>13</v>
      </c>
      <c r="H19" s="17">
        <f t="shared" si="1"/>
        <v>14</v>
      </c>
      <c r="I19" s="17">
        <f t="shared" si="1"/>
        <v>16</v>
      </c>
      <c r="J19" s="17">
        <f t="shared" si="1"/>
        <v>16</v>
      </c>
      <c r="K19" s="17">
        <f t="shared" si="1"/>
        <v>18</v>
      </c>
      <c r="L19" s="17">
        <f t="shared" si="1"/>
        <v>22</v>
      </c>
      <c r="M19" s="17">
        <f t="shared" si="1"/>
        <v>26</v>
      </c>
      <c r="N19" s="17">
        <f t="shared" si="1"/>
        <v>31</v>
      </c>
      <c r="O19" s="17">
        <f t="shared" si="1"/>
        <v>33</v>
      </c>
      <c r="P19" s="18">
        <f t="shared" si="1"/>
        <v>34</v>
      </c>
      <c r="Q19" s="31"/>
    </row>
    <row r="20" spans="3:17" s="27" customFormat="1" ht="30.75" customHeight="1" x14ac:dyDescent="0.15">
      <c r="C20" s="59" t="s">
        <v>17</v>
      </c>
      <c r="D20" s="60"/>
      <c r="E20" s="19">
        <f>ROUND(E18/50,2)</f>
        <v>0.4</v>
      </c>
      <c r="F20" s="19">
        <f t="shared" ref="F20:P20" si="2">ROUND(F18/50,2)</f>
        <v>0.46</v>
      </c>
      <c r="G20" s="19">
        <f t="shared" si="2"/>
        <v>0.48</v>
      </c>
      <c r="H20" s="19">
        <f t="shared" si="2"/>
        <v>0.52</v>
      </c>
      <c r="I20" s="19">
        <f t="shared" si="2"/>
        <v>0.56000000000000005</v>
      </c>
      <c r="J20" s="19">
        <f t="shared" si="2"/>
        <v>0.56000000000000005</v>
      </c>
      <c r="K20" s="19">
        <f t="shared" si="2"/>
        <v>0.62</v>
      </c>
      <c r="L20" s="19">
        <f t="shared" si="2"/>
        <v>0.72</v>
      </c>
      <c r="M20" s="19">
        <f t="shared" si="2"/>
        <v>0.8</v>
      </c>
      <c r="N20" s="19">
        <f t="shared" si="2"/>
        <v>0.92</v>
      </c>
      <c r="O20" s="19">
        <f t="shared" si="2"/>
        <v>0.96</v>
      </c>
      <c r="P20" s="20">
        <f t="shared" si="2"/>
        <v>1</v>
      </c>
      <c r="Q20" s="32"/>
    </row>
    <row r="21" spans="3:17" ht="37.5" customHeight="1" x14ac:dyDescent="0.15">
      <c r="C21" s="61" t="s">
        <v>23</v>
      </c>
      <c r="D21" s="62"/>
      <c r="E21" s="21">
        <f>((1*E13)+(2*E14)+(3*E15)+(4*E16)+(5*E17))/E18</f>
        <v>2.75</v>
      </c>
      <c r="F21" s="21">
        <f t="shared" ref="F21:P21" si="3">((1*F13)+(2*F14)+(3*F15)+(4*F16)+(5*F17))/F18</f>
        <v>2.7391304347826089</v>
      </c>
      <c r="G21" s="21">
        <f t="shared" si="3"/>
        <v>2.6666666666666665</v>
      </c>
      <c r="H21" s="21">
        <f t="shared" si="3"/>
        <v>2.7307692307692308</v>
      </c>
      <c r="I21" s="21">
        <f t="shared" si="3"/>
        <v>2.7857142857142856</v>
      </c>
      <c r="J21" s="21">
        <f t="shared" si="3"/>
        <v>2.7857142857142856</v>
      </c>
      <c r="K21" s="21">
        <f t="shared" si="3"/>
        <v>2.806451612903226</v>
      </c>
      <c r="L21" s="21">
        <f t="shared" si="3"/>
        <v>2.8888888888888888</v>
      </c>
      <c r="M21" s="21">
        <f t="shared" si="3"/>
        <v>2.9750000000000001</v>
      </c>
      <c r="N21" s="21">
        <f t="shared" si="3"/>
        <v>3.0652173913043477</v>
      </c>
      <c r="O21" s="21">
        <f t="shared" si="3"/>
        <v>3.0833333333333335</v>
      </c>
      <c r="P21" s="37">
        <f t="shared" si="3"/>
        <v>3.1</v>
      </c>
      <c r="Q21" s="33"/>
    </row>
    <row r="22" spans="3:17" ht="48.75" customHeight="1" thickBot="1" x14ac:dyDescent="0.2">
      <c r="C22" s="53" t="s">
        <v>22</v>
      </c>
      <c r="D22" s="54"/>
      <c r="E22" s="22">
        <f>E19/E18</f>
        <v>0.55000000000000004</v>
      </c>
      <c r="F22" s="22">
        <f t="shared" ref="F22:P22" si="4">F19/F18</f>
        <v>0.56521739130434778</v>
      </c>
      <c r="G22" s="22">
        <f t="shared" si="4"/>
        <v>0.54166666666666663</v>
      </c>
      <c r="H22" s="22">
        <f t="shared" si="4"/>
        <v>0.53846153846153844</v>
      </c>
      <c r="I22" s="22">
        <f t="shared" si="4"/>
        <v>0.5714285714285714</v>
      </c>
      <c r="J22" s="22">
        <f t="shared" si="4"/>
        <v>0.5714285714285714</v>
      </c>
      <c r="K22" s="22">
        <f t="shared" si="4"/>
        <v>0.58064516129032262</v>
      </c>
      <c r="L22" s="22">
        <f t="shared" si="4"/>
        <v>0.61111111111111116</v>
      </c>
      <c r="M22" s="22">
        <f t="shared" si="4"/>
        <v>0.65</v>
      </c>
      <c r="N22" s="22">
        <f t="shared" si="4"/>
        <v>0.67391304347826086</v>
      </c>
      <c r="O22" s="22">
        <f t="shared" si="4"/>
        <v>0.6875</v>
      </c>
      <c r="P22" s="23">
        <f t="shared" si="4"/>
        <v>0.68</v>
      </c>
      <c r="Q22" s="32"/>
    </row>
    <row r="23" spans="3:17" ht="43.5" customHeight="1" x14ac:dyDescent="0.15">
      <c r="C23" s="55" t="s">
        <v>5</v>
      </c>
      <c r="D23" s="10" t="s">
        <v>3</v>
      </c>
      <c r="E23" s="24" t="str">
        <f>IF(E21&gt;=3,"○","×")</f>
        <v>×</v>
      </c>
      <c r="F23" s="24" t="str">
        <f t="shared" ref="F23:P23" si="5">IF(F21&gt;=3,"○","×")</f>
        <v>×</v>
      </c>
      <c r="G23" s="24" t="str">
        <f t="shared" si="5"/>
        <v>×</v>
      </c>
      <c r="H23" s="24" t="str">
        <f t="shared" si="5"/>
        <v>×</v>
      </c>
      <c r="I23" s="24" t="str">
        <f t="shared" si="5"/>
        <v>×</v>
      </c>
      <c r="J23" s="24" t="str">
        <f>IF(J21&gt;=3,"○","×")</f>
        <v>×</v>
      </c>
      <c r="K23" s="24" t="str">
        <f t="shared" si="5"/>
        <v>×</v>
      </c>
      <c r="L23" s="24" t="str">
        <f t="shared" si="5"/>
        <v>×</v>
      </c>
      <c r="M23" s="24" t="str">
        <f t="shared" si="5"/>
        <v>×</v>
      </c>
      <c r="N23" s="24" t="str">
        <f t="shared" si="5"/>
        <v>○</v>
      </c>
      <c r="O23" s="24" t="str">
        <f t="shared" si="5"/>
        <v>○</v>
      </c>
      <c r="P23" s="24" t="str">
        <f t="shared" si="5"/>
        <v>○</v>
      </c>
      <c r="Q23" s="34"/>
    </row>
    <row r="24" spans="3:17" ht="36.75" customHeight="1" x14ac:dyDescent="0.15">
      <c r="C24" s="56"/>
      <c r="D24" s="11" t="s">
        <v>4</v>
      </c>
      <c r="E24" s="25" t="str">
        <f>IF(E22&gt;=0.5,"○","×")</f>
        <v>○</v>
      </c>
      <c r="F24" s="25" t="str">
        <f t="shared" ref="F24:P24" si="6">IF(F22&gt;=0.5,"○","×")</f>
        <v>○</v>
      </c>
      <c r="G24" s="25" t="str">
        <f t="shared" si="6"/>
        <v>○</v>
      </c>
      <c r="H24" s="25" t="str">
        <f t="shared" si="6"/>
        <v>○</v>
      </c>
      <c r="I24" s="25" t="str">
        <f t="shared" si="6"/>
        <v>○</v>
      </c>
      <c r="J24" s="25" t="str">
        <f t="shared" si="6"/>
        <v>○</v>
      </c>
      <c r="K24" s="25" t="str">
        <f t="shared" si="6"/>
        <v>○</v>
      </c>
      <c r="L24" s="25" t="str">
        <f t="shared" si="6"/>
        <v>○</v>
      </c>
      <c r="M24" s="25" t="str">
        <f t="shared" si="6"/>
        <v>○</v>
      </c>
      <c r="N24" s="25" t="str">
        <f t="shared" si="6"/>
        <v>○</v>
      </c>
      <c r="O24" s="25" t="str">
        <f t="shared" si="6"/>
        <v>○</v>
      </c>
      <c r="P24" s="25" t="str">
        <f t="shared" si="6"/>
        <v>○</v>
      </c>
      <c r="Q24" s="34"/>
    </row>
    <row r="25" spans="3:17" ht="21.75" customHeight="1" x14ac:dyDescent="0.15">
      <c r="C25" s="2" t="s">
        <v>25</v>
      </c>
    </row>
  </sheetData>
  <mergeCells count="18">
    <mergeCell ref="C17:D17"/>
    <mergeCell ref="C13:D13"/>
    <mergeCell ref="C22:D22"/>
    <mergeCell ref="C23:C24"/>
    <mergeCell ref="C18:D18"/>
    <mergeCell ref="C20:D20"/>
    <mergeCell ref="C21:D21"/>
    <mergeCell ref="C19:D19"/>
    <mergeCell ref="C14:D14"/>
    <mergeCell ref="C15:D15"/>
    <mergeCell ref="C16:D16"/>
    <mergeCell ref="C4:P4"/>
    <mergeCell ref="C10:D12"/>
    <mergeCell ref="C5:P5"/>
    <mergeCell ref="E10:M10"/>
    <mergeCell ref="N10:P10"/>
    <mergeCell ref="L9:P9"/>
    <mergeCell ref="H6:I6"/>
  </mergeCells>
  <phoneticPr fontId="1"/>
  <pageMargins left="0.59055118110236227" right="0.39370078740157483" top="1.1811023622047245" bottom="0.94488188976377963" header="0.78740157480314965" footer="0.6692913385826772"/>
  <pageSetup paperSize="9" scale="75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記入例</vt:lpstr>
      <vt:lpstr>記入例!Print_Area</vt:lpstr>
    </vt:vector>
  </TitlesOfParts>
  <Company>TAIMS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2014-01-27T13:03:41Z</cp:lastPrinted>
  <dcterms:created xsi:type="dcterms:W3CDTF">2008-06-23T07:38:46Z</dcterms:created>
  <dcterms:modified xsi:type="dcterms:W3CDTF">2019-06-12T05:00:55Z</dcterms:modified>
</cp:coreProperties>
</file>