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20.3\保育支援課\保育_認定こども園\02 認定事務\01_02 認定要件規定（条例・規則等）\R0403 要綱改正　※作業中\起案準備\起案（幼保）\様式（案）\"/>
    </mc:Choice>
  </mc:AlternateContent>
  <bookViews>
    <workbookView xWindow="0" yWindow="0" windowWidth="23040" windowHeight="9060" tabRatio="760"/>
  </bookViews>
  <sheets>
    <sheet name="第８号様式（１片）" sheetId="15" r:id="rId1"/>
    <sheet name="第８号様式（2片）" sheetId="9" r:id="rId2"/>
    <sheet name="第８号様式（3片）" sheetId="16" r:id="rId3"/>
  </sheets>
  <definedNames>
    <definedName name="_xlnm.Print_Area" localSheetId="0">'第８号様式（１片）'!$A$1:$L$32</definedName>
    <definedName name="_xlnm.Print_Area" localSheetId="1">'第８号様式（2片）'!$A$1:$L$36</definedName>
    <definedName name="_xlnm.Print_Area" localSheetId="2">'第８号様式（3片）'!$A$1:$W$45</definedName>
  </definedNames>
  <calcPr calcId="162913"/>
</workbook>
</file>

<file path=xl/calcChain.xml><?xml version="1.0" encoding="utf-8"?>
<calcChain xmlns="http://schemas.openxmlformats.org/spreadsheetml/2006/main">
  <c r="K7" i="15" l="1"/>
  <c r="E29" i="15" l="1"/>
  <c r="N34" i="16" l="1"/>
  <c r="S16" i="16" l="1"/>
  <c r="F40" i="16"/>
  <c r="D19" i="15" l="1"/>
  <c r="F6" i="16" s="1"/>
  <c r="E19" i="15"/>
  <c r="F42" i="16" l="1"/>
  <c r="F41" i="16"/>
  <c r="J19" i="15" l="1"/>
  <c r="G24" i="15" s="1"/>
  <c r="I19" i="15"/>
  <c r="F24" i="15" s="1"/>
  <c r="H19" i="15"/>
  <c r="E24" i="15" s="1"/>
  <c r="G19" i="15"/>
  <c r="D24" i="15" s="1"/>
  <c r="F19" i="15"/>
  <c r="K18" i="15"/>
  <c r="K17" i="15"/>
  <c r="K16" i="15"/>
  <c r="K19" i="15" l="1"/>
  <c r="N40" i="16"/>
  <c r="N41" i="16" l="1"/>
  <c r="N43" i="16" s="1"/>
  <c r="H10" i="15" l="1"/>
  <c r="F11" i="16" s="1"/>
  <c r="J10" i="15"/>
  <c r="F13" i="16" s="1"/>
  <c r="I10" i="15"/>
  <c r="F12" i="16" s="1"/>
  <c r="G10" i="15"/>
  <c r="F10" i="16" s="1"/>
  <c r="F10" i="15"/>
  <c r="E10" i="15"/>
  <c r="F7" i="16" s="1"/>
  <c r="D10" i="15"/>
  <c r="K9" i="15"/>
  <c r="K8" i="15"/>
  <c r="F8" i="16" l="1"/>
  <c r="N7" i="16" s="1"/>
  <c r="E15" i="9"/>
  <c r="N6" i="16"/>
  <c r="N10" i="16"/>
  <c r="E7" i="9"/>
  <c r="I7" i="9" s="1"/>
  <c r="N12" i="16"/>
  <c r="N11" i="16"/>
  <c r="E14" i="9"/>
  <c r="I14" i="9" s="1"/>
  <c r="E9" i="9"/>
  <c r="E13" i="9" s="1"/>
  <c r="E10" i="9"/>
  <c r="I10" i="9" s="1"/>
  <c r="I15" i="9"/>
  <c r="K10" i="15"/>
  <c r="E11" i="9"/>
  <c r="H29" i="15"/>
  <c r="E4" i="9"/>
  <c r="I4" i="9" s="1"/>
  <c r="E5" i="9"/>
  <c r="I5" i="9" s="1"/>
  <c r="C33" i="9"/>
  <c r="K7" i="9" s="1"/>
  <c r="H24" i="15" l="1"/>
  <c r="N9" i="16"/>
  <c r="S42" i="16" s="1"/>
  <c r="N14" i="16"/>
  <c r="I13" i="9"/>
  <c r="I16" i="9" s="1"/>
  <c r="I11" i="9"/>
  <c r="I6" i="9"/>
  <c r="N15" i="16" l="1"/>
  <c r="S9" i="16" s="1"/>
  <c r="I9" i="9"/>
  <c r="I12" i="9" s="1"/>
</calcChain>
</file>

<file path=xl/sharedStrings.xml><?xml version="1.0" encoding="utf-8"?>
<sst xmlns="http://schemas.openxmlformats.org/spreadsheetml/2006/main" count="338" uniqueCount="172">
  <si>
    <t>０歳</t>
    <rPh sb="1" eb="2">
      <t>サイ</t>
    </rPh>
    <phoneticPr fontId="2"/>
  </si>
  <si>
    <t>１歳</t>
    <rPh sb="1" eb="2">
      <t>サイ</t>
    </rPh>
    <phoneticPr fontId="2"/>
  </si>
  <si>
    <t>２歳</t>
    <rPh sb="1" eb="2">
      <t>サイ</t>
    </rPh>
    <phoneticPr fontId="2"/>
  </si>
  <si>
    <t>満３歳</t>
    <rPh sb="0" eb="1">
      <t>マン</t>
    </rPh>
    <rPh sb="2" eb="3">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</si>
  <si>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</si>
  <si>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</si>
  <si>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</si>
  <si>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</si>
  <si>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２　学級数</t>
    <rPh sb="2" eb="4">
      <t>ガッキュウ</t>
    </rPh>
    <rPh sb="4" eb="5">
      <t>スウ</t>
    </rPh>
    <phoneticPr fontId="2"/>
  </si>
  <si>
    <t>配置基準</t>
    <rPh sb="0" eb="2">
      <t>ハイチ</t>
    </rPh>
    <rPh sb="2" eb="4">
      <t>キジュン</t>
    </rPh>
    <phoneticPr fontId="2"/>
  </si>
  <si>
    <t>現状</t>
    <rPh sb="0" eb="2">
      <t>ゲンジョウ</t>
    </rPh>
    <phoneticPr fontId="2"/>
  </si>
  <si>
    <t>計</t>
    <rPh sb="0" eb="1">
      <t>ケイ</t>
    </rPh>
    <phoneticPr fontId="2"/>
  </si>
  <si>
    <t>園舎（㎡）</t>
    <rPh sb="0" eb="2">
      <t>エンシャ</t>
    </rPh>
    <phoneticPr fontId="2"/>
  </si>
  <si>
    <t>調理員</t>
    <rPh sb="0" eb="3">
      <t>チョウリイン</t>
    </rPh>
    <phoneticPr fontId="2"/>
  </si>
  <si>
    <t>[</t>
    <phoneticPr fontId="2"/>
  </si>
  <si>
    <t>]</t>
    <phoneticPr fontId="2"/>
  </si>
  <si>
    <t>/</t>
    <phoneticPr fontId="2"/>
  </si>
  <si>
    <t>=</t>
    <phoneticPr fontId="2"/>
  </si>
  <si>
    <t>)</t>
    <phoneticPr fontId="2"/>
  </si>
  <si>
    <t>(</t>
    <phoneticPr fontId="2"/>
  </si>
  <si>
    <t>）人＝</t>
    <rPh sb="1" eb="2">
      <t>ニン</t>
    </rPh>
    <phoneticPr fontId="2"/>
  </si>
  <si>
    <t>㎡</t>
  </si>
  <si>
    <t>）学級</t>
    <rPh sb="1" eb="3">
      <t>ガッキュウ</t>
    </rPh>
    <phoneticPr fontId="2"/>
  </si>
  <si>
    <t>２歳児室数</t>
    <rPh sb="1" eb="2">
      <t>サイ</t>
    </rPh>
    <rPh sb="2" eb="3">
      <t>ジ</t>
    </rPh>
    <rPh sb="3" eb="4">
      <t>シツ</t>
    </rPh>
    <rPh sb="4" eb="5">
      <t>スウ</t>
    </rPh>
    <phoneticPr fontId="2"/>
  </si>
  <si>
    <t>乳児室
・
ほふく室</t>
    <rPh sb="0" eb="2">
      <t>ニュウジ</t>
    </rPh>
    <rPh sb="2" eb="3">
      <t>シツ</t>
    </rPh>
    <rPh sb="9" eb="10">
      <t>シツ</t>
    </rPh>
    <phoneticPr fontId="2"/>
  </si>
  <si>
    <t>保育室
・
遊戯室</t>
    <rPh sb="0" eb="3">
      <t>ホイクシツ</t>
    </rPh>
    <rPh sb="6" eb="9">
      <t>ユウギシツ</t>
    </rPh>
    <phoneticPr fontId="2"/>
  </si>
  <si>
    <t>２０：１</t>
    <phoneticPr fontId="2"/>
  </si>
  <si>
    <t>３０：１</t>
    <phoneticPr fontId="2"/>
  </si>
  <si>
    <t>合計(Ｃ)</t>
    <rPh sb="0" eb="2">
      <t>ゴウケイ</t>
    </rPh>
    <phoneticPr fontId="2"/>
  </si>
  <si>
    <t>＊園舎　　　　320＋100×（学級数－2）　㎡</t>
    <rPh sb="1" eb="3">
      <t>エンシャ</t>
    </rPh>
    <phoneticPr fontId="2"/>
  </si>
  <si>
    <t>　　２学級以下　　330＋30×（学級数－1）　㎡　</t>
    <rPh sb="3" eb="5">
      <t>ガッキュウ</t>
    </rPh>
    <rPh sb="5" eb="7">
      <t>イカ</t>
    </rPh>
    <phoneticPr fontId="2"/>
  </si>
  <si>
    <t>　　３学級以上　　400＋80×（学級数－3）　㎡</t>
    <rPh sb="3" eb="5">
      <t>ガッキュウ</t>
    </rPh>
    <rPh sb="5" eb="7">
      <t>イジョウ</t>
    </rPh>
    <phoneticPr fontId="2"/>
  </si>
  <si>
    <t>≦</t>
    <phoneticPr fontId="2"/>
  </si>
  <si>
    <t>1</t>
    <phoneticPr fontId="2"/>
  </si>
  <si>
    <t>３：１</t>
    <phoneticPr fontId="2"/>
  </si>
  <si>
    <t xml:space="preserve"> </t>
    <phoneticPr fontId="2"/>
  </si>
  <si>
    <t>ａ(</t>
    <phoneticPr fontId="2"/>
  </si>
  <si>
    <t>６：１</t>
    <phoneticPr fontId="2"/>
  </si>
  <si>
    <t>ｂ(</t>
    <phoneticPr fontId="2"/>
  </si>
  <si>
    <t>→</t>
    <phoneticPr fontId="2"/>
  </si>
  <si>
    <t>→</t>
    <phoneticPr fontId="2"/>
  </si>
  <si>
    <t>㎡</t>
    <phoneticPr fontId="2"/>
  </si>
  <si>
    <t>≦</t>
    <phoneticPr fontId="2"/>
  </si>
  <si>
    <t>㎡</t>
    <phoneticPr fontId="2"/>
  </si>
  <si>
    <t>　）人＝</t>
    <rPh sb="2" eb="3">
      <t>ニン</t>
    </rPh>
    <phoneticPr fontId="2"/>
  </si>
  <si>
    <t>㎡</t>
    <phoneticPr fontId="2"/>
  </si>
  <si>
    <t>①</t>
    <phoneticPr fontId="2"/>
  </si>
  <si>
    <t>→</t>
    <phoneticPr fontId="2"/>
  </si>
  <si>
    <t>室</t>
    <rPh sb="0" eb="1">
      <t>シツ</t>
    </rPh>
    <phoneticPr fontId="2"/>
  </si>
  <si>
    <t>面積</t>
    <rPh sb="0" eb="2">
      <t>メンセキ</t>
    </rPh>
    <phoneticPr fontId="2"/>
  </si>
  <si>
    <t>保育室（１）</t>
    <rPh sb="0" eb="3">
      <t>ホイクシツ</t>
    </rPh>
    <phoneticPr fontId="2"/>
  </si>
  <si>
    <t>保育室（２）</t>
    <rPh sb="0" eb="3">
      <t>ホイクシツ</t>
    </rPh>
    <phoneticPr fontId="2"/>
  </si>
  <si>
    <t>保育室（３）</t>
    <rPh sb="0" eb="3">
      <t>ホイクシツ</t>
    </rPh>
    <phoneticPr fontId="2"/>
  </si>
  <si>
    <t>保育室（４）</t>
    <rPh sb="0" eb="3">
      <t>ホイクシツ</t>
    </rPh>
    <phoneticPr fontId="2"/>
  </si>
  <si>
    <t>保育室（５）</t>
    <rPh sb="0" eb="3">
      <t>ホイクシツ</t>
    </rPh>
    <phoneticPr fontId="2"/>
  </si>
  <si>
    <t>保育室（６）</t>
    <rPh sb="0" eb="3">
      <t>ホイクシツ</t>
    </rPh>
    <phoneticPr fontId="2"/>
  </si>
  <si>
    <t>保育室（７）</t>
    <rPh sb="0" eb="3">
      <t>ホイクシツ</t>
    </rPh>
    <phoneticPr fontId="2"/>
  </si>
  <si>
    <t>保育室（８）</t>
    <rPh sb="0" eb="3">
      <t>ホイクシツ</t>
    </rPh>
    <phoneticPr fontId="2"/>
  </si>
  <si>
    <t>保育室（９）</t>
    <rPh sb="0" eb="3">
      <t>ホイクシツ</t>
    </rPh>
    <phoneticPr fontId="2"/>
  </si>
  <si>
    <t>保育室（１０）</t>
    <rPh sb="0" eb="3">
      <t>ホイクシツ</t>
    </rPh>
    <phoneticPr fontId="2"/>
  </si>
  <si>
    <t>保育室（１１）</t>
    <rPh sb="0" eb="3">
      <t>ホイクシツ</t>
    </rPh>
    <phoneticPr fontId="2"/>
  </si>
  <si>
    <t>保育室（１２）</t>
    <rPh sb="0" eb="3">
      <t>ホイクシツ</t>
    </rPh>
    <phoneticPr fontId="2"/>
  </si>
  <si>
    <t>遊　戯　室</t>
    <rPh sb="0" eb="1">
      <t>ユウ</t>
    </rPh>
    <rPh sb="2" eb="3">
      <t>ギ</t>
    </rPh>
    <rPh sb="4" eb="5">
      <t>シツ</t>
    </rPh>
    <phoneticPr fontId="2"/>
  </si>
  <si>
    <t>）</t>
    <phoneticPr fontId="2"/>
  </si>
  <si>
    <t>（</t>
    <phoneticPr fontId="2"/>
  </si>
  <si>
    <t>＝</t>
    <phoneticPr fontId="2"/>
  </si>
  <si>
    <t>（第２片）</t>
    <rPh sb="1" eb="2">
      <t>ダイ</t>
    </rPh>
    <rPh sb="3" eb="4">
      <t>ヘン</t>
    </rPh>
    <phoneticPr fontId="2"/>
  </si>
  <si>
    <t>１号認定</t>
    <rPh sb="1" eb="2">
      <t>ゴウ</t>
    </rPh>
    <rPh sb="2" eb="4">
      <t>ニンテイ</t>
    </rPh>
    <phoneticPr fontId="2"/>
  </si>
  <si>
    <t>（第３片）</t>
    <phoneticPr fontId="2"/>
  </si>
  <si>
    <t>㎡</t>
    <phoneticPr fontId="2"/>
  </si>
  <si>
    <t>（</t>
    <phoneticPr fontId="2"/>
  </si>
  <si>
    <t>園舎</t>
    <rPh sb="0" eb="1">
      <t>エン</t>
    </rPh>
    <rPh sb="1" eb="2">
      <t>シャ</t>
    </rPh>
    <phoneticPr fontId="2"/>
  </si>
  <si>
    <t>２号認定</t>
    <rPh sb="1" eb="2">
      <t>ゴウ</t>
    </rPh>
    <rPh sb="2" eb="4">
      <t>ニンテイ</t>
    </rPh>
    <phoneticPr fontId="2"/>
  </si>
  <si>
    <t>３号認定</t>
    <rPh sb="1" eb="2">
      <t>ゴウ</t>
    </rPh>
    <rPh sb="2" eb="4">
      <t>ニンテイ</t>
    </rPh>
    <phoneticPr fontId="2"/>
  </si>
  <si>
    <t>学級数</t>
    <rPh sb="0" eb="2">
      <t>ガッキュウ</t>
    </rPh>
    <rPh sb="2" eb="3">
      <t>スウ</t>
    </rPh>
    <phoneticPr fontId="2"/>
  </si>
  <si>
    <t>年齢</t>
    <rPh sb="0" eb="2">
      <t>ネンレイ</t>
    </rPh>
    <phoneticPr fontId="2"/>
  </si>
  <si>
    <t>②</t>
    <phoneticPr fontId="2"/>
  </si>
  <si>
    <t>③</t>
    <phoneticPr fontId="2"/>
  </si>
  <si>
    <t>3.3㎡×２歳児</t>
    <rPh sb="6" eb="8">
      <t>サイジ</t>
    </rPh>
    <phoneticPr fontId="2"/>
  </si>
  <si>
    <t>①と②とのいずれか大きい方＋③</t>
    <rPh sb="9" eb="10">
      <t>オオ</t>
    </rPh>
    <rPh sb="12" eb="13">
      <t>ホウ</t>
    </rPh>
    <phoneticPr fontId="2"/>
  </si>
  <si>
    <t>㎡</t>
    <phoneticPr fontId="2"/>
  </si>
  <si>
    <t>（保育室・遊戯室の状況）</t>
    <rPh sb="1" eb="4">
      <t>ホイクシツ</t>
    </rPh>
    <rPh sb="5" eb="8">
      <t>ユウギシツ</t>
    </rPh>
    <rPh sb="9" eb="11">
      <t>ジョウキョウ</t>
    </rPh>
    <phoneticPr fontId="2"/>
  </si>
  <si>
    <t>㎡</t>
    <phoneticPr fontId="2"/>
  </si>
  <si>
    <t>→</t>
    <phoneticPr fontId="2"/>
  </si>
  <si>
    <t>園庭</t>
    <rPh sb="0" eb="2">
      <t>エンテイ</t>
    </rPh>
    <phoneticPr fontId="2"/>
  </si>
  <si>
    <t>3.3㎡×満３歳以上児</t>
    <rPh sb="5" eb="6">
      <t>マン</t>
    </rPh>
    <rPh sb="7" eb="10">
      <t>サイイジョウ</t>
    </rPh>
    <rPh sb="10" eb="11">
      <t>ジ</t>
    </rPh>
    <phoneticPr fontId="2"/>
  </si>
  <si>
    <t>3.3㎡×２歳未満児</t>
    <rPh sb="6" eb="7">
      <t>サイ</t>
    </rPh>
    <rPh sb="7" eb="9">
      <t>ミマン</t>
    </rPh>
    <rPh sb="9" eb="10">
      <t>ジ</t>
    </rPh>
    <phoneticPr fontId="2"/>
  </si>
  <si>
    <t>1.98㎡×２歳児</t>
    <rPh sb="7" eb="8">
      <t>サイ</t>
    </rPh>
    <rPh sb="8" eb="9">
      <t>ジ</t>
    </rPh>
    <phoneticPr fontId="2"/>
  </si>
  <si>
    <t>1.98㎡（有効面積）×２歳以上児</t>
    <rPh sb="6" eb="8">
      <t>ユウコウ</t>
    </rPh>
    <rPh sb="8" eb="10">
      <t>メンセキ</t>
    </rPh>
    <rPh sb="13" eb="14">
      <t>サイ</t>
    </rPh>
    <rPh sb="14" eb="16">
      <t>イジョウ</t>
    </rPh>
    <rPh sb="16" eb="17">
      <t>ジ</t>
    </rPh>
    <phoneticPr fontId="2"/>
  </si>
  <si>
    <t>3.3㎡(有効面積)×１歳児</t>
    <phoneticPr fontId="2"/>
  </si>
  <si>
    <t>3.3㎡(有効面積)×０歳児</t>
    <rPh sb="12" eb="14">
      <t>サイジ</t>
    </rPh>
    <phoneticPr fontId="2"/>
  </si>
  <si>
    <t>②</t>
    <phoneticPr fontId="2"/>
  </si>
  <si>
    <t>①</t>
    <phoneticPr fontId="2"/>
  </si>
  <si>
    <t>①＋②</t>
    <phoneticPr fontId="2"/>
  </si>
  <si>
    <t>②</t>
    <phoneticPr fontId="2"/>
  </si>
  <si>
    <t>③</t>
    <phoneticPr fontId="2"/>
  </si>
  <si>
    <t>①＋②＋③</t>
    <phoneticPr fontId="2"/>
  </si>
  <si>
    <t>園長</t>
    <rPh sb="0" eb="2">
      <t>エンチョウ</t>
    </rPh>
    <phoneticPr fontId="2"/>
  </si>
  <si>
    <t>保育教諭等</t>
    <rPh sb="0" eb="2">
      <t>ホイク</t>
    </rPh>
    <rPh sb="2" eb="4">
      <t>キョウユ</t>
    </rPh>
    <rPh sb="4" eb="5">
      <t>トウ</t>
    </rPh>
    <phoneticPr fontId="2"/>
  </si>
  <si>
    <t>合計</t>
    <rPh sb="0" eb="2">
      <t>ゴウケイケイ</t>
    </rPh>
    <phoneticPr fontId="2"/>
  </si>
  <si>
    <t>（最少職員数は２人）</t>
    <rPh sb="1" eb="3">
      <t>サイショウ</t>
    </rPh>
    <rPh sb="3" eb="4">
      <t>ショク</t>
    </rPh>
    <rPh sb="4" eb="5">
      <t>イン</t>
    </rPh>
    <rPh sb="5" eb="6">
      <t>スウ</t>
    </rPh>
    <rPh sb="8" eb="9">
      <t>ニン</t>
    </rPh>
    <phoneticPr fontId="2"/>
  </si>
  <si>
    <t>小計</t>
    <rPh sb="0" eb="2">
      <t>ショウケイ</t>
    </rPh>
    <phoneticPr fontId="2"/>
  </si>
  <si>
    <t>a、b、c、d及びe は、小数第二位以下を切り捨てた数値とすること。</t>
    <rPh sb="13" eb="15">
      <t>ショウスウ</t>
    </rPh>
    <rPh sb="15" eb="16">
      <t>ダイ</t>
    </rPh>
    <rPh sb="16" eb="17">
      <t>２</t>
    </rPh>
    <rPh sb="17" eb="18">
      <t>イ</t>
    </rPh>
    <rPh sb="18" eb="20">
      <t>イカ</t>
    </rPh>
    <rPh sb="21" eb="22">
      <t>キ</t>
    </rPh>
    <rPh sb="23" eb="24">
      <t>ス</t>
    </rPh>
    <rPh sb="26" eb="28">
      <t>スウチ</t>
    </rPh>
    <phoneticPr fontId="2"/>
  </si>
  <si>
    <t>Ａ(</t>
    <phoneticPr fontId="2"/>
  </si>
  <si>
    <t>ｃ(</t>
    <phoneticPr fontId="2"/>
  </si>
  <si>
    <t>ｄ(</t>
    <phoneticPr fontId="2"/>
  </si>
  <si>
    <t>ｅ(</t>
    <phoneticPr fontId="2"/>
  </si>
  <si>
    <t>Ｂ(</t>
    <phoneticPr fontId="2"/>
  </si>
  <si>
    <t>ｆ(</t>
    <phoneticPr fontId="2"/>
  </si>
  <si>
    <t>ｇ(</t>
    <phoneticPr fontId="2"/>
  </si>
  <si>
    <t>（最少職員数は１人）</t>
    <rPh sb="1" eb="3">
      <t>サイショウ</t>
    </rPh>
    <rPh sb="3" eb="4">
      <t>ショク</t>
    </rPh>
    <rPh sb="4" eb="5">
      <t>イン</t>
    </rPh>
    <rPh sb="5" eb="6">
      <t>スウ</t>
    </rPh>
    <rPh sb="8" eb="9">
      <t>ニン</t>
    </rPh>
    <phoneticPr fontId="2"/>
  </si>
  <si>
    <t>）</t>
    <phoneticPr fontId="2"/>
  </si>
  <si>
    <t>C(</t>
    <phoneticPr fontId="2"/>
  </si>
  <si>
    <t>E(</t>
    <phoneticPr fontId="2"/>
  </si>
  <si>
    <t>=F（</t>
    <phoneticPr fontId="2"/>
  </si>
  <si>
    <t>B＜Dの場合　　A＋D
B＞Dの場合　　A＋B</t>
    <rPh sb="4" eb="6">
      <t>バアイ</t>
    </rPh>
    <phoneticPr fontId="2"/>
  </si>
  <si>
    <t>保育士登録を受けた保育教諭</t>
    <rPh sb="0" eb="2">
      <t>ホイク</t>
    </rPh>
    <rPh sb="2" eb="3">
      <t>シ</t>
    </rPh>
    <rPh sb="3" eb="5">
      <t>トウロク</t>
    </rPh>
    <rPh sb="6" eb="7">
      <t>ウ</t>
    </rPh>
    <phoneticPr fontId="2"/>
  </si>
  <si>
    <t>(学級担任の配置状況及び幼稚園教諭免許状を有する保育教諭必要数)</t>
    <rPh sb="1" eb="3">
      <t>ガッキュウ</t>
    </rPh>
    <rPh sb="3" eb="5">
      <t>タンニン</t>
    </rPh>
    <rPh sb="6" eb="8">
      <t>ハイチ</t>
    </rPh>
    <rPh sb="8" eb="10">
      <t>ジョウキョウ</t>
    </rPh>
    <rPh sb="10" eb="11">
      <t>オヨ</t>
    </rPh>
    <rPh sb="12" eb="15">
      <t>ヨウチエン</t>
    </rPh>
    <rPh sb="15" eb="17">
      <t>キョウユ</t>
    </rPh>
    <rPh sb="17" eb="19">
      <t>メンキョ</t>
    </rPh>
    <rPh sb="19" eb="20">
      <t>ジョウ</t>
    </rPh>
    <rPh sb="21" eb="22">
      <t>ユウ</t>
    </rPh>
    <rPh sb="24" eb="26">
      <t>ホイク</t>
    </rPh>
    <rPh sb="26" eb="28">
      <t>キョウユ</t>
    </rPh>
    <rPh sb="28" eb="30">
      <t>ヒツヨウ</t>
    </rPh>
    <rPh sb="30" eb="31">
      <t>スウ</t>
    </rPh>
    <phoneticPr fontId="2"/>
  </si>
  <si>
    <t>（保育士登録を受けた常勤の保育教諭必要数）</t>
    <rPh sb="1" eb="3">
      <t>ホイク</t>
    </rPh>
    <rPh sb="3" eb="4">
      <t>シ</t>
    </rPh>
    <rPh sb="4" eb="6">
      <t>トウロク</t>
    </rPh>
    <rPh sb="7" eb="8">
      <t>ウ</t>
    </rPh>
    <rPh sb="10" eb="12">
      <t>ジョウキン</t>
    </rPh>
    <rPh sb="13" eb="17">
      <t>ホイクキョウユ</t>
    </rPh>
    <rPh sb="17" eb="20">
      <t>ヒツヨウスウ</t>
    </rPh>
    <phoneticPr fontId="2"/>
  </si>
  <si>
    <t>Ａ＋（E×０．６）</t>
    <phoneticPr fontId="2"/>
  </si>
  <si>
    <t>※５</t>
    <phoneticPr fontId="2"/>
  </si>
  <si>
    <t>※６</t>
    <phoneticPr fontId="2"/>
  </si>
  <si>
    <t>※７</t>
    <phoneticPr fontId="2"/>
  </si>
  <si>
    <t>※９</t>
    <phoneticPr fontId="2"/>
  </si>
  <si>
    <t>※10</t>
    <phoneticPr fontId="2"/>
  </si>
  <si>
    <t>Ｆは小数第一位を切り上げた数値とすること。</t>
    <rPh sb="2" eb="4">
      <t>ショウスウ</t>
    </rPh>
    <rPh sb="4" eb="5">
      <t>ダイ</t>
    </rPh>
    <rPh sb="5" eb="6">
      <t>１</t>
    </rPh>
    <rPh sb="6" eb="7">
      <t>イ</t>
    </rPh>
    <rPh sb="8" eb="9">
      <t>キ</t>
    </rPh>
    <rPh sb="10" eb="11">
      <t>ア</t>
    </rPh>
    <rPh sb="13" eb="15">
      <t>スウチ</t>
    </rPh>
    <phoneticPr fontId="2"/>
  </si>
  <si>
    <t>学級数（※３）</t>
    <rPh sb="0" eb="2">
      <t>ガッキュウ</t>
    </rPh>
    <rPh sb="2" eb="3">
      <t>スウ</t>
    </rPh>
    <phoneticPr fontId="2"/>
  </si>
  <si>
    <t>合計（※４）</t>
    <rPh sb="0" eb="2">
      <t>ゴウケイ</t>
    </rPh>
    <phoneticPr fontId="2"/>
  </si>
  <si>
    <t>学級数（※３）</t>
    <rPh sb="0" eb="3">
      <t>ガッキュウスウ</t>
    </rPh>
    <phoneticPr fontId="2"/>
  </si>
  <si>
    <t>＊園庭</t>
    <rPh sb="1" eb="3">
      <t>エンテイ</t>
    </rPh>
    <phoneticPr fontId="2"/>
  </si>
  <si>
    <t>　　　　　　　　　　　　　　　　面積基準　　　　　　　　　　　　　　　　　　　　　　　　≦</t>
    <rPh sb="16" eb="18">
      <t>メンセキ</t>
    </rPh>
    <rPh sb="18" eb="20">
      <t>キジュン</t>
    </rPh>
    <phoneticPr fontId="2"/>
  </si>
  <si>
    <t>園庭（㎡）</t>
    <rPh sb="0" eb="2">
      <t>エンテイ</t>
    </rPh>
    <phoneticPr fontId="2"/>
  </si>
  <si>
    <t>〔参考〕早見表（園舎・園庭の面積基準（満３歳以上））</t>
    <rPh sb="1" eb="3">
      <t>サンコウ</t>
    </rPh>
    <rPh sb="4" eb="7">
      <t>ハヤミヒョウ</t>
    </rPh>
    <rPh sb="8" eb="10">
      <t>エンシャ</t>
    </rPh>
    <rPh sb="11" eb="13">
      <t>エンテイ</t>
    </rPh>
    <rPh sb="14" eb="16">
      <t>メンセキ</t>
    </rPh>
    <rPh sb="16" eb="18">
      <t>キジュン</t>
    </rPh>
    <rPh sb="19" eb="20">
      <t>マン</t>
    </rPh>
    <rPh sb="21" eb="22">
      <t>サイ</t>
    </rPh>
    <rPh sb="22" eb="24">
      <t>イジョウ</t>
    </rPh>
    <phoneticPr fontId="2"/>
  </si>
  <si>
    <t>Ｃは小数第一位を四捨五入した数値とすること。</t>
    <rPh sb="2" eb="4">
      <t>ショウスウ</t>
    </rPh>
    <rPh sb="4" eb="5">
      <t>ダイ</t>
    </rPh>
    <rPh sb="5" eb="6">
      <t>１</t>
    </rPh>
    <rPh sb="6" eb="7">
      <t>イ</t>
    </rPh>
    <rPh sb="8" eb="12">
      <t>シシャゴニュウ</t>
    </rPh>
    <rPh sb="14" eb="16">
      <t>スウチ</t>
    </rPh>
    <phoneticPr fontId="2"/>
  </si>
  <si>
    <t>第８号様式（第１片）</t>
    <rPh sb="0" eb="1">
      <t>ダイ</t>
    </rPh>
    <rPh sb="2" eb="3">
      <t>ゴウ</t>
    </rPh>
    <rPh sb="3" eb="5">
      <t>ヨウシキ</t>
    </rPh>
    <phoneticPr fontId="2"/>
  </si>
  <si>
    <t>調　　査　　書</t>
    <phoneticPr fontId="2"/>
  </si>
  <si>
    <t>該当</t>
    <rPh sb="0" eb="2">
      <t>ガイトウ</t>
    </rPh>
    <phoneticPr fontId="2"/>
  </si>
  <si>
    <t>　（開設後、利用定員を定員と異なる人数に設定した場合のみ記入）</t>
    <phoneticPr fontId="2"/>
  </si>
  <si>
    <r>
      <t>１　</t>
    </r>
    <r>
      <rPr>
        <sz val="11"/>
        <rFont val="ＭＳ ゴシック"/>
        <family val="3"/>
        <charset val="128"/>
      </rPr>
      <t>定員</t>
    </r>
    <rPh sb="2" eb="4">
      <t>テイイン</t>
    </rPh>
    <phoneticPr fontId="2"/>
  </si>
  <si>
    <t>　</t>
    <phoneticPr fontId="2"/>
  </si>
  <si>
    <t>調理業務委託</t>
    <rPh sb="0" eb="2">
      <t>チョウリ</t>
    </rPh>
    <rPh sb="2" eb="4">
      <t>ギョウム</t>
    </rPh>
    <rPh sb="4" eb="6">
      <t>イタク</t>
    </rPh>
    <phoneticPr fontId="2"/>
  </si>
  <si>
    <t>＝</t>
    <phoneticPr fontId="2"/>
  </si>
  <si>
    <t>学校医</t>
    <rPh sb="0" eb="2">
      <t>ガッコウ</t>
    </rPh>
    <rPh sb="2" eb="3">
      <t>イ</t>
    </rPh>
    <phoneticPr fontId="2"/>
  </si>
  <si>
    <t>学校歯科医</t>
    <rPh sb="0" eb="2">
      <t>ガッコウ</t>
    </rPh>
    <rPh sb="2" eb="5">
      <t>シカイ</t>
    </rPh>
    <phoneticPr fontId="2"/>
  </si>
  <si>
    <t>学校薬剤師</t>
    <rPh sb="0" eb="2">
      <t>ガッコウ</t>
    </rPh>
    <rPh sb="2" eb="5">
      <t>ヤクザイシ</t>
    </rPh>
    <phoneticPr fontId="2"/>
  </si>
  <si>
    <t>保育室・遊戯室数</t>
    <rPh sb="0" eb="3">
      <t>ホイクシツ</t>
    </rPh>
    <rPh sb="4" eb="7">
      <t>ユウギシツ</t>
    </rPh>
    <rPh sb="7" eb="8">
      <t>スウ</t>
    </rPh>
    <phoneticPr fontId="2"/>
  </si>
  <si>
    <r>
      <t>３　</t>
    </r>
    <r>
      <rPr>
        <sz val="11"/>
        <rFont val="ＭＳ ゴシック"/>
        <family val="3"/>
        <charset val="128"/>
      </rPr>
      <t>保育室・遊戯室数</t>
    </r>
    <rPh sb="2" eb="4">
      <t>ホイク</t>
    </rPh>
    <rPh sb="4" eb="5">
      <t>シツ</t>
    </rPh>
    <rPh sb="6" eb="9">
      <t>ユウギシツ</t>
    </rPh>
    <rPh sb="9" eb="10">
      <t>スウ</t>
    </rPh>
    <phoneticPr fontId="2"/>
  </si>
  <si>
    <t>学級担任数</t>
    <rPh sb="0" eb="2">
      <t>ガッキュウ</t>
    </rPh>
    <rPh sb="2" eb="4">
      <t>タンニン</t>
    </rPh>
    <rPh sb="4" eb="5">
      <t>スウ</t>
    </rPh>
    <phoneticPr fontId="2"/>
  </si>
  <si>
    <t>【</t>
    <phoneticPr fontId="2"/>
  </si>
  <si>
    <t>】</t>
    <phoneticPr fontId="2"/>
  </si>
  <si>
    <t>幼稚園教諭免許状を有する保育教諭</t>
    <rPh sb="0" eb="3">
      <t>ヨウチエン</t>
    </rPh>
    <rPh sb="3" eb="5">
      <t>キョウユ</t>
    </rPh>
    <rPh sb="5" eb="7">
      <t>メンキョ</t>
    </rPh>
    <rPh sb="7" eb="8">
      <t>ジョウ</t>
    </rPh>
    <rPh sb="9" eb="10">
      <t>ユウ</t>
    </rPh>
    <rPh sb="12" eb="16">
      <t>ホイクキョウユ</t>
    </rPh>
    <phoneticPr fontId="2"/>
  </si>
  <si>
    <t>合計　D</t>
    <rPh sb="0" eb="2">
      <t>ゴウケイ</t>
    </rPh>
    <phoneticPr fontId="2"/>
  </si>
  <si>
    <t>無</t>
  </si>
  <si>
    <t>１－２　子ども・子育て支援法により定める利用定員</t>
    <rPh sb="4" eb="5">
      <t>コ</t>
    </rPh>
    <rPh sb="8" eb="10">
      <t>コソダ</t>
    </rPh>
    <rPh sb="11" eb="13">
      <t>シエン</t>
    </rPh>
    <rPh sb="13" eb="14">
      <t>ホウ</t>
    </rPh>
    <rPh sb="17" eb="18">
      <t>サダ</t>
    </rPh>
    <rPh sb="20" eb="22">
      <t>リヨウ</t>
    </rPh>
    <rPh sb="22" eb="24">
      <t>テイイン</t>
    </rPh>
    <phoneticPr fontId="2"/>
  </si>
  <si>
    <t>認可上の学級数
（D)</t>
    <rPh sb="0" eb="2">
      <t>ニンカ</t>
    </rPh>
    <rPh sb="2" eb="3">
      <t>ジョウ</t>
    </rPh>
    <rPh sb="4" eb="6">
      <t>ガッキュウ</t>
    </rPh>
    <rPh sb="6" eb="7">
      <t>スウ</t>
    </rPh>
    <phoneticPr fontId="2"/>
  </si>
  <si>
    <t>学級数(D)</t>
    <rPh sb="0" eb="2">
      <t>ガッキュウ</t>
    </rPh>
    <rPh sb="2" eb="3">
      <t>スウ</t>
    </rPh>
    <phoneticPr fontId="2"/>
  </si>
  <si>
    <t>満３歳（学級数）</t>
    <rPh sb="0" eb="1">
      <t>マン</t>
    </rPh>
    <rPh sb="2" eb="3">
      <t>サイ</t>
    </rPh>
    <rPh sb="4" eb="6">
      <t>ガッキュウ</t>
    </rPh>
    <rPh sb="6" eb="7">
      <t>スウ</t>
    </rPh>
    <phoneticPr fontId="2"/>
  </si>
  <si>
    <t>３歳（学級数）</t>
    <rPh sb="1" eb="2">
      <t>サイ</t>
    </rPh>
    <phoneticPr fontId="2"/>
  </si>
  <si>
    <t>４歳（学級数）</t>
    <rPh sb="1" eb="2">
      <t>サイ</t>
    </rPh>
    <phoneticPr fontId="2"/>
  </si>
  <si>
    <t>５歳（学級数）</t>
    <rPh sb="1" eb="2">
      <t>サイ</t>
    </rPh>
    <phoneticPr fontId="2"/>
  </si>
  <si>
    <t>　　　　　　　　　　　年齢
認可</t>
    <rPh sb="11" eb="13">
      <t>ネンレイ</t>
    </rPh>
    <rPh sb="14" eb="16">
      <t>ニンカ</t>
    </rPh>
    <phoneticPr fontId="2"/>
  </si>
  <si>
    <t>　　　　　　　　　　　年齢
利用</t>
    <rPh sb="11" eb="13">
      <t>ネンレイ</t>
    </rPh>
    <rPh sb="14" eb="16">
      <t>リヨウ</t>
    </rPh>
    <phoneticPr fontId="2"/>
  </si>
  <si>
    <t>※１　本欄における学級数Cは、各年齢区分ごとに定員数を３５で除して算出すること。
　　　利用定員を定員と異なる人数に設定した場合は、利用定員数で算出すること。
　　　端数が出た場合は切り上げることとする。</t>
    <rPh sb="3" eb="5">
      <t>ホンラン</t>
    </rPh>
    <rPh sb="9" eb="11">
      <t>ガッキュウ</t>
    </rPh>
    <rPh sb="11" eb="12">
      <t>スウ</t>
    </rPh>
    <rPh sb="15" eb="18">
      <t>カクネンレイ</t>
    </rPh>
    <rPh sb="18" eb="20">
      <t>クブン</t>
    </rPh>
    <rPh sb="23" eb="26">
      <t>テイインスウ</t>
    </rPh>
    <rPh sb="30" eb="31">
      <t>ジョ</t>
    </rPh>
    <rPh sb="33" eb="35">
      <t>サンシュツ</t>
    </rPh>
    <rPh sb="44" eb="46">
      <t>リヨウ</t>
    </rPh>
    <rPh sb="46" eb="48">
      <t>テイイン</t>
    </rPh>
    <rPh sb="49" eb="51">
      <t>テイイン</t>
    </rPh>
    <rPh sb="52" eb="53">
      <t>コト</t>
    </rPh>
    <rPh sb="55" eb="57">
      <t>ニンズウ</t>
    </rPh>
    <rPh sb="58" eb="60">
      <t>セッテイ</t>
    </rPh>
    <rPh sb="62" eb="64">
      <t>バアイ</t>
    </rPh>
    <rPh sb="66" eb="68">
      <t>リヨウ</t>
    </rPh>
    <rPh sb="68" eb="70">
      <t>テイイン</t>
    </rPh>
    <rPh sb="70" eb="71">
      <t>スウ</t>
    </rPh>
    <rPh sb="72" eb="74">
      <t>サンシュツ</t>
    </rPh>
    <phoneticPr fontId="2"/>
  </si>
  <si>
    <t>※２　保育室・遊戯室の数は、2歳児室数及び認可上の学級数（D）の合計を
　　　下回ってはならない。</t>
    <rPh sb="7" eb="10">
      <t>ユウギシツ</t>
    </rPh>
    <rPh sb="19" eb="20">
      <t>オヨ</t>
    </rPh>
    <rPh sb="21" eb="23">
      <t>ニンカ</t>
    </rPh>
    <rPh sb="23" eb="24">
      <t>ジョウ</t>
    </rPh>
    <rPh sb="25" eb="27">
      <t>ガッキュウ</t>
    </rPh>
    <rPh sb="27" eb="28">
      <t>スウ</t>
    </rPh>
    <rPh sb="32" eb="34">
      <t>ゴウケイ</t>
    </rPh>
    <phoneticPr fontId="2"/>
  </si>
  <si>
    <t>※３　ここでいう学級数とは、満３歳以上の子どもの定員（合計数）を３５で除し、
      小数点以下を切り上げたものを指す。
      利用定員を定員と異なる人数に設定した場合も定員で算出すること。</t>
    <rPh sb="27" eb="30">
      <t>ゴウケイスウ</t>
    </rPh>
    <rPh sb="47" eb="48">
      <t>テン</t>
    </rPh>
    <rPh sb="48" eb="50">
      <t>イカ</t>
    </rPh>
    <rPh sb="53" eb="54">
      <t>ア</t>
    </rPh>
    <rPh sb="59" eb="60">
      <t>サ</t>
    </rPh>
    <phoneticPr fontId="2"/>
  </si>
  <si>
    <t>※４　保育室・遊戯室の数は、２歳児室数及び認可上の学級数の合計を下回ってはならない。</t>
    <rPh sb="3" eb="6">
      <t>ホイクシツ</t>
    </rPh>
    <rPh sb="7" eb="10">
      <t>ユウギシツ</t>
    </rPh>
    <rPh sb="11" eb="12">
      <t>カズ</t>
    </rPh>
    <rPh sb="15" eb="17">
      <t>サイジ</t>
    </rPh>
    <rPh sb="17" eb="18">
      <t>シツ</t>
    </rPh>
    <rPh sb="18" eb="19">
      <t>スウ</t>
    </rPh>
    <rPh sb="19" eb="20">
      <t>オヨ</t>
    </rPh>
    <rPh sb="21" eb="23">
      <t>ニンカ</t>
    </rPh>
    <rPh sb="23" eb="24">
      <t>ジョウ</t>
    </rPh>
    <rPh sb="25" eb="27">
      <t>ガッキュウ</t>
    </rPh>
    <rPh sb="27" eb="28">
      <t>スウ</t>
    </rPh>
    <rPh sb="29" eb="31">
      <t>ゴウケイ</t>
    </rPh>
    <rPh sb="32" eb="34">
      <t>シタマワ</t>
    </rPh>
    <phoneticPr fontId="2"/>
  </si>
  <si>
    <r>
      <t>４　保育室等の状況</t>
    </r>
    <r>
      <rPr>
        <sz val="11"/>
        <color indexed="8"/>
        <rFont val="ＭＳ Ｐ明朝"/>
        <family val="1"/>
        <charset val="128"/>
      </rPr>
      <t/>
    </r>
    <rPh sb="2" eb="5">
      <t>ホイクシツ</t>
    </rPh>
    <rPh sb="5" eb="6">
      <t>トウ</t>
    </rPh>
    <rPh sb="7" eb="9">
      <t>ジョウキョウ</t>
    </rPh>
    <phoneticPr fontId="2"/>
  </si>
  <si>
    <t>※８ 【　　　】には、認可上の学級数を記入すること。</t>
    <rPh sb="11" eb="13">
      <t>ニンカ</t>
    </rPh>
    <rPh sb="13" eb="14">
      <t>ジョウ</t>
    </rPh>
    <rPh sb="15" eb="17">
      <t>ガッキュウ</t>
    </rPh>
    <rPh sb="17" eb="18">
      <t>スウ</t>
    </rPh>
    <rPh sb="19" eb="21">
      <t>キニュウ</t>
    </rPh>
    <phoneticPr fontId="2"/>
  </si>
  <si>
    <t>　　　利用定員を定員と異なる人数に設定した場合は、実学級数を記入すること。</t>
    <rPh sb="3" eb="5">
      <t>リヨウ</t>
    </rPh>
    <rPh sb="5" eb="7">
      <t>テイイン</t>
    </rPh>
    <rPh sb="8" eb="10">
      <t>テイイン</t>
    </rPh>
    <rPh sb="11" eb="12">
      <t>コト</t>
    </rPh>
    <rPh sb="14" eb="16">
      <t>ニンズウ</t>
    </rPh>
    <rPh sb="17" eb="19">
      <t>セッテイ</t>
    </rPh>
    <rPh sb="21" eb="23">
      <t>バアイ</t>
    </rPh>
    <rPh sb="25" eb="26">
      <t>ジツ</t>
    </rPh>
    <rPh sb="26" eb="28">
      <t>ガッキュウ</t>
    </rPh>
    <rPh sb="28" eb="29">
      <t>スウ</t>
    </rPh>
    <rPh sb="30" eb="32">
      <t>キニュウ</t>
    </rPh>
    <phoneticPr fontId="2"/>
  </si>
  <si>
    <t>教育時間以外の園児数（利用定員が定員と異なる場合は、利用定員で算出すること。）</t>
    <rPh sb="11" eb="13">
      <t>リヨウ</t>
    </rPh>
    <rPh sb="13" eb="15">
      <t>テイイン</t>
    </rPh>
    <rPh sb="16" eb="18">
      <t>テイイン</t>
    </rPh>
    <rPh sb="19" eb="20">
      <t>コト</t>
    </rPh>
    <rPh sb="22" eb="24">
      <t>バアイ</t>
    </rPh>
    <rPh sb="26" eb="28">
      <t>リヨウ</t>
    </rPh>
    <rPh sb="28" eb="30">
      <t>テイイン</t>
    </rPh>
    <rPh sb="31" eb="33">
      <t>サンシュツ</t>
    </rPh>
    <phoneticPr fontId="2"/>
  </si>
  <si>
    <t>５　職員の配置状況</t>
    <rPh sb="2" eb="4">
      <t>ショクイン</t>
    </rPh>
    <rPh sb="5" eb="7">
      <t>ハイチ</t>
    </rPh>
    <rPh sb="7" eb="9">
      <t>ジョウキョウ</t>
    </rPh>
    <phoneticPr fontId="2"/>
  </si>
  <si>
    <t xml:space="preserve"> [　　　]には、各年齢の定員数を記入すること。（利用定員が定員と異なる場合は、利用定員で算出すること。）</t>
    <rPh sb="9" eb="10">
      <t>カク</t>
    </rPh>
    <rPh sb="10" eb="12">
      <t>ネンレイ</t>
    </rPh>
    <rPh sb="13" eb="16">
      <t>テイインスウ</t>
    </rPh>
    <rPh sb="17" eb="1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</si>
</sst>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_ "/>
    <numFmt numFmtId="178" formatCode="#,##0.0_ "/>
    <numFmt numFmtId="179" formatCode="0_ "/>
  </numFmts>
  <fonts count="2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10"/>
      <name val="ＭＳ 明朝"/>
      <family val="1"/>
      <charset val="128"/>
    </font>
    <font>
      <sz val="10"/>
      <color indexed="9"/>
      <name val="ＭＳ 明朝"/>
      <family val="1"/>
      <charset val="128"/>
    </font>
    <font>
      <sz val="10"/>
      <color indexed="8"/>
      <name val="ＭＳ 明朝"/>
      <family val="1"/>
      <charset val="128"/>
    </font>
    <font>
      <sz val="11"/>
      <name val="ＭＳ ゴシック"/>
      <family val="3"/>
      <charset val="128"/>
    </font>
    <font>
      <sz val="11"/>
      <name val="ＭＳ 明朝"/>
      <family val="1"/>
      <charset val="128"/>
    </font>
    <font>
      <sz val="10"/>
      <color indexed="8"/>
      <name val="ＭＳ Ｐ明朝"/>
      <family val="1"/>
      <charset val="128"/>
    </font>
    <font>
      <sz val="11"/>
      <color indexed="8"/>
      <name val="ＭＳ ゴシック"/>
      <family val="3"/>
      <charset val="128"/>
    </font>
    <font>
      <sz val="11"/>
      <color indexed="8"/>
      <name val="ＭＳ Ｐ明朝"/>
      <family val="1"/>
      <charset val="128"/>
    </font>
    <font>
      <sz val="8"/>
      <name val="ＭＳ Ｐ明朝"/>
      <family val="1"/>
      <charset val="128"/>
    </font>
    <font>
      <sz val="14"/>
      <name val="ＭＳ ゴシック"/>
      <family val="3"/>
      <charset val="128"/>
    </font>
    <font>
      <sz val="11"/>
      <name val="HGP創英角ｺﾞｼｯｸUB"/>
      <family val="3"/>
      <charset val="128"/>
    </font>
    <font>
      <sz val="10"/>
      <color rgb="FFFF0000"/>
      <name val="ＭＳ Ｐ明朝"/>
      <family val="1"/>
      <charset val="128"/>
    </font>
    <font>
      <sz val="10"/>
      <color rgb="FFFF0000"/>
      <name val="ＭＳ 明朝"/>
      <family val="1"/>
      <charset val="128"/>
    </font>
    <font>
      <sz val="10"/>
      <name val="ＪＳ明朝"/>
      <family val="1"/>
      <charset val="128"/>
    </font>
    <font>
      <sz val="10"/>
      <color theme="1"/>
      <name val="ＭＳ 明朝"/>
      <family val="1"/>
      <charset val="128"/>
    </font>
    <font>
      <sz val="10"/>
      <color theme="1"/>
      <name val="ＭＳ Ｐゴシック"/>
      <family val="3"/>
      <charset val="128"/>
    </font>
    <font>
      <sz val="11"/>
      <color theme="1"/>
      <name val="ＭＳ ゴシック"/>
      <family val="3"/>
      <charset val="128"/>
    </font>
    <font>
      <sz val="11"/>
      <color theme="1"/>
      <name val="ＭＳ Ｐ明朝"/>
      <family val="1"/>
      <charset val="128"/>
    </font>
    <font>
      <sz val="10"/>
      <color theme="1"/>
      <name val="ＭＳ Ｐ明朝"/>
      <family val="1"/>
      <charset val="128"/>
    </font>
    <font>
      <sz val="8"/>
      <color theme="1"/>
      <name val="ＭＳ Ｐ明朝"/>
      <family val="1"/>
      <charset val="128"/>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66"/>
        <bgColor indexed="64"/>
      </patternFill>
    </fill>
    <fill>
      <patternFill patternType="solid">
        <fgColor rgb="FFCCFFCC"/>
        <bgColor indexed="64"/>
      </patternFill>
    </fill>
  </fills>
  <borders count="44">
    <border>
      <left/>
      <right/>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Up="1">
      <left style="thin">
        <color indexed="64"/>
      </left>
      <right/>
      <top style="thin">
        <color indexed="64"/>
      </top>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5">
    <xf numFmtId="0" fontId="0" fillId="0" borderId="0" xfId="0">
      <alignment vertical="center"/>
    </xf>
    <xf numFmtId="0" fontId="7" fillId="0" borderId="1" xfId="0" applyFont="1" applyBorder="1" applyAlignment="1" applyProtection="1">
      <alignment vertical="center"/>
      <protection locked="0"/>
    </xf>
    <xf numFmtId="0" fontId="7" fillId="3" borderId="9"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xf>
    <xf numFmtId="0" fontId="7" fillId="4" borderId="13" xfId="0" applyFont="1" applyFill="1" applyBorder="1" applyAlignment="1" applyProtection="1">
      <alignment horizontal="center" vertical="center"/>
    </xf>
    <xf numFmtId="0" fontId="7" fillId="4" borderId="14" xfId="0" applyFont="1" applyFill="1" applyBorder="1" applyAlignment="1" applyProtection="1">
      <alignment horizontal="center" vertical="center"/>
    </xf>
    <xf numFmtId="0" fontId="7" fillId="4" borderId="15" xfId="0" applyFont="1" applyFill="1" applyBorder="1" applyAlignment="1" applyProtection="1">
      <alignment horizontal="center" vertical="center"/>
    </xf>
    <xf numFmtId="0" fontId="7" fillId="4" borderId="16" xfId="0" applyFont="1" applyFill="1" applyBorder="1" applyAlignment="1" applyProtection="1">
      <alignment horizontal="center" vertical="center"/>
    </xf>
    <xf numFmtId="0" fontId="7" fillId="4" borderId="17" xfId="0" applyFont="1" applyFill="1" applyBorder="1" applyAlignment="1" applyProtection="1">
      <alignment horizontal="center" vertical="center"/>
    </xf>
    <xf numFmtId="0" fontId="3" fillId="0" borderId="0" xfId="0" applyFont="1" applyFill="1" applyProtection="1">
      <alignment vertical="center"/>
      <protection locked="0"/>
    </xf>
    <xf numFmtId="0" fontId="10" fillId="0" borderId="0" xfId="0" applyFont="1" applyFill="1" applyProtection="1">
      <alignment vertical="center"/>
      <protection locked="0"/>
    </xf>
    <xf numFmtId="0" fontId="7" fillId="0" borderId="0" xfId="0" applyFont="1" applyFill="1" applyProtection="1">
      <alignment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4" fillId="0" borderId="0" xfId="0" applyFont="1" applyFill="1" applyProtection="1">
      <alignment vertical="center"/>
      <protection locked="0"/>
    </xf>
    <xf numFmtId="0" fontId="11" fillId="0" borderId="0" xfId="0" applyFont="1" applyFill="1" applyProtection="1">
      <alignment vertical="center"/>
      <protection locked="0"/>
    </xf>
    <xf numFmtId="0" fontId="7" fillId="2" borderId="0" xfId="0" applyFont="1" applyFill="1" applyAlignment="1" applyProtection="1">
      <alignment horizontal="center" vertical="center"/>
      <protection locked="0"/>
    </xf>
    <xf numFmtId="0" fontId="3" fillId="0" borderId="0" xfId="0" applyFont="1" applyFill="1" applyAlignment="1" applyProtection="1">
      <alignment vertical="top"/>
      <protection locked="0"/>
    </xf>
    <xf numFmtId="0" fontId="12" fillId="0" borderId="0" xfId="0" applyFont="1" applyFill="1" applyProtection="1">
      <alignment vertical="center"/>
    </xf>
    <xf numFmtId="0" fontId="12" fillId="2" borderId="0" xfId="0" applyFont="1" applyFill="1" applyProtection="1">
      <alignment vertical="center"/>
    </xf>
    <xf numFmtId="0" fontId="12" fillId="2" borderId="7" xfId="0" applyFont="1" applyFill="1" applyBorder="1" applyAlignment="1" applyProtection="1">
      <alignment horizontal="right" vertical="center"/>
    </xf>
    <xf numFmtId="0" fontId="12" fillId="2" borderId="6" xfId="0" applyFont="1" applyFill="1" applyBorder="1" applyAlignment="1" applyProtection="1">
      <alignment vertical="center"/>
    </xf>
    <xf numFmtId="176" fontId="12" fillId="4" borderId="6" xfId="0" applyNumberFormat="1" applyFont="1" applyFill="1" applyBorder="1" applyAlignment="1" applyProtection="1">
      <alignment horizontal="right" vertical="center" shrinkToFit="1"/>
    </xf>
    <xf numFmtId="0" fontId="12" fillId="2" borderId="7" xfId="0" applyFont="1" applyFill="1" applyBorder="1" applyAlignment="1" applyProtection="1">
      <alignment vertical="center"/>
    </xf>
    <xf numFmtId="0" fontId="12" fillId="2" borderId="0" xfId="0" applyFont="1" applyFill="1" applyBorder="1" applyProtection="1">
      <alignment vertical="center"/>
    </xf>
    <xf numFmtId="176" fontId="12" fillId="4" borderId="0" xfId="0" applyNumberFormat="1" applyFont="1" applyFill="1" applyBorder="1" applyAlignment="1" applyProtection="1">
      <alignment horizontal="right" vertical="center" shrinkToFit="1"/>
    </xf>
    <xf numFmtId="0" fontId="12" fillId="2" borderId="21" xfId="0" applyFont="1" applyFill="1" applyBorder="1" applyAlignment="1" applyProtection="1">
      <alignment horizontal="right" vertical="center"/>
    </xf>
    <xf numFmtId="176" fontId="12" fillId="4" borderId="8" xfId="0" applyNumberFormat="1" applyFont="1" applyFill="1" applyBorder="1" applyAlignment="1" applyProtection="1">
      <alignment horizontal="right" vertical="center" shrinkToFit="1"/>
    </xf>
    <xf numFmtId="0" fontId="4" fillId="0" borderId="0" xfId="0" applyFont="1" applyFill="1" applyBorder="1" applyAlignment="1" applyProtection="1">
      <alignment vertical="center"/>
    </xf>
    <xf numFmtId="0" fontId="4" fillId="0" borderId="8" xfId="0" applyFont="1" applyFill="1" applyBorder="1" applyAlignment="1" applyProtection="1">
      <alignment vertical="center"/>
    </xf>
    <xf numFmtId="0" fontId="4" fillId="2" borderId="2" xfId="0" applyFont="1" applyFill="1" applyBorder="1" applyAlignment="1" applyProtection="1">
      <alignment horizontal="distributed" vertical="center"/>
    </xf>
    <xf numFmtId="0" fontId="4" fillId="2" borderId="6" xfId="0" applyFont="1" applyFill="1" applyBorder="1" applyAlignment="1" applyProtection="1">
      <alignment horizontal="left" vertical="center" wrapText="1"/>
    </xf>
    <xf numFmtId="176" fontId="4" fillId="4" borderId="6" xfId="0" applyNumberFormat="1" applyFont="1" applyFill="1" applyBorder="1" applyAlignment="1" applyProtection="1">
      <alignment horizontal="right" vertical="center" shrinkToFit="1"/>
    </xf>
    <xf numFmtId="0" fontId="4" fillId="2" borderId="7" xfId="0" applyFont="1" applyFill="1" applyBorder="1" applyAlignment="1" applyProtection="1">
      <alignment horizontal="left" vertical="center" wrapText="1"/>
    </xf>
    <xf numFmtId="176" fontId="4" fillId="4" borderId="0" xfId="0" applyNumberFormat="1" applyFont="1" applyFill="1" applyBorder="1" applyAlignment="1" applyProtection="1">
      <alignment horizontal="right" vertical="center" shrinkToFit="1"/>
    </xf>
    <xf numFmtId="0" fontId="4" fillId="2" borderId="21" xfId="0" applyFont="1" applyFill="1" applyBorder="1" applyAlignment="1" applyProtection="1">
      <alignment vertical="center" wrapText="1"/>
    </xf>
    <xf numFmtId="0" fontId="12" fillId="2" borderId="22" xfId="0" applyFont="1" applyFill="1" applyBorder="1" applyAlignment="1" applyProtection="1">
      <alignment horizontal="center" vertical="center"/>
    </xf>
    <xf numFmtId="0" fontId="4" fillId="2" borderId="25" xfId="0" applyFont="1" applyFill="1" applyBorder="1" applyAlignment="1" applyProtection="1">
      <alignment horizontal="distributed" vertical="center"/>
    </xf>
    <xf numFmtId="176" fontId="4" fillId="4" borderId="23" xfId="0" applyNumberFormat="1" applyFont="1" applyFill="1" applyBorder="1" applyAlignment="1" applyProtection="1">
      <alignment horizontal="right" vertical="center" shrinkToFit="1"/>
    </xf>
    <xf numFmtId="0" fontId="12" fillId="2" borderId="23" xfId="0" applyFont="1" applyFill="1" applyBorder="1" applyAlignment="1" applyProtection="1">
      <alignment vertical="center" shrinkToFit="1"/>
    </xf>
    <xf numFmtId="0" fontId="4" fillId="2" borderId="24" xfId="0" applyFont="1" applyFill="1" applyBorder="1" applyAlignment="1" applyProtection="1">
      <alignment horizontal="left" vertical="center" wrapText="1"/>
    </xf>
    <xf numFmtId="0" fontId="12" fillId="2" borderId="22" xfId="0" applyFont="1" applyFill="1" applyBorder="1" applyAlignment="1" applyProtection="1">
      <alignment horizontal="right" vertical="center"/>
    </xf>
    <xf numFmtId="0" fontId="12" fillId="2" borderId="27" xfId="0" applyFont="1" applyFill="1" applyBorder="1" applyAlignment="1" applyProtection="1">
      <alignment horizontal="right" vertical="center"/>
    </xf>
    <xf numFmtId="0" fontId="7" fillId="0" borderId="0" xfId="0" applyFont="1" applyProtection="1">
      <alignment vertical="center"/>
    </xf>
    <xf numFmtId="0" fontId="12" fillId="2" borderId="0" xfId="0" applyFont="1" applyFill="1" applyBorder="1" applyAlignment="1" applyProtection="1">
      <alignment horizontal="right" vertical="center"/>
    </xf>
    <xf numFmtId="0" fontId="12" fillId="2" borderId="0" xfId="0" applyFont="1" applyFill="1" applyBorder="1" applyAlignment="1" applyProtection="1">
      <alignment horizontal="left" vertical="center"/>
    </xf>
    <xf numFmtId="0" fontId="12" fillId="2" borderId="28" xfId="0" applyFont="1" applyFill="1" applyBorder="1" applyAlignment="1" applyProtection="1">
      <alignment horizontal="right" vertical="center"/>
    </xf>
    <xf numFmtId="0" fontId="12" fillId="4" borderId="3" xfId="0" applyFont="1" applyFill="1" applyBorder="1" applyAlignment="1" applyProtection="1">
      <alignment horizontal="right" vertical="center"/>
    </xf>
    <xf numFmtId="0" fontId="12" fillId="0" borderId="0" xfId="0" applyFont="1" applyFill="1" applyAlignment="1" applyProtection="1">
      <alignment vertical="top"/>
    </xf>
    <xf numFmtId="0" fontId="7" fillId="0" borderId="0" xfId="0" applyFont="1" applyFill="1" applyProtection="1">
      <alignment vertical="center"/>
    </xf>
    <xf numFmtId="0" fontId="4" fillId="0" borderId="0" xfId="0" applyFont="1" applyFill="1" applyBorder="1" applyAlignment="1" applyProtection="1">
      <alignment horizontal="center" vertical="center"/>
    </xf>
    <xf numFmtId="0" fontId="3" fillId="0" borderId="0" xfId="0" applyFont="1" applyFill="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12" fillId="0" borderId="8" xfId="0" applyFont="1" applyFill="1" applyBorder="1" applyAlignment="1" applyProtection="1">
      <alignment vertical="center"/>
    </xf>
    <xf numFmtId="0" fontId="12" fillId="0" borderId="18" xfId="0" applyFont="1" applyFill="1" applyBorder="1" applyProtection="1">
      <alignment vertical="center"/>
    </xf>
    <xf numFmtId="0" fontId="13" fillId="0" borderId="0" xfId="0" applyFont="1" applyFill="1" applyAlignment="1" applyProtection="1">
      <alignment vertical="center"/>
    </xf>
    <xf numFmtId="0" fontId="12" fillId="0" borderId="2" xfId="0" applyFont="1" applyFill="1" applyBorder="1" applyAlignment="1" applyProtection="1">
      <alignment vertical="center" wrapText="1"/>
    </xf>
    <xf numFmtId="0" fontId="12" fillId="0" borderId="26" xfId="0" applyFont="1" applyFill="1" applyBorder="1" applyAlignment="1" applyProtection="1">
      <alignment vertical="center" wrapText="1"/>
    </xf>
    <xf numFmtId="0" fontId="12" fillId="0" borderId="25" xfId="0" applyFont="1" applyFill="1" applyBorder="1" applyAlignment="1" applyProtection="1">
      <alignment vertical="center" wrapText="1"/>
    </xf>
    <xf numFmtId="0" fontId="12" fillId="0" borderId="7" xfId="0" applyFont="1" applyFill="1" applyBorder="1" applyAlignment="1" applyProtection="1">
      <alignment horizontal="center" vertical="center" wrapText="1"/>
    </xf>
    <xf numFmtId="0" fontId="12" fillId="0" borderId="21"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wrapText="1"/>
    </xf>
    <xf numFmtId="0" fontId="4" fillId="2" borderId="6" xfId="0" applyFont="1" applyFill="1" applyBorder="1" applyAlignment="1" applyProtection="1">
      <alignment horizontal="right" vertical="center"/>
    </xf>
    <xf numFmtId="0" fontId="4" fillId="2" borderId="6" xfId="0" applyFont="1" applyFill="1" applyBorder="1" applyAlignment="1" applyProtection="1">
      <alignment vertical="center" wrapText="1"/>
    </xf>
    <xf numFmtId="0" fontId="4" fillId="2" borderId="0" xfId="0" applyFont="1" applyFill="1" applyProtection="1">
      <alignment vertical="center"/>
    </xf>
    <xf numFmtId="0" fontId="4" fillId="0" borderId="0" xfId="0" applyFont="1" applyFill="1" applyProtection="1">
      <alignment vertical="center"/>
    </xf>
    <xf numFmtId="0" fontId="4" fillId="0" borderId="26" xfId="0" applyFont="1" applyFill="1" applyBorder="1" applyAlignment="1" applyProtection="1">
      <alignment horizontal="center" vertical="center"/>
    </xf>
    <xf numFmtId="0" fontId="12" fillId="4" borderId="6"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4" fillId="0" borderId="2" xfId="0" applyFont="1" applyFill="1" applyBorder="1" applyAlignment="1" applyProtection="1">
      <alignment vertical="center"/>
    </xf>
    <xf numFmtId="0" fontId="4" fillId="2" borderId="23" xfId="0" applyFont="1" applyFill="1" applyBorder="1" applyAlignment="1" applyProtection="1">
      <alignment horizontal="right" vertical="center" wrapText="1"/>
    </xf>
    <xf numFmtId="0" fontId="4" fillId="4" borderId="0" xfId="0" applyNumberFormat="1" applyFont="1" applyFill="1" applyBorder="1" applyAlignment="1" applyProtection="1">
      <alignment horizontal="center" vertical="center"/>
    </xf>
    <xf numFmtId="0" fontId="4" fillId="4" borderId="6" xfId="0" applyNumberFormat="1" applyFont="1" applyFill="1" applyBorder="1" applyAlignment="1" applyProtection="1">
      <alignment horizontal="center" vertical="center"/>
    </xf>
    <xf numFmtId="0" fontId="4" fillId="4" borderId="23" xfId="0" applyNumberFormat="1" applyFont="1" applyFill="1" applyBorder="1" applyAlignment="1" applyProtection="1">
      <alignment horizontal="center" vertical="center"/>
    </xf>
    <xf numFmtId="0" fontId="12" fillId="3" borderId="2"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2" fillId="3" borderId="26"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29"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10" fillId="0" borderId="0" xfId="0" applyFont="1" applyFill="1" applyAlignment="1" applyProtection="1">
      <alignment vertical="center"/>
    </xf>
    <xf numFmtId="49" fontId="4" fillId="0" borderId="6" xfId="0" applyNumberFormat="1" applyFont="1" applyFill="1" applyBorder="1" applyAlignment="1" applyProtection="1">
      <alignment vertical="center"/>
    </xf>
    <xf numFmtId="49" fontId="4" fillId="0" borderId="6" xfId="0" applyNumberFormat="1" applyFont="1" applyFill="1" applyBorder="1" applyAlignment="1" applyProtection="1">
      <alignment horizontal="center" vertical="center"/>
    </xf>
    <xf numFmtId="49" fontId="4" fillId="2" borderId="7" xfId="0" applyNumberFormat="1" applyFont="1" applyFill="1" applyBorder="1" applyAlignment="1" applyProtection="1">
      <alignment vertical="center"/>
    </xf>
    <xf numFmtId="49" fontId="4" fillId="2" borderId="2" xfId="0" applyNumberFormat="1" applyFont="1" applyFill="1" applyBorder="1" applyAlignment="1" applyProtection="1">
      <alignment horizontal="right" vertical="center"/>
    </xf>
    <xf numFmtId="0" fontId="4" fillId="2" borderId="7" xfId="0" applyFont="1" applyFill="1" applyBorder="1" applyProtection="1">
      <alignment vertical="center"/>
    </xf>
    <xf numFmtId="49" fontId="4" fillId="0" borderId="19" xfId="0" applyNumberFormat="1" applyFont="1" applyFill="1" applyBorder="1" applyAlignment="1" applyProtection="1">
      <alignment horizontal="center" vertical="center"/>
    </xf>
    <xf numFmtId="0" fontId="4" fillId="0" borderId="6" xfId="0" applyFont="1" applyFill="1" applyBorder="1" applyAlignment="1" applyProtection="1">
      <alignment horizontal="right" vertical="center"/>
    </xf>
    <xf numFmtId="0" fontId="4" fillId="0" borderId="7" xfId="0" applyFont="1" applyFill="1" applyBorder="1" applyAlignment="1" applyProtection="1">
      <alignment vertical="center"/>
    </xf>
    <xf numFmtId="49" fontId="4" fillId="0" borderId="18" xfId="0" applyNumberFormat="1" applyFont="1" applyFill="1" applyBorder="1" applyAlignment="1" applyProtection="1">
      <alignment horizontal="center" vertical="center"/>
    </xf>
    <xf numFmtId="0" fontId="4" fillId="2" borderId="21" xfId="0" applyFont="1" applyFill="1" applyBorder="1" applyProtection="1">
      <alignment vertical="center"/>
    </xf>
    <xf numFmtId="49" fontId="4" fillId="0" borderId="9"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xf>
    <xf numFmtId="0" fontId="4" fillId="0" borderId="0" xfId="0" applyFont="1" applyFill="1" applyBorder="1" applyAlignment="1" applyProtection="1">
      <alignment horizontal="right" vertical="center"/>
    </xf>
    <xf numFmtId="0" fontId="4" fillId="0" borderId="0" xfId="0" applyFont="1" applyFill="1" applyBorder="1" applyProtection="1">
      <alignment vertical="center"/>
    </xf>
    <xf numFmtId="0" fontId="4" fillId="0" borderId="11" xfId="0" applyFont="1" applyFill="1" applyBorder="1" applyAlignment="1" applyProtection="1">
      <alignment vertical="center"/>
    </xf>
    <xf numFmtId="0" fontId="4" fillId="0" borderId="27" xfId="0" applyFont="1" applyFill="1" applyBorder="1" applyAlignment="1" applyProtection="1">
      <alignment vertical="center"/>
    </xf>
    <xf numFmtId="0" fontId="4" fillId="0" borderId="19" xfId="0" applyFont="1" applyFill="1" applyBorder="1" applyAlignment="1" applyProtection="1">
      <alignment horizontal="right" vertical="center"/>
    </xf>
    <xf numFmtId="49" fontId="4" fillId="0" borderId="26" xfId="0" applyNumberFormat="1" applyFont="1" applyFill="1" applyBorder="1" applyAlignment="1" applyProtection="1">
      <alignment horizontal="left" vertical="center" wrapText="1"/>
    </xf>
    <xf numFmtId="0" fontId="5" fillId="0" borderId="0" xfId="0" applyFont="1" applyFill="1" applyBorder="1" applyAlignment="1" applyProtection="1">
      <alignment horizontal="right" vertical="center"/>
    </xf>
    <xf numFmtId="0" fontId="5" fillId="0" borderId="11" xfId="0" applyFont="1" applyFill="1" applyBorder="1" applyAlignment="1" applyProtection="1">
      <alignment horizontal="right" vertical="center"/>
    </xf>
    <xf numFmtId="0" fontId="5" fillId="0" borderId="8" xfId="0" applyFont="1" applyFill="1" applyBorder="1" applyAlignment="1" applyProtection="1">
      <alignment horizontal="right" vertical="center"/>
    </xf>
    <xf numFmtId="49" fontId="4" fillId="0" borderId="11" xfId="0" applyNumberFormat="1" applyFont="1" applyFill="1" applyBorder="1" applyAlignment="1" applyProtection="1">
      <alignment vertical="center"/>
    </xf>
    <xf numFmtId="49" fontId="4" fillId="0" borderId="8" xfId="0" applyNumberFormat="1" applyFont="1" applyFill="1" applyBorder="1" applyAlignment="1" applyProtection="1">
      <alignment horizontal="right" vertical="center"/>
    </xf>
    <xf numFmtId="0" fontId="4" fillId="3" borderId="8" xfId="0" applyFont="1" applyFill="1" applyBorder="1" applyAlignment="1" applyProtection="1">
      <alignment horizontal="center" vertical="center"/>
    </xf>
    <xf numFmtId="0" fontId="4" fillId="2" borderId="22" xfId="0" applyFont="1" applyFill="1" applyBorder="1" applyProtection="1">
      <alignment vertical="center"/>
    </xf>
    <xf numFmtId="0" fontId="4" fillId="0" borderId="0" xfId="0" applyFont="1" applyFill="1" applyAlignment="1" applyProtection="1">
      <alignment vertical="top"/>
    </xf>
    <xf numFmtId="0" fontId="4" fillId="0" borderId="0" xfId="0" applyFont="1" applyFill="1" applyBorder="1" applyAlignment="1" applyProtection="1">
      <alignment horizontal="left" vertical="top"/>
    </xf>
    <xf numFmtId="0" fontId="4" fillId="0" borderId="0" xfId="0" applyFont="1" applyBorder="1" applyAlignment="1" applyProtection="1">
      <alignment wrapText="1"/>
    </xf>
    <xf numFmtId="0" fontId="7" fillId="2" borderId="0" xfId="0" applyFont="1" applyFill="1" applyBorder="1" applyAlignment="1" applyProtection="1">
      <alignment horizontal="center" vertical="center"/>
      <protection locked="0"/>
    </xf>
    <xf numFmtId="0" fontId="12" fillId="2" borderId="0" xfId="0" applyFont="1" applyFill="1" applyBorder="1" applyAlignment="1" applyProtection="1">
      <alignment vertical="center" shrinkToFit="1"/>
    </xf>
    <xf numFmtId="0" fontId="4" fillId="2" borderId="0" xfId="0" applyFont="1" applyFill="1" applyBorder="1" applyAlignment="1" applyProtection="1">
      <alignment horizontal="right" vertical="center" shrinkToFit="1"/>
    </xf>
    <xf numFmtId="176" fontId="12" fillId="3" borderId="3" xfId="0" applyNumberFormat="1" applyFont="1" applyFill="1" applyBorder="1" applyAlignment="1" applyProtection="1">
      <alignment horizontal="right" vertical="center" shrinkToFit="1"/>
      <protection locked="0"/>
    </xf>
    <xf numFmtId="0" fontId="12" fillId="2" borderId="22" xfId="0" applyFont="1" applyFill="1" applyBorder="1" applyAlignment="1" applyProtection="1">
      <alignment horizontal="center" vertical="center"/>
    </xf>
    <xf numFmtId="0" fontId="4" fillId="2" borderId="6"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protection locked="0"/>
    </xf>
    <xf numFmtId="0" fontId="7" fillId="0" borderId="38" xfId="0" applyFont="1" applyFill="1" applyBorder="1" applyAlignment="1" applyProtection="1">
      <alignment horizontal="center" vertical="center"/>
      <protection locked="0"/>
    </xf>
    <xf numFmtId="0" fontId="4" fillId="2" borderId="25" xfId="0" applyFont="1" applyFill="1" applyBorder="1" applyAlignment="1" applyProtection="1">
      <alignment horizontal="distributed" vertical="center" wrapText="1"/>
    </xf>
    <xf numFmtId="0" fontId="12" fillId="2" borderId="6" xfId="0" applyFont="1" applyFill="1" applyBorder="1" applyAlignment="1" applyProtection="1">
      <alignment horizontal="distributed" vertical="center" wrapText="1"/>
    </xf>
    <xf numFmtId="0" fontId="4" fillId="2" borderId="26" xfId="0" applyFont="1" applyFill="1" applyBorder="1" applyAlignment="1" applyProtection="1">
      <alignment vertical="center" shrinkToFit="1"/>
    </xf>
    <xf numFmtId="0" fontId="8" fillId="0" borderId="0" xfId="0" applyFont="1" applyFill="1" applyBorder="1" applyAlignment="1" applyProtection="1">
      <alignment horizontal="left" vertical="center"/>
    </xf>
    <xf numFmtId="0" fontId="4" fillId="0" borderId="19" xfId="0" applyFont="1" applyFill="1" applyBorder="1" applyAlignment="1" applyProtection="1">
      <alignment vertical="center"/>
    </xf>
    <xf numFmtId="0" fontId="7" fillId="0" borderId="0" xfId="0" applyFont="1" applyFill="1" applyBorder="1" applyAlignment="1" applyProtection="1">
      <alignment horizontal="left" vertical="center"/>
    </xf>
    <xf numFmtId="176" fontId="4" fillId="0" borderId="2" xfId="0" applyNumberFormat="1" applyFont="1" applyFill="1" applyBorder="1" applyAlignment="1" applyProtection="1">
      <alignment vertical="center" shrinkToFit="1"/>
      <protection locked="0"/>
    </xf>
    <xf numFmtId="176" fontId="4" fillId="0" borderId="26" xfId="0" applyNumberFormat="1" applyFont="1" applyFill="1" applyBorder="1" applyAlignment="1" applyProtection="1">
      <alignment vertical="center" shrinkToFit="1"/>
      <protection locked="0"/>
    </xf>
    <xf numFmtId="0" fontId="12" fillId="0" borderId="7" xfId="0" applyFont="1" applyFill="1" applyBorder="1" applyAlignment="1" applyProtection="1">
      <alignment vertical="center"/>
    </xf>
    <xf numFmtId="0" fontId="12" fillId="0" borderId="21" xfId="0" applyFont="1" applyFill="1" applyBorder="1" applyAlignment="1" applyProtection="1">
      <alignment vertical="center"/>
    </xf>
    <xf numFmtId="176" fontId="12" fillId="0" borderId="2" xfId="0" applyNumberFormat="1" applyFont="1" applyFill="1" applyBorder="1" applyAlignment="1" applyProtection="1">
      <alignment vertical="center" shrinkToFit="1"/>
      <protection locked="0"/>
    </xf>
    <xf numFmtId="176" fontId="12" fillId="0" borderId="26" xfId="0" applyNumberFormat="1" applyFont="1" applyFill="1" applyBorder="1" applyAlignment="1" applyProtection="1">
      <alignment vertical="center" shrinkToFit="1"/>
      <protection locked="0"/>
    </xf>
    <xf numFmtId="0" fontId="12" fillId="2" borderId="21" xfId="0" applyFont="1" applyFill="1" applyBorder="1" applyAlignment="1" applyProtection="1">
      <alignment vertical="center"/>
    </xf>
    <xf numFmtId="0" fontId="4" fillId="2" borderId="40" xfId="0" applyFont="1" applyFill="1" applyBorder="1" applyAlignment="1" applyProtection="1">
      <alignment vertical="center" shrinkToFit="1"/>
    </xf>
    <xf numFmtId="0" fontId="4" fillId="0" borderId="40" xfId="0" applyNumberFormat="1" applyFont="1" applyFill="1" applyBorder="1" applyAlignment="1" applyProtection="1">
      <alignment horizontal="center" vertical="center"/>
    </xf>
    <xf numFmtId="0" fontId="12" fillId="2" borderId="40" xfId="0" applyFont="1" applyFill="1" applyBorder="1" applyAlignment="1" applyProtection="1">
      <alignment vertical="center" shrinkToFit="1"/>
    </xf>
    <xf numFmtId="0" fontId="4" fillId="2" borderId="40" xfId="0" applyFont="1" applyFill="1" applyBorder="1" applyAlignment="1" applyProtection="1">
      <alignment horizontal="center" vertical="center" wrapText="1"/>
    </xf>
    <xf numFmtId="176" fontId="4" fillId="4" borderId="40" xfId="0" applyNumberFormat="1" applyFont="1" applyFill="1" applyBorder="1" applyAlignment="1" applyProtection="1">
      <alignment horizontal="right" vertical="center" shrinkToFit="1"/>
    </xf>
    <xf numFmtId="0" fontId="4" fillId="2" borderId="41" xfId="0" applyFont="1" applyFill="1" applyBorder="1" applyAlignment="1" applyProtection="1">
      <alignment vertical="center" wrapText="1"/>
    </xf>
    <xf numFmtId="176" fontId="4" fillId="3" borderId="39" xfId="0" applyNumberFormat="1" applyFont="1" applyFill="1" applyBorder="1" applyAlignment="1" applyProtection="1">
      <alignment vertical="center" shrinkToFit="1"/>
      <protection locked="0"/>
    </xf>
    <xf numFmtId="0" fontId="12" fillId="0" borderId="41" xfId="0" applyFont="1" applyFill="1" applyBorder="1" applyAlignment="1" applyProtection="1">
      <alignment vertical="center"/>
    </xf>
    <xf numFmtId="0" fontId="12" fillId="2" borderId="40" xfId="0" applyFont="1" applyFill="1" applyBorder="1" applyAlignment="1" applyProtection="1">
      <alignment vertical="center" wrapText="1"/>
    </xf>
    <xf numFmtId="0" fontId="12" fillId="0" borderId="40" xfId="0" applyFont="1" applyFill="1" applyBorder="1" applyProtection="1">
      <alignment vertical="center"/>
    </xf>
    <xf numFmtId="0" fontId="12" fillId="0" borderId="40" xfId="0" applyFont="1" applyFill="1" applyBorder="1" applyAlignment="1" applyProtection="1">
      <alignment horizontal="center" vertical="center"/>
    </xf>
    <xf numFmtId="176" fontId="12" fillId="4" borderId="40" xfId="0" applyNumberFormat="1" applyFont="1" applyFill="1" applyBorder="1" applyAlignment="1" applyProtection="1">
      <alignment horizontal="right" vertical="center" shrinkToFit="1"/>
    </xf>
    <xf numFmtId="176" fontId="12" fillId="3" borderId="39" xfId="0" applyNumberFormat="1" applyFont="1" applyFill="1" applyBorder="1" applyAlignment="1" applyProtection="1">
      <alignment vertical="center" shrinkToFit="1"/>
      <protection locked="0"/>
    </xf>
    <xf numFmtId="0" fontId="12" fillId="2" borderId="41" xfId="0" applyFont="1" applyFill="1" applyBorder="1" applyAlignment="1" applyProtection="1">
      <alignment vertical="center"/>
    </xf>
    <xf numFmtId="0" fontId="12" fillId="2" borderId="2" xfId="0" applyFont="1" applyFill="1" applyBorder="1" applyAlignment="1" applyProtection="1">
      <alignment vertical="center" wrapText="1"/>
    </xf>
    <xf numFmtId="0" fontId="12" fillId="2" borderId="25" xfId="0" applyFont="1" applyFill="1" applyBorder="1" applyAlignment="1" applyProtection="1">
      <alignment vertical="center" wrapText="1"/>
    </xf>
    <xf numFmtId="0" fontId="12" fillId="2" borderId="6" xfId="0" applyFont="1" applyFill="1" applyBorder="1" applyAlignment="1" applyProtection="1">
      <alignment horizontal="right" vertical="center" wrapText="1"/>
    </xf>
    <xf numFmtId="0" fontId="12" fillId="2" borderId="23" xfId="0" applyFont="1" applyFill="1" applyBorder="1" applyAlignment="1" applyProtection="1">
      <alignment horizontal="right" vertical="center" wrapText="1"/>
    </xf>
    <xf numFmtId="0" fontId="12" fillId="2" borderId="39" xfId="0" applyFont="1" applyFill="1" applyBorder="1" applyAlignment="1" applyProtection="1">
      <alignment vertical="center"/>
    </xf>
    <xf numFmtId="0" fontId="4" fillId="2" borderId="2" xfId="0" applyFont="1" applyFill="1" applyBorder="1" applyAlignment="1" applyProtection="1">
      <alignment vertical="center" shrinkToFit="1"/>
    </xf>
    <xf numFmtId="0" fontId="4" fillId="2" borderId="6" xfId="0" applyFont="1" applyFill="1" applyBorder="1" applyAlignment="1" applyProtection="1">
      <alignment vertical="center" shrinkToFit="1"/>
    </xf>
    <xf numFmtId="0" fontId="4" fillId="2" borderId="25" xfId="0" applyFont="1" applyFill="1" applyBorder="1" applyAlignment="1" applyProtection="1">
      <alignment vertical="center" shrinkToFit="1"/>
    </xf>
    <xf numFmtId="0" fontId="4" fillId="2" borderId="39" xfId="0" applyFont="1" applyFill="1" applyBorder="1" applyAlignment="1" applyProtection="1">
      <alignment vertical="center"/>
    </xf>
    <xf numFmtId="0" fontId="12" fillId="2" borderId="23" xfId="0" applyFont="1" applyFill="1" applyBorder="1" applyAlignment="1" applyProtection="1">
      <alignment horizontal="distributed" vertical="center" wrapText="1"/>
    </xf>
    <xf numFmtId="0" fontId="4" fillId="2" borderId="0" xfId="0" applyFont="1" applyFill="1" applyBorder="1" applyAlignment="1" applyProtection="1">
      <alignment horizontal="distributed" vertical="center" shrinkToFit="1"/>
    </xf>
    <xf numFmtId="0" fontId="4" fillId="2" borderId="23" xfId="0" applyFont="1" applyFill="1" applyBorder="1" applyAlignment="1" applyProtection="1">
      <alignment horizontal="distributed" vertical="center" shrinkToFit="1"/>
    </xf>
    <xf numFmtId="0" fontId="4" fillId="2" borderId="23" xfId="0" applyFont="1" applyFill="1" applyBorder="1" applyAlignment="1" applyProtection="1">
      <alignment horizontal="distributed" vertical="center" wrapText="1"/>
    </xf>
    <xf numFmtId="0" fontId="4" fillId="2" borderId="6" xfId="0" applyFont="1" applyFill="1" applyBorder="1" applyAlignment="1" applyProtection="1"/>
    <xf numFmtId="0" fontId="4" fillId="2" borderId="0" xfId="0" applyFont="1" applyFill="1" applyBorder="1" applyAlignment="1" applyProtection="1">
      <alignment horizontal="center" shrinkToFit="1"/>
    </xf>
    <xf numFmtId="0" fontId="6" fillId="2" borderId="0" xfId="0" applyFont="1" applyFill="1" applyBorder="1" applyAlignment="1" applyProtection="1">
      <alignment horizontal="center" vertical="top"/>
    </xf>
    <xf numFmtId="0" fontId="4" fillId="2" borderId="21" xfId="0" applyFont="1" applyFill="1" applyBorder="1" applyAlignment="1" applyProtection="1">
      <alignment horizontal="center" vertical="center"/>
    </xf>
    <xf numFmtId="0" fontId="6" fillId="0" borderId="26" xfId="0" applyFont="1" applyFill="1" applyBorder="1" applyAlignment="1" applyProtection="1">
      <alignment vertical="top" wrapText="1"/>
    </xf>
    <xf numFmtId="0" fontId="6" fillId="0" borderId="21" xfId="0" applyFont="1" applyFill="1" applyBorder="1" applyAlignment="1" applyProtection="1">
      <alignment vertical="top" wrapText="1"/>
    </xf>
    <xf numFmtId="0" fontId="3" fillId="2" borderId="6" xfId="0" applyFont="1" applyFill="1" applyBorder="1" applyAlignment="1" applyProtection="1"/>
    <xf numFmtId="0" fontId="4" fillId="0" borderId="21" xfId="0" applyFont="1" applyFill="1" applyBorder="1" applyProtection="1">
      <alignment vertical="center"/>
    </xf>
    <xf numFmtId="0" fontId="4" fillId="0" borderId="26" xfId="0"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2" xfId="0" applyFont="1" applyFill="1" applyBorder="1" applyAlignment="1" applyProtection="1">
      <alignment horizontal="right" vertical="center"/>
    </xf>
    <xf numFmtId="0" fontId="4" fillId="0" borderId="3" xfId="0" applyFont="1" applyFill="1" applyBorder="1" applyAlignment="1" applyProtection="1">
      <alignment horizontal="right" vertical="center"/>
    </xf>
    <xf numFmtId="0" fontId="4" fillId="4" borderId="6"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4" fillId="0" borderId="11" xfId="0" applyFont="1" applyFill="1" applyBorder="1" applyAlignment="1" applyProtection="1">
      <alignment horizontal="center" vertical="center"/>
    </xf>
    <xf numFmtId="0" fontId="4" fillId="4" borderId="1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5" fillId="0" borderId="11" xfId="0" applyFont="1" applyFill="1" applyBorder="1" applyAlignment="1" applyProtection="1">
      <alignment vertical="center"/>
    </xf>
    <xf numFmtId="0" fontId="4" fillId="2" borderId="0" xfId="0" applyFont="1" applyFill="1" applyBorder="1" applyAlignment="1" applyProtection="1">
      <alignment wrapText="1"/>
    </xf>
    <xf numFmtId="0" fontId="4" fillId="0" borderId="0" xfId="0" applyNumberFormat="1" applyFont="1" applyFill="1" applyBorder="1" applyAlignment="1" applyProtection="1">
      <alignment horizontal="center" vertical="center" wrapText="1"/>
      <protection locked="0"/>
    </xf>
    <xf numFmtId="0" fontId="4" fillId="0" borderId="21" xfId="0" applyFont="1" applyFill="1" applyBorder="1" applyAlignment="1" applyProtection="1">
      <alignment vertical="center"/>
    </xf>
    <xf numFmtId="0" fontId="4" fillId="2" borderId="11" xfId="0" applyFont="1" applyFill="1" applyBorder="1" applyAlignment="1" applyProtection="1">
      <alignment vertical="center"/>
    </xf>
    <xf numFmtId="0" fontId="4" fillId="0" borderId="27" xfId="0" applyFont="1" applyFill="1" applyBorder="1" applyAlignment="1" applyProtection="1">
      <alignment vertical="center"/>
    </xf>
    <xf numFmtId="0" fontId="4" fillId="2"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4" fillId="0" borderId="26" xfId="0" applyFont="1" applyFill="1" applyBorder="1" applyAlignment="1" applyProtection="1">
      <alignment wrapText="1" shrinkToFit="1"/>
    </xf>
    <xf numFmtId="0" fontId="4" fillId="2" borderId="7" xfId="0" applyFont="1" applyFill="1" applyBorder="1" applyAlignment="1" applyProtection="1"/>
    <xf numFmtId="0" fontId="4" fillId="0" borderId="9" xfId="0" applyFont="1" applyFill="1" applyBorder="1" applyAlignment="1" applyProtection="1">
      <alignment horizontal="center" vertical="center"/>
    </xf>
    <xf numFmtId="178" fontId="4" fillId="4" borderId="11" xfId="0" applyNumberFormat="1" applyFont="1" applyFill="1" applyBorder="1" applyAlignment="1" applyProtection="1">
      <alignment horizontal="center" vertical="center"/>
    </xf>
    <xf numFmtId="177" fontId="4" fillId="4" borderId="0" xfId="0" applyNumberFormat="1" applyFont="1" applyFill="1" applyBorder="1" applyAlignment="1" applyProtection="1">
      <alignment horizontal="center" vertical="center"/>
    </xf>
    <xf numFmtId="0" fontId="4" fillId="2" borderId="3" xfId="0" applyFont="1" applyFill="1" applyBorder="1" applyAlignment="1" applyProtection="1">
      <alignment horizontal="right" vertical="center"/>
    </xf>
    <xf numFmtId="0" fontId="4" fillId="2" borderId="0" xfId="0" applyFont="1" applyFill="1" applyBorder="1" applyAlignment="1" applyProtection="1">
      <alignment horizontal="right" vertical="center"/>
    </xf>
    <xf numFmtId="0" fontId="7" fillId="0" borderId="0" xfId="0" applyFont="1" applyFill="1" applyAlignment="1" applyProtection="1">
      <alignment vertical="center" wrapText="1"/>
      <protection locked="0"/>
    </xf>
    <xf numFmtId="0" fontId="7" fillId="0" borderId="0" xfId="0" applyFont="1" applyFill="1" applyAlignment="1" applyProtection="1">
      <alignment vertical="center"/>
      <protection locked="0"/>
    </xf>
    <xf numFmtId="0" fontId="4" fillId="0" borderId="11" xfId="0" applyFont="1" applyFill="1" applyBorder="1" applyAlignment="1" applyProtection="1">
      <alignment horizontal="center" vertical="center"/>
    </xf>
    <xf numFmtId="0" fontId="18" fillId="5" borderId="20" xfId="0" applyFont="1" applyFill="1" applyBorder="1" applyAlignment="1" applyProtection="1">
      <alignment horizontal="center" vertical="center"/>
    </xf>
    <xf numFmtId="0" fontId="18" fillId="5" borderId="43" xfId="0" applyFont="1" applyFill="1" applyBorder="1" applyAlignment="1" applyProtection="1">
      <alignment horizontal="center" vertical="center"/>
    </xf>
    <xf numFmtId="0" fontId="18" fillId="5" borderId="17" xfId="0" applyFont="1" applyFill="1" applyBorder="1" applyAlignment="1" applyProtection="1">
      <alignment horizontal="center" vertical="center"/>
    </xf>
    <xf numFmtId="0" fontId="19" fillId="0" borderId="1" xfId="0" applyFont="1" applyBorder="1" applyAlignment="1" applyProtection="1">
      <alignment vertical="center"/>
      <protection locked="0"/>
    </xf>
    <xf numFmtId="0" fontId="19" fillId="0" borderId="38" xfId="0" applyFont="1" applyFill="1" applyBorder="1" applyAlignment="1" applyProtection="1">
      <alignment horizontal="center" vertical="center"/>
      <protection locked="0"/>
    </xf>
    <xf numFmtId="0" fontId="19" fillId="2" borderId="0" xfId="0" applyFont="1" applyFill="1" applyBorder="1" applyAlignment="1" applyProtection="1">
      <alignment horizontal="center" vertical="center"/>
      <protection locked="0"/>
    </xf>
    <xf numFmtId="0" fontId="19" fillId="0" borderId="0" xfId="0" applyFont="1" applyFill="1" applyAlignment="1" applyProtection="1">
      <alignment vertical="center"/>
      <protection locked="0"/>
    </xf>
    <xf numFmtId="0" fontId="6" fillId="0" borderId="0" xfId="0" applyFont="1" applyFill="1" applyProtection="1">
      <alignment vertical="center"/>
      <protection locked="0"/>
    </xf>
    <xf numFmtId="0" fontId="7" fillId="2" borderId="19"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xf>
    <xf numFmtId="0" fontId="17" fillId="0" borderId="0" xfId="0" applyFont="1" applyFill="1" applyBorder="1" applyAlignment="1" applyProtection="1">
      <alignment horizontal="center" vertical="center"/>
      <protection locked="0"/>
    </xf>
    <xf numFmtId="0" fontId="10" fillId="0" borderId="0" xfId="0" applyFont="1" applyFill="1" applyBorder="1" applyProtection="1">
      <alignment vertical="center"/>
      <protection locked="0"/>
    </xf>
    <xf numFmtId="0" fontId="4" fillId="0" borderId="11" xfId="0" applyFont="1" applyFill="1" applyBorder="1" applyAlignment="1" applyProtection="1">
      <alignment vertical="center"/>
    </xf>
    <xf numFmtId="0" fontId="4" fillId="7" borderId="8" xfId="0" applyFont="1" applyFill="1" applyBorder="1" applyAlignment="1" applyProtection="1">
      <alignment horizontal="center" vertical="center" wrapText="1"/>
    </xf>
    <xf numFmtId="0" fontId="6" fillId="0" borderId="3" xfId="0" applyFont="1" applyFill="1" applyBorder="1" applyAlignment="1" applyProtection="1">
      <alignment vertical="center" wrapText="1"/>
    </xf>
    <xf numFmtId="0" fontId="6" fillId="0" borderId="22" xfId="0" applyFont="1" applyFill="1" applyBorder="1" applyAlignment="1" applyProtection="1">
      <alignment vertical="center" wrapText="1"/>
    </xf>
    <xf numFmtId="0" fontId="5" fillId="0" borderId="27" xfId="0" applyFont="1" applyFill="1" applyBorder="1" applyAlignment="1" applyProtection="1">
      <alignment vertical="center"/>
    </xf>
    <xf numFmtId="0" fontId="4" fillId="2" borderId="11" xfId="0" applyFont="1" applyFill="1" applyBorder="1" applyAlignment="1" applyProtection="1">
      <alignment horizontal="right" vertical="center"/>
    </xf>
    <xf numFmtId="0" fontId="20" fillId="0" borderId="8" xfId="0" applyFont="1" applyFill="1" applyBorder="1" applyAlignment="1" applyProtection="1">
      <alignment vertical="center"/>
    </xf>
    <xf numFmtId="0" fontId="4" fillId="0" borderId="22" xfId="0" applyFont="1" applyFill="1" applyBorder="1" applyAlignment="1" applyProtection="1">
      <alignment vertical="center"/>
    </xf>
    <xf numFmtId="0" fontId="23" fillId="0" borderId="0" xfId="0" applyFont="1" applyFill="1" applyProtection="1">
      <alignment vertical="center"/>
      <protection locked="0"/>
    </xf>
    <xf numFmtId="0" fontId="23" fillId="0" borderId="0" xfId="0" applyFont="1" applyFill="1" applyBorder="1" applyAlignment="1" applyProtection="1">
      <alignment horizontal="center" vertical="center"/>
      <protection locked="0"/>
    </xf>
    <xf numFmtId="0" fontId="24" fillId="0" borderId="0" xfId="0" applyFont="1" applyFill="1" applyProtection="1">
      <alignment vertical="center"/>
      <protection locked="0"/>
    </xf>
    <xf numFmtId="0" fontId="21" fillId="0" borderId="1" xfId="0" applyFont="1" applyBorder="1" applyAlignment="1" applyProtection="1">
      <alignment vertical="center"/>
      <protection locked="0"/>
    </xf>
    <xf numFmtId="0" fontId="21" fillId="3" borderId="9" xfId="0" applyFont="1" applyFill="1" applyBorder="1" applyAlignment="1" applyProtection="1">
      <alignment horizontal="center" vertical="center"/>
      <protection locked="0"/>
    </xf>
    <xf numFmtId="0" fontId="21" fillId="3" borderId="10" xfId="0" applyFont="1" applyFill="1" applyBorder="1" applyAlignment="1" applyProtection="1">
      <alignment horizontal="center" vertical="center"/>
      <protection locked="0"/>
    </xf>
    <xf numFmtId="0" fontId="21" fillId="4" borderId="12" xfId="0" applyFont="1" applyFill="1" applyBorder="1" applyAlignment="1" applyProtection="1">
      <alignment horizontal="center" vertical="center"/>
    </xf>
    <xf numFmtId="0" fontId="21" fillId="0" borderId="1" xfId="0" applyFont="1" applyFill="1" applyBorder="1" applyAlignment="1" applyProtection="1">
      <alignment horizontal="center" vertical="center"/>
      <protection locked="0"/>
    </xf>
    <xf numFmtId="0" fontId="21" fillId="0" borderId="38" xfId="0"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4" borderId="13" xfId="0" applyFont="1" applyFill="1" applyBorder="1" applyAlignment="1" applyProtection="1">
      <alignment horizontal="center" vertical="center"/>
    </xf>
    <xf numFmtId="0" fontId="21" fillId="4" borderId="14" xfId="0" applyFont="1" applyFill="1" applyBorder="1" applyAlignment="1" applyProtection="1">
      <alignment horizontal="center" vertical="center"/>
    </xf>
    <xf numFmtId="0" fontId="21" fillId="4" borderId="15" xfId="0" applyFont="1" applyFill="1" applyBorder="1" applyAlignment="1" applyProtection="1">
      <alignment horizontal="center" vertical="center"/>
    </xf>
    <xf numFmtId="0" fontId="21" fillId="4" borderId="16" xfId="0" applyFont="1" applyFill="1" applyBorder="1" applyAlignment="1" applyProtection="1">
      <alignment horizontal="center" vertical="center"/>
    </xf>
    <xf numFmtId="0" fontId="23" fillId="0" borderId="18" xfId="0" applyFont="1" applyFill="1" applyBorder="1" applyAlignment="1" applyProtection="1">
      <alignment horizontal="center" vertical="center"/>
      <protection locked="0"/>
    </xf>
    <xf numFmtId="0" fontId="21" fillId="2" borderId="18"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shrinkToFit="1"/>
      <protection locked="0"/>
    </xf>
    <xf numFmtId="0" fontId="21" fillId="2" borderId="19"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23" fillId="6" borderId="18" xfId="0" applyFont="1" applyFill="1" applyBorder="1" applyAlignment="1" applyProtection="1">
      <alignment horizontal="center" vertical="center"/>
      <protection locked="0"/>
    </xf>
    <xf numFmtId="0" fontId="21" fillId="2" borderId="0" xfId="0" applyFont="1" applyFill="1" applyAlignment="1" applyProtection="1">
      <alignment horizontal="left" vertical="center"/>
    </xf>
    <xf numFmtId="0" fontId="21" fillId="0" borderId="0" xfId="0" applyFont="1" applyFill="1" applyAlignment="1" applyProtection="1">
      <alignment horizontal="left" vertical="center"/>
    </xf>
    <xf numFmtId="0" fontId="21" fillId="0" borderId="0" xfId="0" applyFont="1" applyFill="1" applyAlignment="1" applyProtection="1">
      <alignment horizontal="right" vertical="center"/>
    </xf>
    <xf numFmtId="0" fontId="25" fillId="2" borderId="6" xfId="0" applyFont="1" applyFill="1" applyBorder="1" applyProtection="1">
      <alignment vertical="center"/>
    </xf>
    <xf numFmtId="0" fontId="25" fillId="2" borderId="0" xfId="0" applyFont="1" applyFill="1" applyBorder="1" applyAlignment="1" applyProtection="1">
      <alignment horizontal="center" vertical="center"/>
    </xf>
    <xf numFmtId="0" fontId="25" fillId="2" borderId="0" xfId="0" applyFont="1" applyFill="1" applyBorder="1" applyProtection="1">
      <alignment vertical="center"/>
    </xf>
    <xf numFmtId="0" fontId="21" fillId="0" borderId="0" xfId="0" applyFont="1" applyFill="1" applyBorder="1" applyAlignment="1" applyProtection="1">
      <alignment vertical="center"/>
    </xf>
    <xf numFmtId="0" fontId="21" fillId="0" borderId="0" xfId="0" applyFont="1" applyFill="1" applyBorder="1" applyAlignment="1" applyProtection="1">
      <alignment horizontal="left" vertical="center"/>
    </xf>
    <xf numFmtId="0" fontId="25" fillId="0" borderId="18" xfId="0" applyFont="1" applyFill="1" applyBorder="1" applyAlignment="1" applyProtection="1">
      <alignment horizontal="center" vertical="center"/>
    </xf>
    <xf numFmtId="49" fontId="25" fillId="0" borderId="18" xfId="0" applyNumberFormat="1" applyFont="1" applyFill="1" applyBorder="1" applyAlignment="1" applyProtection="1">
      <alignment horizontal="center" vertical="center"/>
    </xf>
    <xf numFmtId="49" fontId="25" fillId="0" borderId="19" xfId="0" applyNumberFormat="1" applyFont="1" applyFill="1" applyBorder="1" applyAlignment="1" applyProtection="1">
      <alignment horizontal="center" vertical="center"/>
    </xf>
    <xf numFmtId="0" fontId="25" fillId="5" borderId="20"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5" fillId="0" borderId="19" xfId="0" applyFont="1" applyFill="1" applyBorder="1" applyAlignment="1" applyProtection="1">
      <alignment vertical="center"/>
    </xf>
    <xf numFmtId="0" fontId="25" fillId="0" borderId="11" xfId="0" applyFont="1" applyFill="1" applyBorder="1" applyAlignment="1" applyProtection="1">
      <alignment vertical="center"/>
    </xf>
    <xf numFmtId="0" fontId="25" fillId="0" borderId="27" xfId="0" applyFont="1" applyFill="1" applyBorder="1" applyAlignment="1" applyProtection="1">
      <alignment vertical="center"/>
    </xf>
    <xf numFmtId="0" fontId="25" fillId="0" borderId="19" xfId="0" applyFont="1" applyFill="1" applyBorder="1" applyAlignment="1" applyProtection="1">
      <alignment horizontal="right" vertical="center"/>
    </xf>
    <xf numFmtId="0" fontId="25" fillId="4" borderId="11" xfId="0" applyFont="1" applyFill="1" applyBorder="1" applyAlignment="1" applyProtection="1">
      <alignment horizontal="center" vertical="center"/>
    </xf>
    <xf numFmtId="0" fontId="25" fillId="0" borderId="2" xfId="0" applyFont="1" applyFill="1" applyBorder="1" applyAlignment="1" applyProtection="1">
      <alignment wrapText="1" shrinkToFit="1"/>
    </xf>
    <xf numFmtId="0" fontId="25" fillId="0" borderId="6" xfId="0" applyFont="1" applyFill="1" applyBorder="1" applyAlignment="1" applyProtection="1">
      <alignment wrapText="1" shrinkToFit="1"/>
    </xf>
    <xf numFmtId="0" fontId="25" fillId="5" borderId="43" xfId="0" applyFont="1" applyFill="1" applyBorder="1" applyAlignment="1" applyProtection="1">
      <alignment horizontal="center" vertical="center"/>
    </xf>
    <xf numFmtId="0" fontId="25" fillId="0" borderId="26" xfId="0" applyFont="1" applyFill="1" applyBorder="1" applyAlignment="1" applyProtection="1">
      <alignment horizontal="right" vertical="center"/>
    </xf>
    <xf numFmtId="0" fontId="25" fillId="0" borderId="0" xfId="0" applyFont="1" applyFill="1" applyBorder="1" applyAlignment="1" applyProtection="1">
      <alignment vertical="center"/>
    </xf>
    <xf numFmtId="0" fontId="25" fillId="0" borderId="0" xfId="0" applyFont="1" applyFill="1" applyBorder="1" applyAlignment="1" applyProtection="1">
      <alignment horizontal="right" vertical="center"/>
    </xf>
    <xf numFmtId="0" fontId="25" fillId="0" borderId="0" xfId="0" applyFont="1" applyFill="1" applyBorder="1" applyProtection="1">
      <alignment vertical="center"/>
    </xf>
    <xf numFmtId="0" fontId="25" fillId="5" borderId="17" xfId="0" applyFont="1" applyFill="1" applyBorder="1" applyAlignment="1" applyProtection="1">
      <alignment horizontal="center" vertical="center"/>
    </xf>
    <xf numFmtId="49" fontId="25" fillId="0" borderId="26" xfId="0" applyNumberFormat="1" applyFont="1" applyFill="1" applyBorder="1" applyAlignment="1" applyProtection="1">
      <alignment horizontal="left" vertical="center" wrapText="1"/>
    </xf>
    <xf numFmtId="49" fontId="25" fillId="0" borderId="0" xfId="0" applyNumberFormat="1" applyFont="1" applyFill="1" applyProtection="1">
      <alignment vertical="center"/>
    </xf>
    <xf numFmtId="0" fontId="25" fillId="0" borderId="0" xfId="0" applyFont="1" applyFill="1" applyProtection="1">
      <alignment vertical="center"/>
    </xf>
    <xf numFmtId="0" fontId="25" fillId="4" borderId="0" xfId="0" applyFont="1" applyFill="1" applyBorder="1" applyAlignment="1" applyProtection="1">
      <alignment horizontal="center" vertical="center"/>
    </xf>
    <xf numFmtId="0" fontId="25" fillId="0" borderId="3" xfId="0" applyFont="1" applyFill="1" applyBorder="1" applyAlignment="1" applyProtection="1">
      <alignment horizontal="right" vertical="center"/>
    </xf>
    <xf numFmtId="0" fontId="25" fillId="2" borderId="3" xfId="0" applyFont="1" applyFill="1" applyBorder="1" applyAlignment="1" applyProtection="1">
      <alignment horizontal="right" vertical="center"/>
    </xf>
    <xf numFmtId="0" fontId="25" fillId="3" borderId="8" xfId="0" applyFont="1" applyFill="1" applyBorder="1" applyAlignment="1" applyProtection="1">
      <alignment horizontal="center" vertical="center"/>
    </xf>
    <xf numFmtId="0" fontId="25" fillId="2" borderId="22" xfId="0" applyFont="1" applyFill="1" applyBorder="1" applyProtection="1">
      <alignment vertical="center"/>
    </xf>
    <xf numFmtId="0" fontId="25" fillId="0" borderId="0" xfId="0" applyFont="1" applyFill="1" applyAlignment="1" applyProtection="1">
      <alignment horizontal="center" vertical="center"/>
    </xf>
    <xf numFmtId="0" fontId="25" fillId="0" borderId="0" xfId="0" applyFont="1" applyFill="1" applyAlignment="1" applyProtection="1">
      <alignment horizontal="right" vertical="center"/>
    </xf>
    <xf numFmtId="0" fontId="21" fillId="0" borderId="0" xfId="0" applyFont="1" applyFill="1" applyProtection="1">
      <alignment vertical="center"/>
    </xf>
    <xf numFmtId="0" fontId="23" fillId="0" borderId="0" xfId="0" applyFont="1" applyFill="1" applyAlignment="1" applyProtection="1">
      <alignment vertical="center"/>
    </xf>
    <xf numFmtId="0" fontId="21" fillId="0" borderId="0" xfId="0" applyFont="1" applyFill="1" applyAlignment="1" applyProtection="1">
      <alignment vertical="top"/>
    </xf>
    <xf numFmtId="0" fontId="21" fillId="0" borderId="0" xfId="0" applyFont="1" applyFill="1" applyAlignment="1" applyProtection="1">
      <alignment vertical="center" wrapText="1"/>
      <protection locked="0"/>
    </xf>
    <xf numFmtId="0" fontId="10" fillId="0" borderId="0" xfId="0" applyFont="1" applyFill="1" applyAlignment="1" applyProtection="1">
      <alignment horizontal="left" vertical="center"/>
      <protection locked="0"/>
    </xf>
    <xf numFmtId="0" fontId="21" fillId="2" borderId="19" xfId="0" applyFont="1" applyFill="1" applyBorder="1" applyAlignment="1" applyProtection="1">
      <alignment horizontal="center" vertical="center" wrapText="1" shrinkToFit="1"/>
      <protection locked="0"/>
    </xf>
    <xf numFmtId="0" fontId="21" fillId="2" borderId="11" xfId="0" applyFont="1" applyFill="1" applyBorder="1" applyAlignment="1" applyProtection="1">
      <alignment horizontal="center" vertical="center" shrinkToFit="1"/>
      <protection locked="0"/>
    </xf>
    <xf numFmtId="0" fontId="21" fillId="2" borderId="42"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22" fillId="2" borderId="36" xfId="0" applyFont="1" applyFill="1" applyBorder="1" applyAlignment="1" applyProtection="1">
      <alignment vertical="center" wrapText="1"/>
      <protection locked="0"/>
    </xf>
    <xf numFmtId="0" fontId="22" fillId="2" borderId="37" xfId="0" applyFont="1" applyFill="1" applyBorder="1" applyAlignment="1" applyProtection="1">
      <alignment vertical="center" wrapText="1"/>
      <protection locked="0"/>
    </xf>
    <xf numFmtId="0" fontId="7" fillId="8" borderId="19" xfId="0" applyFont="1" applyFill="1" applyBorder="1" applyAlignment="1" applyProtection="1">
      <alignment horizontal="center" vertical="center"/>
      <protection locked="0"/>
    </xf>
    <xf numFmtId="0" fontId="7" fillId="8" borderId="11" xfId="0" applyFont="1" applyFill="1" applyBorder="1" applyAlignment="1" applyProtection="1">
      <alignment horizontal="center" vertical="center"/>
      <protection locked="0"/>
    </xf>
    <xf numFmtId="0" fontId="7" fillId="8" borderId="42"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wrapText="1"/>
    </xf>
    <xf numFmtId="0" fontId="7" fillId="2" borderId="27"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16" fillId="0" borderId="0" xfId="0" applyFont="1" applyFill="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27"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34" xfId="0" applyFont="1" applyFill="1" applyBorder="1" applyAlignment="1" applyProtection="1">
      <alignment horizontal="center" vertical="center"/>
      <protection locked="0"/>
    </xf>
    <xf numFmtId="0" fontId="21" fillId="2" borderId="35" xfId="0" applyFont="1" applyFill="1" applyBorder="1" applyAlignment="1" applyProtection="1">
      <alignment horizontal="center" vertical="center"/>
      <protection locked="0"/>
    </xf>
    <xf numFmtId="0" fontId="21" fillId="2" borderId="33" xfId="0" applyFont="1" applyFill="1" applyBorder="1" applyAlignment="1" applyProtection="1">
      <alignment horizontal="center" vertical="center"/>
      <protection locked="0"/>
    </xf>
    <xf numFmtId="0" fontId="21" fillId="2" borderId="13" xfId="0" applyFont="1" applyFill="1" applyBorder="1" applyAlignment="1" applyProtection="1">
      <alignment horizontal="center" vertical="center"/>
      <protection locked="0"/>
    </xf>
    <xf numFmtId="0" fontId="21" fillId="0" borderId="18" xfId="0" applyFont="1" applyFill="1" applyBorder="1" applyAlignment="1" applyProtection="1">
      <alignment horizontal="center" vertical="center" wrapText="1"/>
    </xf>
    <xf numFmtId="0" fontId="7" fillId="6" borderId="18" xfId="0" applyFont="1" applyFill="1" applyBorder="1" applyAlignment="1" applyProtection="1">
      <alignment horizontal="center" vertical="center"/>
    </xf>
    <xf numFmtId="176" fontId="12" fillId="4" borderId="6" xfId="0" applyNumberFormat="1" applyFont="1" applyFill="1" applyBorder="1" applyAlignment="1" applyProtection="1">
      <alignment vertical="center" wrapText="1"/>
    </xf>
    <xf numFmtId="176" fontId="12" fillId="4" borderId="0" xfId="0" applyNumberFormat="1" applyFont="1" applyFill="1" applyBorder="1" applyAlignment="1" applyProtection="1">
      <alignment vertical="center" wrapText="1"/>
    </xf>
    <xf numFmtId="0" fontId="12" fillId="2" borderId="7"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4" fillId="0" borderId="2"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4" fillId="2" borderId="0"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2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19" xfId="0" applyFont="1" applyFill="1" applyBorder="1" applyAlignment="1" applyProtection="1">
      <alignment horizontal="center" vertical="center" shrinkToFit="1"/>
    </xf>
    <xf numFmtId="0" fontId="12" fillId="2" borderId="11" xfId="0" applyFont="1" applyFill="1" applyBorder="1" applyAlignment="1" applyProtection="1">
      <alignment horizontal="center" vertical="center" shrinkToFit="1"/>
    </xf>
    <xf numFmtId="0" fontId="12" fillId="2" borderId="27" xfId="0" applyFont="1" applyFill="1" applyBorder="1" applyAlignment="1" applyProtection="1">
      <alignment horizontal="center" vertical="center" shrinkToFit="1"/>
    </xf>
    <xf numFmtId="0" fontId="12" fillId="2" borderId="0" xfId="0" applyFont="1" applyFill="1" applyAlignment="1" applyProtection="1">
      <alignment horizontal="center" vertical="center" shrinkToFit="1"/>
    </xf>
    <xf numFmtId="0" fontId="12" fillId="2" borderId="3" xfId="0" applyFont="1" applyFill="1" applyBorder="1" applyAlignment="1" applyProtection="1">
      <alignment horizontal="left" vertical="center"/>
    </xf>
    <xf numFmtId="0" fontId="12" fillId="2" borderId="8" xfId="0" applyFont="1" applyFill="1" applyBorder="1" applyAlignment="1" applyProtection="1">
      <alignment horizontal="left" vertical="center"/>
    </xf>
    <xf numFmtId="0" fontId="12" fillId="0" borderId="19" xfId="0" applyFont="1" applyFill="1" applyBorder="1" applyAlignment="1" applyProtection="1">
      <alignment horizontal="center" vertical="center"/>
    </xf>
    <xf numFmtId="0" fontId="12" fillId="0" borderId="27" xfId="0" applyFont="1" applyFill="1" applyBorder="1" applyAlignment="1" applyProtection="1">
      <alignment horizontal="center" vertical="center"/>
    </xf>
    <xf numFmtId="0" fontId="12" fillId="0" borderId="8" xfId="0" applyFont="1" applyFill="1" applyBorder="1" applyAlignment="1" applyProtection="1">
      <alignment horizontal="distributed" vertical="top"/>
      <protection locked="0"/>
    </xf>
    <xf numFmtId="0" fontId="12" fillId="2" borderId="9" xfId="0" applyFont="1" applyFill="1" applyBorder="1" applyAlignment="1" applyProtection="1">
      <alignment horizontal="distributed" vertical="center" indent="1"/>
    </xf>
    <xf numFmtId="0" fontId="12" fillId="2" borderId="4" xfId="0" applyFont="1" applyFill="1" applyBorder="1" applyAlignment="1" applyProtection="1">
      <alignment horizontal="distributed" vertical="center" indent="1"/>
    </xf>
    <xf numFmtId="0" fontId="12" fillId="2" borderId="5" xfId="0" applyFont="1" applyFill="1" applyBorder="1" applyAlignment="1" applyProtection="1">
      <alignment horizontal="distributed" vertical="center" indent="1"/>
    </xf>
    <xf numFmtId="0" fontId="12" fillId="0" borderId="0" xfId="0" applyFont="1" applyFill="1" applyAlignment="1" applyProtection="1">
      <alignment horizontal="center" vertical="center"/>
    </xf>
    <xf numFmtId="0" fontId="12" fillId="0" borderId="6" xfId="0" applyFont="1" applyFill="1" applyBorder="1" applyAlignment="1" applyProtection="1">
      <alignment horizontal="center" vertical="center"/>
    </xf>
    <xf numFmtId="0" fontId="13" fillId="0" borderId="8" xfId="0" applyFont="1" applyFill="1" applyBorder="1" applyAlignment="1" applyProtection="1">
      <alignment horizontal="left" vertical="center"/>
    </xf>
    <xf numFmtId="0" fontId="12" fillId="0" borderId="19" xfId="0" applyFont="1" applyFill="1" applyBorder="1" applyAlignment="1" applyProtection="1">
      <alignment horizontal="right" vertical="center"/>
    </xf>
    <xf numFmtId="0" fontId="12" fillId="0" borderId="11" xfId="0" applyFont="1" applyFill="1" applyBorder="1" applyAlignment="1" applyProtection="1">
      <alignment horizontal="right" vertical="center"/>
    </xf>
    <xf numFmtId="0" fontId="12" fillId="0" borderId="27" xfId="0" applyFont="1" applyFill="1" applyBorder="1" applyAlignment="1" applyProtection="1">
      <alignment horizontal="right" vertical="center"/>
    </xf>
    <xf numFmtId="0" fontId="4" fillId="2" borderId="23"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0" borderId="2" xfId="0" applyFont="1" applyFill="1" applyBorder="1" applyAlignment="1" applyProtection="1">
      <alignment horizontal="distributed" vertical="center" wrapText="1"/>
    </xf>
    <xf numFmtId="0" fontId="12" fillId="0" borderId="6" xfId="0" applyFont="1" applyFill="1" applyBorder="1" applyAlignment="1" applyProtection="1">
      <alignment horizontal="distributed" vertical="center" wrapText="1"/>
    </xf>
    <xf numFmtId="0" fontId="12" fillId="0" borderId="3" xfId="0" applyFont="1" applyFill="1" applyBorder="1" applyAlignment="1" applyProtection="1">
      <alignment horizontal="distributed" vertical="center" wrapText="1"/>
    </xf>
    <xf numFmtId="0" fontId="12" fillId="0" borderId="8" xfId="0" applyFont="1" applyFill="1" applyBorder="1" applyAlignment="1" applyProtection="1">
      <alignment horizontal="distributed" vertical="center" wrapText="1"/>
    </xf>
    <xf numFmtId="0" fontId="12" fillId="0" borderId="6" xfId="0" applyFont="1" applyFill="1" applyBorder="1" applyAlignment="1" applyProtection="1">
      <alignment horizontal="right" vertical="center" wrapText="1"/>
    </xf>
    <xf numFmtId="0" fontId="12" fillId="0" borderId="8" xfId="0" applyFont="1" applyFill="1" applyBorder="1" applyAlignment="1" applyProtection="1">
      <alignment horizontal="right" vertical="center" wrapText="1"/>
    </xf>
    <xf numFmtId="0" fontId="12" fillId="4" borderId="6"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2" borderId="30" xfId="0" applyFont="1" applyFill="1" applyBorder="1" applyAlignment="1" applyProtection="1">
      <alignment horizontal="center" vertical="center"/>
    </xf>
    <xf numFmtId="0" fontId="12" fillId="2" borderId="31" xfId="0" applyFont="1" applyFill="1" applyBorder="1" applyAlignment="1" applyProtection="1">
      <alignment horizontal="center" vertical="center"/>
    </xf>
    <xf numFmtId="0" fontId="12" fillId="2" borderId="6" xfId="0" applyFont="1" applyFill="1" applyBorder="1" applyAlignment="1" applyProtection="1">
      <alignment horizontal="left" vertical="center"/>
    </xf>
    <xf numFmtId="0" fontId="12" fillId="2" borderId="0" xfId="0" applyFont="1" applyFill="1" applyAlignment="1" applyProtection="1">
      <alignment horizontal="left" vertical="center"/>
    </xf>
    <xf numFmtId="0" fontId="12" fillId="2" borderId="29" xfId="0" applyFont="1" applyFill="1" applyBorder="1" applyAlignment="1" applyProtection="1">
      <alignment horizontal="center" vertical="center"/>
    </xf>
    <xf numFmtId="0" fontId="12" fillId="2" borderId="32" xfId="0" applyFont="1" applyFill="1" applyBorder="1" applyAlignment="1" applyProtection="1">
      <alignment horizontal="center" vertical="center"/>
    </xf>
    <xf numFmtId="38" fontId="12" fillId="2" borderId="19" xfId="1" applyFont="1" applyFill="1" applyBorder="1" applyAlignment="1" applyProtection="1">
      <alignment horizontal="center" vertical="center"/>
    </xf>
    <xf numFmtId="38" fontId="12" fillId="2" borderId="27" xfId="1" applyFont="1" applyFill="1" applyBorder="1" applyAlignment="1" applyProtection="1">
      <alignment horizontal="center" vertical="center"/>
    </xf>
    <xf numFmtId="0" fontId="9" fillId="2" borderId="0" xfId="0" applyFont="1" applyFill="1" applyAlignment="1" applyProtection="1">
      <alignment vertical="top" wrapText="1"/>
    </xf>
    <xf numFmtId="0" fontId="9" fillId="2" borderId="0" xfId="0" applyFont="1" applyFill="1" applyAlignment="1" applyProtection="1">
      <alignment vertical="top"/>
    </xf>
    <xf numFmtId="0" fontId="21" fillId="2" borderId="0" xfId="0" applyFont="1" applyFill="1" applyAlignment="1" applyProtection="1">
      <alignment horizontal="left" vertical="center" wrapText="1"/>
    </xf>
    <xf numFmtId="0" fontId="21" fillId="0" borderId="6" xfId="0" applyFont="1" applyFill="1" applyBorder="1" applyAlignment="1" applyProtection="1">
      <alignment horizontal="left" vertical="center" wrapText="1"/>
    </xf>
    <xf numFmtId="0" fontId="4" fillId="2" borderId="11"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27" xfId="0" applyFont="1" applyFill="1" applyBorder="1" applyAlignment="1" applyProtection="1">
      <alignment horizontal="center" vertical="center"/>
    </xf>
    <xf numFmtId="0" fontId="4" fillId="0" borderId="9" xfId="0" applyFont="1" applyFill="1" applyBorder="1" applyAlignment="1" applyProtection="1">
      <alignment horizontal="center" vertical="center" textRotation="255"/>
    </xf>
    <xf numFmtId="0" fontId="4" fillId="0" borderId="4" xfId="0" applyFont="1" applyFill="1" applyBorder="1" applyAlignment="1" applyProtection="1">
      <alignment horizontal="center" vertical="center" textRotation="255"/>
    </xf>
    <xf numFmtId="0" fontId="4" fillId="0" borderId="5" xfId="0" applyFont="1" applyFill="1" applyBorder="1" applyAlignment="1" applyProtection="1">
      <alignment horizontal="center" vertical="center" textRotation="255"/>
    </xf>
    <xf numFmtId="0" fontId="20" fillId="0" borderId="11" xfId="0" applyFont="1" applyFill="1" applyBorder="1" applyAlignment="1" applyProtection="1">
      <alignment vertical="center"/>
    </xf>
    <xf numFmtId="0" fontId="20" fillId="0" borderId="27" xfId="0" applyFont="1" applyFill="1" applyBorder="1" applyAlignment="1" applyProtection="1">
      <alignment vertical="center"/>
    </xf>
    <xf numFmtId="0" fontId="4" fillId="0" borderId="11" xfId="0" applyFont="1" applyFill="1" applyBorder="1" applyAlignment="1" applyProtection="1">
      <alignment horizontal="center" vertical="center"/>
    </xf>
    <xf numFmtId="0" fontId="4" fillId="2" borderId="2"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wrapText="1"/>
    </xf>
    <xf numFmtId="0" fontId="4" fillId="0" borderId="11" xfId="0" applyFont="1" applyFill="1" applyBorder="1" applyAlignment="1" applyProtection="1">
      <alignment vertical="center"/>
    </xf>
    <xf numFmtId="0" fontId="4" fillId="0" borderId="27" xfId="0" applyFont="1" applyFill="1" applyBorder="1" applyAlignment="1" applyProtection="1">
      <alignment vertical="center"/>
    </xf>
    <xf numFmtId="49" fontId="4" fillId="0" borderId="11" xfId="0" applyNumberFormat="1" applyFont="1" applyFill="1" applyBorder="1" applyAlignment="1" applyProtection="1">
      <alignment horizontal="right" vertical="center"/>
    </xf>
    <xf numFmtId="0" fontId="4" fillId="6" borderId="1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179" fontId="4" fillId="4" borderId="6" xfId="0" applyNumberFormat="1" applyFont="1" applyFill="1" applyBorder="1" applyAlignment="1" applyProtection="1">
      <alignment horizontal="center" vertical="center"/>
    </xf>
    <xf numFmtId="179" fontId="4" fillId="4" borderId="8" xfId="0" applyNumberFormat="1" applyFont="1" applyFill="1" applyBorder="1" applyAlignment="1" applyProtection="1">
      <alignment horizontal="center" vertical="center"/>
    </xf>
    <xf numFmtId="49" fontId="4" fillId="2" borderId="2" xfId="0" applyNumberFormat="1" applyFont="1" applyFill="1" applyBorder="1" applyAlignment="1" applyProtection="1">
      <alignment horizontal="center" vertical="center"/>
    </xf>
    <xf numFmtId="49" fontId="4" fillId="2" borderId="3" xfId="0" applyNumberFormat="1" applyFont="1" applyFill="1" applyBorder="1" applyAlignment="1" applyProtection="1">
      <alignment horizontal="center" vertical="center"/>
    </xf>
    <xf numFmtId="0" fontId="4" fillId="3" borderId="6"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25" fillId="0" borderId="19"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5" fillId="0" borderId="27"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27" xfId="0" applyFont="1" applyFill="1" applyBorder="1" applyAlignment="1" applyProtection="1">
      <alignment horizontal="center" vertical="center"/>
    </xf>
    <xf numFmtId="0" fontId="21" fillId="0" borderId="19" xfId="0" applyFont="1" applyFill="1" applyBorder="1" applyAlignment="1" applyProtection="1">
      <alignment horizontal="center" vertical="center"/>
    </xf>
    <xf numFmtId="0" fontId="21" fillId="0" borderId="27" xfId="0" applyFont="1" applyFill="1" applyBorder="1" applyAlignment="1" applyProtection="1">
      <alignment horizontal="center" vertical="center"/>
    </xf>
    <xf numFmtId="0" fontId="25" fillId="0" borderId="6" xfId="0" applyFont="1" applyFill="1" applyBorder="1" applyAlignment="1" applyProtection="1">
      <alignment horizontal="center" vertical="center"/>
    </xf>
    <xf numFmtId="0" fontId="25" fillId="0" borderId="11" xfId="0" applyFont="1" applyFill="1" applyBorder="1" applyAlignment="1" applyProtection="1">
      <alignment horizontal="right" vertical="center"/>
    </xf>
    <xf numFmtId="0" fontId="25" fillId="2" borderId="0"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textRotation="255"/>
    </xf>
    <xf numFmtId="0" fontId="21" fillId="0" borderId="5" xfId="0" applyFont="1" applyFill="1" applyBorder="1" applyAlignment="1" applyProtection="1">
      <alignment horizontal="center" vertical="center" textRotation="255"/>
    </xf>
    <xf numFmtId="0" fontId="6" fillId="0" borderId="0" xfId="0" applyFont="1" applyFill="1" applyBorder="1" applyAlignment="1" applyProtection="1">
      <alignment vertical="center" wrapText="1"/>
    </xf>
    <xf numFmtId="0" fontId="6" fillId="0" borderId="21"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15" fillId="0" borderId="21" xfId="0" applyFont="1" applyFill="1" applyBorder="1" applyAlignment="1" applyProtection="1">
      <alignment vertical="center" wrapText="1"/>
    </xf>
    <xf numFmtId="0" fontId="4" fillId="4" borderId="11" xfId="0" applyFont="1" applyFill="1" applyBorder="1" applyAlignment="1" applyProtection="1">
      <alignment horizontal="center" vertical="center"/>
    </xf>
    <xf numFmtId="0" fontId="4" fillId="4" borderId="6"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26" fillId="0" borderId="8" xfId="0" applyFont="1" applyFill="1" applyBorder="1" applyAlignment="1" applyProtection="1">
      <alignment vertical="center" wrapText="1"/>
    </xf>
    <xf numFmtId="0" fontId="25" fillId="0" borderId="8" xfId="0" applyFont="1" applyFill="1" applyBorder="1" applyAlignment="1" applyProtection="1">
      <alignment horizontal="center" vertical="center"/>
    </xf>
    <xf numFmtId="0" fontId="4" fillId="0" borderId="2" xfId="0" applyFont="1" applyFill="1" applyBorder="1" applyAlignment="1" applyProtection="1">
      <alignment horizontal="right" vertical="center"/>
    </xf>
    <xf numFmtId="0" fontId="4" fillId="0" borderId="3" xfId="0"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5" fillId="0" borderId="4" xfId="0" applyFont="1" applyFill="1" applyBorder="1" applyAlignment="1" applyProtection="1">
      <alignment horizontal="center" vertical="center" textRotation="255"/>
    </xf>
    <xf numFmtId="0" fontId="4" fillId="0" borderId="11"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xf>
    <xf numFmtId="0" fontId="4" fillId="0" borderId="27" xfId="0" applyFont="1" applyFill="1" applyBorder="1" applyAlignment="1" applyProtection="1">
      <alignment horizontal="left" vertical="center"/>
    </xf>
    <xf numFmtId="0" fontId="4" fillId="0" borderId="0" xfId="0" applyFont="1" applyFill="1" applyBorder="1" applyAlignment="1" applyProtection="1">
      <alignment horizontal="center" vertical="top"/>
    </xf>
    <xf numFmtId="0" fontId="25" fillId="0" borderId="2" xfId="0" applyFont="1" applyFill="1" applyBorder="1" applyAlignment="1" applyProtection="1">
      <alignment horizontal="center" vertical="center"/>
    </xf>
    <xf numFmtId="0" fontId="25" fillId="0" borderId="3" xfId="0" applyFont="1" applyFill="1" applyBorder="1" applyAlignment="1" applyProtection="1">
      <alignment horizontal="center" vertical="center"/>
    </xf>
    <xf numFmtId="0" fontId="25" fillId="0" borderId="2" xfId="0" applyFont="1" applyFill="1" applyBorder="1" applyAlignment="1" applyProtection="1">
      <alignment horizontal="right" vertical="center"/>
    </xf>
    <xf numFmtId="0" fontId="25" fillId="0" borderId="3" xfId="0" applyFont="1" applyFill="1" applyBorder="1" applyAlignment="1" applyProtection="1">
      <alignment horizontal="right" vertical="center"/>
    </xf>
    <xf numFmtId="0" fontId="25" fillId="4" borderId="6" xfId="0" applyFont="1" applyFill="1" applyBorder="1" applyAlignment="1" applyProtection="1">
      <alignment horizontal="center" vertical="center"/>
    </xf>
    <xf numFmtId="0" fontId="25" fillId="4" borderId="8" xfId="0" applyFont="1" applyFill="1" applyBorder="1" applyAlignment="1" applyProtection="1">
      <alignment horizontal="center" vertical="center"/>
    </xf>
    <xf numFmtId="0" fontId="25" fillId="0" borderId="2" xfId="0" applyFont="1" applyFill="1" applyBorder="1" applyAlignment="1" applyProtection="1">
      <alignment horizontal="center" vertical="center" wrapText="1" shrinkToFit="1"/>
    </xf>
    <xf numFmtId="0" fontId="25" fillId="0" borderId="6" xfId="0" applyFont="1" applyFill="1" applyBorder="1" applyAlignment="1" applyProtection="1">
      <alignment horizontal="center" vertical="center" wrapText="1" shrinkToFit="1"/>
    </xf>
    <xf numFmtId="0" fontId="25" fillId="0" borderId="7" xfId="0" applyFont="1" applyFill="1" applyBorder="1" applyAlignment="1" applyProtection="1">
      <alignment horizontal="center" vertical="center" wrapText="1" shrinkToFit="1"/>
    </xf>
    <xf numFmtId="0" fontId="25" fillId="0" borderId="26" xfId="0" applyFont="1" applyFill="1" applyBorder="1" applyAlignment="1" applyProtection="1">
      <alignment horizontal="center" vertical="center" wrapText="1" shrinkToFit="1"/>
    </xf>
    <xf numFmtId="0" fontId="25" fillId="0" borderId="0" xfId="0" applyFont="1" applyFill="1" applyBorder="1" applyAlignment="1" applyProtection="1">
      <alignment horizontal="center" vertical="center" wrapText="1" shrinkToFit="1"/>
    </xf>
    <xf numFmtId="0" fontId="25" fillId="0" borderId="21" xfId="0" applyFont="1" applyFill="1" applyBorder="1" applyAlignment="1" applyProtection="1">
      <alignment horizontal="center" vertical="center" wrapText="1" shrinkToFit="1"/>
    </xf>
    <xf numFmtId="0" fontId="10" fillId="0" borderId="0" xfId="0" applyFont="1" applyFill="1" applyAlignment="1" applyProtection="1">
      <alignment horizontal="left" vertical="center"/>
    </xf>
    <xf numFmtId="0" fontId="12" fillId="0" borderId="8" xfId="0" applyFont="1" applyFill="1" applyBorder="1" applyAlignment="1" applyProtection="1">
      <alignment horizontal="center" vertical="center"/>
    </xf>
    <xf numFmtId="0" fontId="5" fillId="0" borderId="19" xfId="0" applyFont="1" applyFill="1" applyBorder="1" applyAlignment="1" applyProtection="1">
      <alignment vertical="center"/>
    </xf>
    <xf numFmtId="0" fontId="5" fillId="0" borderId="27" xfId="0" applyFont="1" applyFill="1" applyBorder="1" applyAlignment="1" applyProtection="1">
      <alignment vertical="center"/>
    </xf>
    <xf numFmtId="0" fontId="4" fillId="0" borderId="19" xfId="0" applyFont="1" applyFill="1" applyBorder="1" applyAlignment="1" applyProtection="1">
      <alignment horizontal="center" vertical="center"/>
    </xf>
    <xf numFmtId="0" fontId="4" fillId="0" borderId="11" xfId="0" applyFont="1" applyFill="1" applyBorder="1" applyAlignment="1" applyProtection="1">
      <alignment horizontal="right" vertical="center"/>
    </xf>
    <xf numFmtId="0" fontId="4" fillId="0" borderId="9" xfId="0" applyFont="1" applyFill="1" applyBorder="1" applyAlignment="1" applyProtection="1">
      <alignment horizontal="center" vertical="center"/>
    </xf>
    <xf numFmtId="49" fontId="4" fillId="2" borderId="6" xfId="0" applyNumberFormat="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4"/>
  <sheetViews>
    <sheetView showZeros="0" tabSelected="1" view="pageBreakPreview" zoomScaleNormal="100" zoomScaleSheetLayoutView="100" workbookViewId="0">
      <selection activeCell="C3" sqref="C3"/>
    </sheetView>
  </sheetViews>
  <sheetFormatPr defaultColWidth="9" defaultRowHeight="13.2"/>
  <cols>
    <col min="1" max="1" width="2.33203125" style="12" customWidth="1"/>
    <col min="2" max="2" width="5.21875" style="12" customWidth="1"/>
    <col min="3" max="3" width="12.88671875" style="12" customWidth="1"/>
    <col min="4" max="12" width="7.44140625" style="12" customWidth="1"/>
    <col min="13" max="16384" width="9" style="12"/>
  </cols>
  <sheetData>
    <row r="1" spans="1:12" s="13" customFormat="1" ht="18" customHeight="1">
      <c r="A1" s="284" t="s">
        <v>134</v>
      </c>
      <c r="B1" s="284"/>
      <c r="C1" s="284"/>
      <c r="D1" s="284"/>
      <c r="E1" s="284"/>
      <c r="F1" s="284"/>
      <c r="G1" s="284"/>
      <c r="H1" s="284"/>
      <c r="I1" s="284"/>
      <c r="J1" s="284"/>
      <c r="K1" s="284"/>
    </row>
    <row r="2" spans="1:12" s="13" customFormat="1" ht="18" customHeight="1">
      <c r="A2" s="308" t="s">
        <v>135</v>
      </c>
      <c r="B2" s="308"/>
      <c r="C2" s="308"/>
      <c r="D2" s="308"/>
      <c r="E2" s="308"/>
      <c r="F2" s="308"/>
      <c r="G2" s="308"/>
      <c r="H2" s="308"/>
      <c r="I2" s="308"/>
      <c r="J2" s="308"/>
      <c r="K2" s="308"/>
      <c r="L2" s="308"/>
    </row>
    <row r="3" spans="1:12" ht="18" customHeight="1">
      <c r="E3" s="210"/>
      <c r="J3" s="214"/>
      <c r="K3" s="214"/>
    </row>
    <row r="4" spans="1:12" s="13" customFormat="1" ht="18" customHeight="1">
      <c r="B4" s="13" t="s">
        <v>138</v>
      </c>
      <c r="J4" s="215"/>
      <c r="K4" s="215"/>
    </row>
    <row r="5" spans="1:12" ht="7.5" customHeight="1" thickBot="1"/>
    <row r="6" spans="1:12" s="19" customFormat="1" ht="42.75" customHeight="1">
      <c r="B6" s="297" t="s">
        <v>160</v>
      </c>
      <c r="C6" s="298"/>
      <c r="D6" s="15" t="s">
        <v>0</v>
      </c>
      <c r="E6" s="15" t="s">
        <v>1</v>
      </c>
      <c r="F6" s="16" t="s">
        <v>2</v>
      </c>
      <c r="G6" s="15" t="s">
        <v>3</v>
      </c>
      <c r="H6" s="15" t="s">
        <v>4</v>
      </c>
      <c r="I6" s="15" t="s">
        <v>5</v>
      </c>
      <c r="J6" s="17" t="s">
        <v>6</v>
      </c>
      <c r="K6" s="18" t="s">
        <v>7</v>
      </c>
    </row>
    <row r="7" spans="1:12" s="19" customFormat="1" ht="35.25" customHeight="1">
      <c r="B7" s="296" t="s">
        <v>67</v>
      </c>
      <c r="C7" s="290"/>
      <c r="D7" s="1"/>
      <c r="E7" s="1"/>
      <c r="F7" s="206"/>
      <c r="G7" s="2"/>
      <c r="H7" s="2"/>
      <c r="I7" s="2"/>
      <c r="J7" s="3"/>
      <c r="K7" s="6">
        <f>SUM(G7:J7)</f>
        <v>0</v>
      </c>
    </row>
    <row r="8" spans="1:12" s="19" customFormat="1" ht="35.25" customHeight="1">
      <c r="B8" s="306" t="s">
        <v>72</v>
      </c>
      <c r="C8" s="307"/>
      <c r="D8" s="122"/>
      <c r="E8" s="122"/>
      <c r="F8" s="207"/>
      <c r="G8" s="1"/>
      <c r="H8" s="2"/>
      <c r="I8" s="2"/>
      <c r="J8" s="4"/>
      <c r="K8" s="6">
        <f>SUM(H8:J8)</f>
        <v>0</v>
      </c>
    </row>
    <row r="9" spans="1:12" s="19" customFormat="1" ht="35.25" customHeight="1" thickBot="1">
      <c r="B9" s="294" t="s">
        <v>73</v>
      </c>
      <c r="C9" s="295"/>
      <c r="D9" s="2"/>
      <c r="E9" s="2"/>
      <c r="F9" s="4"/>
      <c r="G9" s="1"/>
      <c r="H9" s="122"/>
      <c r="I9" s="122"/>
      <c r="J9" s="123"/>
      <c r="K9" s="6">
        <f>SUM(D9:F9)</f>
        <v>0</v>
      </c>
    </row>
    <row r="10" spans="1:12" s="19" customFormat="1" ht="35.25" customHeight="1" thickBot="1">
      <c r="B10" s="302" t="s">
        <v>7</v>
      </c>
      <c r="C10" s="303"/>
      <c r="D10" s="7">
        <f>SUM(D9)</f>
        <v>0</v>
      </c>
      <c r="E10" s="8">
        <f>SUM(E9)</f>
        <v>0</v>
      </c>
      <c r="F10" s="8">
        <f>SUM(F9)</f>
        <v>0</v>
      </c>
      <c r="G10" s="8">
        <f>SUM(G7)</f>
        <v>0</v>
      </c>
      <c r="H10" s="8">
        <f>SUM(H7:H8)</f>
        <v>0</v>
      </c>
      <c r="I10" s="8">
        <f>SUM(I7:I8)</f>
        <v>0</v>
      </c>
      <c r="J10" s="9">
        <f>SUM(J7:J8)</f>
        <v>0</v>
      </c>
      <c r="K10" s="10">
        <f t="shared" ref="K10" si="0">SUM(K7:K9)</f>
        <v>0</v>
      </c>
    </row>
    <row r="11" spans="1:12" s="19" customFormat="1" ht="18" customHeight="1">
      <c r="B11" s="115"/>
      <c r="C11" s="115"/>
      <c r="D11" s="115"/>
      <c r="E11" s="115"/>
      <c r="F11" s="208"/>
      <c r="G11" s="115"/>
      <c r="H11" s="115"/>
      <c r="I11" s="115"/>
      <c r="J11" s="115"/>
      <c r="K11" s="115"/>
    </row>
    <row r="12" spans="1:12" s="13" customFormat="1" ht="18" customHeight="1">
      <c r="B12" s="224" t="s">
        <v>153</v>
      </c>
      <c r="C12" s="224"/>
      <c r="D12" s="224"/>
      <c r="E12" s="224"/>
      <c r="F12" s="224"/>
      <c r="G12" s="224"/>
      <c r="H12" s="224"/>
      <c r="I12" s="224"/>
      <c r="J12" s="238" t="s">
        <v>136</v>
      </c>
      <c r="K12" s="243" t="s">
        <v>152</v>
      </c>
    </row>
    <row r="13" spans="1:12" s="13" customFormat="1" ht="18" customHeight="1">
      <c r="B13" s="224" t="s">
        <v>137</v>
      </c>
      <c r="C13" s="224"/>
      <c r="D13" s="224"/>
      <c r="E13" s="224"/>
      <c r="F13" s="224"/>
      <c r="G13" s="224"/>
      <c r="H13" s="224"/>
      <c r="I13" s="224"/>
      <c r="J13" s="225"/>
      <c r="K13" s="225"/>
    </row>
    <row r="14" spans="1:12" ht="7.5" customHeight="1" thickBot="1">
      <c r="B14" s="226"/>
      <c r="C14" s="226"/>
      <c r="D14" s="226"/>
      <c r="E14" s="226"/>
      <c r="F14" s="226"/>
      <c r="G14" s="226"/>
      <c r="H14" s="226"/>
      <c r="I14" s="226"/>
      <c r="J14" s="226"/>
      <c r="K14" s="226"/>
    </row>
    <row r="15" spans="1:12" s="19" customFormat="1" ht="42.75" customHeight="1">
      <c r="B15" s="297" t="s">
        <v>161</v>
      </c>
      <c r="C15" s="298"/>
      <c r="D15" s="239" t="s">
        <v>0</v>
      </c>
      <c r="E15" s="239" t="s">
        <v>1</v>
      </c>
      <c r="F15" s="240" t="s">
        <v>2</v>
      </c>
      <c r="G15" s="239" t="s">
        <v>3</v>
      </c>
      <c r="H15" s="239" t="s">
        <v>4</v>
      </c>
      <c r="I15" s="239" t="s">
        <v>5</v>
      </c>
      <c r="J15" s="241" t="s">
        <v>6</v>
      </c>
      <c r="K15" s="242" t="s">
        <v>7</v>
      </c>
    </row>
    <row r="16" spans="1:12" s="19" customFormat="1" ht="35.25" customHeight="1">
      <c r="B16" s="309" t="s">
        <v>67</v>
      </c>
      <c r="C16" s="310"/>
      <c r="D16" s="227"/>
      <c r="E16" s="227"/>
      <c r="F16" s="227"/>
      <c r="G16" s="228"/>
      <c r="H16" s="228"/>
      <c r="I16" s="228"/>
      <c r="J16" s="229"/>
      <c r="K16" s="230">
        <f>SUM(G16:J16)</f>
        <v>0</v>
      </c>
    </row>
    <row r="17" spans="1:12" s="19" customFormat="1" ht="35.25" customHeight="1">
      <c r="B17" s="311" t="s">
        <v>72</v>
      </c>
      <c r="C17" s="312"/>
      <c r="D17" s="231"/>
      <c r="E17" s="231"/>
      <c r="F17" s="232"/>
      <c r="G17" s="227"/>
      <c r="H17" s="228"/>
      <c r="I17" s="228"/>
      <c r="J17" s="233"/>
      <c r="K17" s="230">
        <f>SUM(H17:J17)</f>
        <v>0</v>
      </c>
    </row>
    <row r="18" spans="1:12" s="19" customFormat="1" ht="35.25" customHeight="1" thickBot="1">
      <c r="B18" s="313" t="s">
        <v>73</v>
      </c>
      <c r="C18" s="314"/>
      <c r="D18" s="228"/>
      <c r="E18" s="228"/>
      <c r="F18" s="233"/>
      <c r="G18" s="227"/>
      <c r="H18" s="231"/>
      <c r="I18" s="231"/>
      <c r="J18" s="232"/>
      <c r="K18" s="230">
        <f>SUM(D18:F18)</f>
        <v>0</v>
      </c>
    </row>
    <row r="19" spans="1:12" s="19" customFormat="1" ht="35.25" customHeight="1" thickBot="1">
      <c r="B19" s="315" t="s">
        <v>7</v>
      </c>
      <c r="C19" s="316"/>
      <c r="D19" s="234">
        <f>SUM(D18)</f>
        <v>0</v>
      </c>
      <c r="E19" s="235">
        <f>SUM(E18)</f>
        <v>0</v>
      </c>
      <c r="F19" s="235">
        <f>SUM(F18)</f>
        <v>0</v>
      </c>
      <c r="G19" s="235">
        <f>SUM(G16)</f>
        <v>0</v>
      </c>
      <c r="H19" s="235">
        <f>SUM(H16:H17)</f>
        <v>0</v>
      </c>
      <c r="I19" s="235">
        <f>SUM(I16:I17)</f>
        <v>0</v>
      </c>
      <c r="J19" s="236">
        <f>SUM(J16:J17)</f>
        <v>0</v>
      </c>
      <c r="K19" s="237">
        <f t="shared" ref="K19" si="1">SUM(K16:K18)</f>
        <v>0</v>
      </c>
    </row>
    <row r="20" spans="1:12" s="19" customFormat="1" ht="18" customHeight="1">
      <c r="B20" s="115"/>
      <c r="C20" s="115"/>
      <c r="D20" s="115"/>
      <c r="E20" s="115"/>
      <c r="F20" s="115"/>
      <c r="G20" s="115"/>
      <c r="H20" s="115"/>
      <c r="I20" s="115"/>
      <c r="J20" s="115"/>
      <c r="K20" s="115"/>
    </row>
    <row r="21" spans="1:12" s="13" customFormat="1" ht="18" customHeight="1">
      <c r="B21" s="13" t="s">
        <v>8</v>
      </c>
    </row>
    <row r="22" spans="1:12" ht="7.5" customHeight="1" thickBot="1"/>
    <row r="23" spans="1:12" s="14" customFormat="1" ht="42.75" customHeight="1">
      <c r="B23" s="296" t="s">
        <v>75</v>
      </c>
      <c r="C23" s="290"/>
      <c r="D23" s="15" t="s">
        <v>3</v>
      </c>
      <c r="E23" s="15" t="s">
        <v>4</v>
      </c>
      <c r="F23" s="15" t="s">
        <v>5</v>
      </c>
      <c r="G23" s="211" t="s">
        <v>6</v>
      </c>
      <c r="H23" s="212" t="s">
        <v>28</v>
      </c>
      <c r="J23" s="317" t="s">
        <v>154</v>
      </c>
      <c r="K23" s="317"/>
      <c r="L23" s="317"/>
    </row>
    <row r="24" spans="1:12" s="48" customFormat="1" ht="35.25" customHeight="1" thickBot="1">
      <c r="A24" s="54"/>
      <c r="B24" s="304" t="s">
        <v>74</v>
      </c>
      <c r="C24" s="305"/>
      <c r="D24" s="213">
        <f>IF($K$12="有",ROUNDUP(G19/35,0),ROUNDUP(G10/35,0))</f>
        <v>0</v>
      </c>
      <c r="E24" s="213">
        <f>IF($K$12="有",ROUNDUP(H19/35,0),ROUNDUP(H10/35,0))</f>
        <v>0</v>
      </c>
      <c r="F24" s="213">
        <f>IF($K$12="有",ROUNDUP(I19/35,0),ROUNDUP(I10/35,0))</f>
        <v>0</v>
      </c>
      <c r="G24" s="213">
        <f>IF($K$12="有",ROUNDUP(J19/35,0),ROUNDUP(J10/35,0))</f>
        <v>0</v>
      </c>
      <c r="H24" s="11">
        <f>SUM(D24:G24)</f>
        <v>0</v>
      </c>
      <c r="J24" s="318"/>
      <c r="K24" s="318"/>
      <c r="L24" s="318"/>
    </row>
    <row r="25" spans="1:12" ht="18" customHeight="1">
      <c r="B25" s="283" t="s">
        <v>162</v>
      </c>
      <c r="C25" s="283"/>
      <c r="D25" s="283"/>
      <c r="E25" s="283"/>
      <c r="F25" s="283"/>
      <c r="G25" s="283"/>
      <c r="H25" s="283"/>
      <c r="I25" s="283"/>
      <c r="J25" s="283"/>
      <c r="K25" s="283"/>
      <c r="L25" s="283"/>
    </row>
    <row r="26" spans="1:12" s="22" customFormat="1" ht="34.799999999999997" customHeight="1">
      <c r="B26" s="283"/>
      <c r="C26" s="283"/>
      <c r="D26" s="283"/>
      <c r="E26" s="283"/>
      <c r="F26" s="283"/>
      <c r="G26" s="283"/>
      <c r="H26" s="283"/>
      <c r="I26" s="283"/>
      <c r="J26" s="283"/>
      <c r="K26" s="283"/>
      <c r="L26" s="283"/>
    </row>
    <row r="27" spans="1:12" s="20" customFormat="1" ht="26.25" customHeight="1" thickBot="1">
      <c r="B27" s="13" t="s">
        <v>146</v>
      </c>
    </row>
    <row r="28" spans="1:12" s="14" customFormat="1" ht="42.75" customHeight="1">
      <c r="B28" s="296" t="s">
        <v>23</v>
      </c>
      <c r="C28" s="289"/>
      <c r="D28" s="290"/>
      <c r="E28" s="285" t="s">
        <v>155</v>
      </c>
      <c r="F28" s="286"/>
      <c r="G28" s="287"/>
      <c r="H28" s="18" t="s">
        <v>11</v>
      </c>
      <c r="J28" s="288" t="s">
        <v>145</v>
      </c>
      <c r="K28" s="289"/>
      <c r="L28" s="290"/>
    </row>
    <row r="29" spans="1:12" s="14" customFormat="1" ht="35.25" customHeight="1" thickBot="1">
      <c r="B29" s="291"/>
      <c r="C29" s="292"/>
      <c r="D29" s="293"/>
      <c r="E29" s="299">
        <f>J24</f>
        <v>0</v>
      </c>
      <c r="F29" s="300"/>
      <c r="G29" s="301"/>
      <c r="H29" s="11">
        <f>B29+E29</f>
        <v>0</v>
      </c>
      <c r="I29" s="21" t="s">
        <v>42</v>
      </c>
      <c r="J29" s="291"/>
      <c r="K29" s="292"/>
      <c r="L29" s="293"/>
    </row>
    <row r="30" spans="1:12" ht="6" customHeight="1">
      <c r="B30" s="56"/>
      <c r="C30" s="56"/>
    </row>
    <row r="31" spans="1:12" ht="18" customHeight="1">
      <c r="B31" s="283" t="s">
        <v>163</v>
      </c>
      <c r="C31" s="283"/>
      <c r="D31" s="283"/>
      <c r="E31" s="283"/>
      <c r="F31" s="283"/>
      <c r="G31" s="283"/>
      <c r="H31" s="283"/>
      <c r="I31" s="283"/>
      <c r="J31" s="283"/>
      <c r="K31" s="283"/>
      <c r="L31" s="283"/>
    </row>
    <row r="32" spans="1:12" s="22" customFormat="1" ht="20.399999999999999" customHeight="1">
      <c r="B32" s="283"/>
      <c r="C32" s="283"/>
      <c r="D32" s="283"/>
      <c r="E32" s="283"/>
      <c r="F32" s="283"/>
      <c r="G32" s="283"/>
      <c r="H32" s="283"/>
      <c r="I32" s="283"/>
      <c r="J32" s="283"/>
      <c r="K32" s="283"/>
      <c r="L32" s="283"/>
    </row>
    <row r="33" spans="2:12">
      <c r="B33" s="200" t="s">
        <v>139</v>
      </c>
      <c r="C33" s="201"/>
      <c r="D33" s="201"/>
      <c r="E33" s="201"/>
      <c r="F33" s="209"/>
      <c r="G33" s="201"/>
      <c r="H33" s="201"/>
      <c r="I33" s="201"/>
      <c r="J33" s="201"/>
      <c r="K33" s="201"/>
      <c r="L33" s="201"/>
    </row>
    <row r="34" spans="2:12">
      <c r="B34" s="201"/>
      <c r="C34" s="201"/>
      <c r="D34" s="201"/>
      <c r="E34" s="201"/>
      <c r="F34" s="209"/>
      <c r="G34" s="201"/>
      <c r="H34" s="201"/>
      <c r="I34" s="201"/>
      <c r="J34" s="201"/>
      <c r="K34" s="201"/>
      <c r="L34" s="201"/>
    </row>
  </sheetData>
  <mergeCells count="24">
    <mergeCell ref="B25:L26"/>
    <mergeCell ref="B15:C15"/>
    <mergeCell ref="B16:C16"/>
    <mergeCell ref="B17:C17"/>
    <mergeCell ref="B18:C18"/>
    <mergeCell ref="B19:C19"/>
    <mergeCell ref="J23:L23"/>
    <mergeCell ref="J24:L24"/>
    <mergeCell ref="B31:L32"/>
    <mergeCell ref="A1:K1"/>
    <mergeCell ref="E28:G28"/>
    <mergeCell ref="J28:L28"/>
    <mergeCell ref="J29:L29"/>
    <mergeCell ref="B9:C9"/>
    <mergeCell ref="B7:C7"/>
    <mergeCell ref="B6:C6"/>
    <mergeCell ref="E29:G29"/>
    <mergeCell ref="B10:C10"/>
    <mergeCell ref="B29:D29"/>
    <mergeCell ref="B28:D28"/>
    <mergeCell ref="B23:C23"/>
    <mergeCell ref="B24:C24"/>
    <mergeCell ref="B8:C8"/>
    <mergeCell ref="A2:L2"/>
  </mergeCells>
  <phoneticPr fontId="2"/>
  <dataValidations count="1">
    <dataValidation type="list" allowBlank="1" showInputMessage="1" showErrorMessage="1" sqref="K12:K13">
      <formula1>"有,無"</formula1>
    </dataValidation>
  </dataValidations>
  <pageMargins left="0.59055118110236227" right="0.59055118110236227" top="0.59055118110236227" bottom="0.39370078740157483" header="0.43307086614173229" footer="0.39370078740157483"/>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showZeros="0" view="pageBreakPreview" zoomScaleNormal="100" zoomScaleSheetLayoutView="100" workbookViewId="0">
      <selection activeCell="A4" sqref="A4:A6"/>
    </sheetView>
  </sheetViews>
  <sheetFormatPr defaultColWidth="9" defaultRowHeight="12"/>
  <cols>
    <col min="1" max="1" width="10.77734375" style="70" customWidth="1"/>
    <col min="2" max="2" width="3" style="70" customWidth="1"/>
    <col min="3" max="3" width="24.33203125" style="70" customWidth="1"/>
    <col min="4" max="4" width="4.6640625" style="70" customWidth="1"/>
    <col min="5" max="5" width="7.88671875" style="70" customWidth="1"/>
    <col min="6" max="6" width="5.6640625" style="70" customWidth="1"/>
    <col min="7" max="7" width="6.77734375" style="70" customWidth="1"/>
    <col min="8" max="8" width="7.21875" style="70" customWidth="1"/>
    <col min="9" max="9" width="7.6640625" style="70" customWidth="1"/>
    <col min="10" max="10" width="2.6640625" style="70" customWidth="1"/>
    <col min="11" max="11" width="8.33203125" style="70" customWidth="1"/>
    <col min="12" max="12" width="2.88671875" style="70" customWidth="1"/>
    <col min="13" max="16384" width="9" style="70"/>
  </cols>
  <sheetData>
    <row r="1" spans="1:12" s="23" customFormat="1" ht="18" customHeight="1">
      <c r="A1" s="60" t="s">
        <v>66</v>
      </c>
      <c r="B1" s="60"/>
      <c r="C1" s="60"/>
      <c r="D1" s="60"/>
      <c r="E1" s="60"/>
      <c r="F1" s="60"/>
      <c r="G1" s="60"/>
      <c r="H1" s="60"/>
      <c r="I1" s="60"/>
      <c r="J1" s="60"/>
      <c r="K1" s="60"/>
      <c r="L1" s="60"/>
    </row>
    <row r="2" spans="1:12" s="23" customFormat="1" ht="18" customHeight="1">
      <c r="A2" s="346" t="s">
        <v>166</v>
      </c>
      <c r="B2" s="346"/>
      <c r="C2" s="346"/>
      <c r="D2" s="346"/>
      <c r="E2" s="346"/>
      <c r="F2" s="346"/>
      <c r="G2" s="346"/>
      <c r="H2" s="346"/>
      <c r="I2" s="58"/>
      <c r="J2" s="340"/>
      <c r="K2" s="340"/>
      <c r="L2" s="340"/>
    </row>
    <row r="3" spans="1:12" s="23" customFormat="1" ht="22.5" customHeight="1">
      <c r="A3" s="59"/>
      <c r="B3" s="347" t="s">
        <v>130</v>
      </c>
      <c r="C3" s="348"/>
      <c r="D3" s="348"/>
      <c r="E3" s="348"/>
      <c r="F3" s="348"/>
      <c r="G3" s="348"/>
      <c r="H3" s="348"/>
      <c r="I3" s="348"/>
      <c r="J3" s="349"/>
      <c r="K3" s="338" t="s">
        <v>10</v>
      </c>
      <c r="L3" s="339"/>
    </row>
    <row r="4" spans="1:12" s="23" customFormat="1" ht="22.5" customHeight="1">
      <c r="A4" s="341" t="s">
        <v>24</v>
      </c>
      <c r="B4" s="151" t="s">
        <v>92</v>
      </c>
      <c r="C4" s="125" t="s">
        <v>90</v>
      </c>
      <c r="D4" s="153" t="s">
        <v>70</v>
      </c>
      <c r="E4" s="72">
        <f>'第８号様式（１片）'!D9</f>
        <v>0</v>
      </c>
      <c r="F4" s="26" t="s">
        <v>20</v>
      </c>
      <c r="G4" s="345" t="s">
        <v>83</v>
      </c>
      <c r="H4" s="345"/>
      <c r="I4" s="27">
        <f>E4*3.3</f>
        <v>0</v>
      </c>
      <c r="J4" s="26" t="s">
        <v>43</v>
      </c>
      <c r="K4" s="134"/>
      <c r="L4" s="28"/>
    </row>
    <row r="5" spans="1:12" s="23" customFormat="1" ht="22.5" customHeight="1">
      <c r="A5" s="342"/>
      <c r="B5" s="152" t="s">
        <v>91</v>
      </c>
      <c r="C5" s="160" t="s">
        <v>89</v>
      </c>
      <c r="D5" s="154" t="s">
        <v>70</v>
      </c>
      <c r="E5" s="73">
        <f>'第８号様式（１片）'!E9</f>
        <v>0</v>
      </c>
      <c r="F5" s="29" t="s">
        <v>20</v>
      </c>
      <c r="G5" s="344" t="s">
        <v>83</v>
      </c>
      <c r="H5" s="344"/>
      <c r="I5" s="30">
        <f>E5*3.3</f>
        <v>0</v>
      </c>
      <c r="J5" s="29" t="s">
        <v>43</v>
      </c>
      <c r="K5" s="135"/>
      <c r="L5" s="136"/>
    </row>
    <row r="6" spans="1:12" s="23" customFormat="1" ht="36" customHeight="1">
      <c r="A6" s="343"/>
      <c r="B6" s="155" t="s">
        <v>93</v>
      </c>
      <c r="C6" s="145"/>
      <c r="D6" s="145"/>
      <c r="E6" s="145"/>
      <c r="F6" s="145"/>
      <c r="G6" s="146"/>
      <c r="H6" s="147" t="s">
        <v>11</v>
      </c>
      <c r="I6" s="148">
        <f>SUM(I4:I5)</f>
        <v>0</v>
      </c>
      <c r="J6" s="145" t="s">
        <v>21</v>
      </c>
      <c r="K6" s="149"/>
      <c r="L6" s="150" t="s">
        <v>80</v>
      </c>
    </row>
    <row r="7" spans="1:12" s="23" customFormat="1" ht="22.5" customHeight="1">
      <c r="A7" s="341" t="s">
        <v>25</v>
      </c>
      <c r="B7" s="354" t="s">
        <v>88</v>
      </c>
      <c r="C7" s="355"/>
      <c r="D7" s="358" t="s">
        <v>70</v>
      </c>
      <c r="E7" s="360">
        <f>SUM('第８号様式（１片）'!F10:J10)</f>
        <v>0</v>
      </c>
      <c r="F7" s="352" t="s">
        <v>44</v>
      </c>
      <c r="G7" s="351" t="s">
        <v>39</v>
      </c>
      <c r="H7" s="351"/>
      <c r="I7" s="319">
        <f>1.98*E7</f>
        <v>0</v>
      </c>
      <c r="J7" s="321" t="s">
        <v>43</v>
      </c>
      <c r="K7" s="325">
        <f>C33</f>
        <v>0</v>
      </c>
      <c r="L7" s="323" t="s">
        <v>80</v>
      </c>
    </row>
    <row r="8" spans="1:12" s="23" customFormat="1" ht="22.5" customHeight="1">
      <c r="A8" s="343"/>
      <c r="B8" s="356"/>
      <c r="C8" s="357"/>
      <c r="D8" s="359"/>
      <c r="E8" s="361"/>
      <c r="F8" s="353"/>
      <c r="G8" s="327"/>
      <c r="H8" s="327"/>
      <c r="I8" s="320"/>
      <c r="J8" s="322"/>
      <c r="K8" s="326"/>
      <c r="L8" s="324"/>
    </row>
    <row r="9" spans="1:12" s="23" customFormat="1" ht="22.5" customHeight="1">
      <c r="A9" s="341" t="s">
        <v>71</v>
      </c>
      <c r="B9" s="156" t="s">
        <v>92</v>
      </c>
      <c r="C9" s="157" t="s">
        <v>128</v>
      </c>
      <c r="D9" s="67" t="s">
        <v>70</v>
      </c>
      <c r="E9" s="77">
        <f>ROUNDUP(SUM('第８号様式（１片）'!G10:J10)/35,0)</f>
        <v>0</v>
      </c>
      <c r="F9" s="120" t="s">
        <v>22</v>
      </c>
      <c r="G9" s="351" t="s">
        <v>39</v>
      </c>
      <c r="H9" s="351"/>
      <c r="I9" s="37">
        <f>IF(E9&gt;0,(IF(E9&gt;1,320+100*(E9-2),180)),0)</f>
        <v>0</v>
      </c>
      <c r="J9" s="121" t="s">
        <v>21</v>
      </c>
      <c r="K9" s="130"/>
      <c r="L9" s="132"/>
    </row>
    <row r="10" spans="1:12" s="23" customFormat="1" ht="22.5" customHeight="1">
      <c r="A10" s="342"/>
      <c r="B10" s="126" t="s">
        <v>94</v>
      </c>
      <c r="C10" s="161" t="s">
        <v>87</v>
      </c>
      <c r="D10" s="117" t="s">
        <v>70</v>
      </c>
      <c r="E10" s="76">
        <f>'第８号様式（１片）'!F10</f>
        <v>0</v>
      </c>
      <c r="F10" s="116" t="s">
        <v>44</v>
      </c>
      <c r="G10" s="327" t="s">
        <v>39</v>
      </c>
      <c r="H10" s="327"/>
      <c r="I10" s="39">
        <f>1.98*E10</f>
        <v>0</v>
      </c>
      <c r="J10" s="40" t="s">
        <v>69</v>
      </c>
      <c r="K10" s="131"/>
      <c r="L10" s="133"/>
    </row>
    <row r="11" spans="1:12" s="23" customFormat="1" ht="22.5" customHeight="1">
      <c r="A11" s="342"/>
      <c r="B11" s="158" t="s">
        <v>95</v>
      </c>
      <c r="C11" s="162" t="s">
        <v>86</v>
      </c>
      <c r="D11" s="117" t="s">
        <v>70</v>
      </c>
      <c r="E11" s="76">
        <f>SUM('第８号様式（１片）'!D10:E10)</f>
        <v>0</v>
      </c>
      <c r="F11" s="116" t="s">
        <v>44</v>
      </c>
      <c r="G11" s="327" t="s">
        <v>39</v>
      </c>
      <c r="H11" s="327"/>
      <c r="I11" s="39">
        <f>3.3*E11</f>
        <v>0</v>
      </c>
      <c r="J11" s="40" t="s">
        <v>69</v>
      </c>
      <c r="K11" s="131"/>
      <c r="L11" s="133"/>
    </row>
    <row r="12" spans="1:12" s="23" customFormat="1" ht="36" customHeight="1">
      <c r="A12" s="343"/>
      <c r="B12" s="159" t="s">
        <v>96</v>
      </c>
      <c r="C12" s="137"/>
      <c r="D12" s="137"/>
      <c r="E12" s="138"/>
      <c r="F12" s="139"/>
      <c r="G12" s="140"/>
      <c r="H12" s="140" t="s">
        <v>11</v>
      </c>
      <c r="I12" s="141">
        <f>I9+I10+I11</f>
        <v>0</v>
      </c>
      <c r="J12" s="142" t="s">
        <v>69</v>
      </c>
      <c r="K12" s="143"/>
      <c r="L12" s="144" t="s">
        <v>80</v>
      </c>
    </row>
    <row r="13" spans="1:12" s="23" customFormat="1" ht="22.5" customHeight="1">
      <c r="A13" s="341" t="s">
        <v>84</v>
      </c>
      <c r="B13" s="35" t="s">
        <v>46</v>
      </c>
      <c r="C13" s="68" t="s">
        <v>128</v>
      </c>
      <c r="D13" s="67" t="s">
        <v>64</v>
      </c>
      <c r="E13" s="77">
        <f>E9</f>
        <v>0</v>
      </c>
      <c r="F13" s="36" t="s">
        <v>22</v>
      </c>
      <c r="G13" s="351" t="s">
        <v>39</v>
      </c>
      <c r="H13" s="351"/>
      <c r="I13" s="37">
        <f>IF(E13&gt;0,(IF(E13&gt;2,400+80*(E13-3),330+30*(E13-1))),0)</f>
        <v>0</v>
      </c>
      <c r="J13" s="38" t="s">
        <v>21</v>
      </c>
      <c r="K13" s="61"/>
      <c r="L13" s="64"/>
    </row>
    <row r="14" spans="1:12" s="23" customFormat="1" ht="22.5" customHeight="1">
      <c r="A14" s="342"/>
      <c r="B14" s="124" t="s">
        <v>76</v>
      </c>
      <c r="C14" s="163" t="s">
        <v>85</v>
      </c>
      <c r="D14" s="75" t="s">
        <v>64</v>
      </c>
      <c r="E14" s="78">
        <f>SUM('第８号様式（１片）'!G10:J10)</f>
        <v>0</v>
      </c>
      <c r="F14" s="44" t="s">
        <v>44</v>
      </c>
      <c r="G14" s="350" t="s">
        <v>47</v>
      </c>
      <c r="H14" s="350"/>
      <c r="I14" s="43">
        <f>3.3*E14</f>
        <v>0</v>
      </c>
      <c r="J14" s="45" t="s">
        <v>43</v>
      </c>
      <c r="K14" s="62"/>
      <c r="L14" s="65"/>
    </row>
    <row r="15" spans="1:12" s="23" customFormat="1" ht="22.5" customHeight="1">
      <c r="A15" s="342"/>
      <c r="B15" s="42" t="s">
        <v>77</v>
      </c>
      <c r="C15" s="163" t="s">
        <v>78</v>
      </c>
      <c r="D15" s="75" t="s">
        <v>64</v>
      </c>
      <c r="E15" s="78">
        <f>'第８号様式（１片）'!F10</f>
        <v>0</v>
      </c>
      <c r="F15" s="44" t="s">
        <v>44</v>
      </c>
      <c r="G15" s="350" t="s">
        <v>47</v>
      </c>
      <c r="H15" s="350"/>
      <c r="I15" s="43">
        <f>3.3*E15</f>
        <v>0</v>
      </c>
      <c r="J15" s="45" t="s">
        <v>43</v>
      </c>
      <c r="K15" s="63"/>
      <c r="L15" s="66"/>
    </row>
    <row r="16" spans="1:12" s="23" customFormat="1" ht="36" customHeight="1">
      <c r="A16" s="343"/>
      <c r="B16" s="336" t="s">
        <v>79</v>
      </c>
      <c r="C16" s="337"/>
      <c r="D16" s="337"/>
      <c r="E16" s="337"/>
      <c r="F16" s="337"/>
      <c r="G16" s="331" t="s">
        <v>40</v>
      </c>
      <c r="H16" s="331"/>
      <c r="I16" s="32">
        <f>MAX(I13:I14)+I15</f>
        <v>0</v>
      </c>
      <c r="J16" s="41" t="s">
        <v>41</v>
      </c>
      <c r="K16" s="118"/>
      <c r="L16" s="119" t="s">
        <v>82</v>
      </c>
    </row>
    <row r="17" spans="1:12" s="23" customFormat="1" ht="12.75" customHeight="1">
      <c r="A17" s="24"/>
    </row>
    <row r="18" spans="1:12" s="23" customFormat="1" ht="18" customHeight="1">
      <c r="A18" s="24" t="s">
        <v>81</v>
      </c>
      <c r="B18" s="24"/>
      <c r="C18" s="24"/>
      <c r="D18" s="24"/>
      <c r="F18" s="335" t="s">
        <v>132</v>
      </c>
      <c r="G18" s="335"/>
      <c r="H18" s="335"/>
      <c r="I18" s="335"/>
      <c r="J18" s="335"/>
      <c r="K18" s="335"/>
      <c r="L18" s="335"/>
    </row>
    <row r="19" spans="1:12" s="23" customFormat="1" ht="17.25" customHeight="1">
      <c r="A19" s="328" t="s">
        <v>48</v>
      </c>
      <c r="B19" s="329"/>
      <c r="C19" s="328" t="s">
        <v>49</v>
      </c>
      <c r="D19" s="330"/>
      <c r="F19" s="328" t="s">
        <v>126</v>
      </c>
      <c r="G19" s="330"/>
      <c r="H19" s="328" t="s">
        <v>12</v>
      </c>
      <c r="I19" s="330"/>
      <c r="J19" s="332" t="s">
        <v>131</v>
      </c>
      <c r="K19" s="333"/>
      <c r="L19" s="334"/>
    </row>
    <row r="20" spans="1:12" s="23" customFormat="1" ht="17.25" customHeight="1">
      <c r="A20" s="328" t="s">
        <v>50</v>
      </c>
      <c r="B20" s="329"/>
      <c r="C20" s="79"/>
      <c r="D20" s="25" t="s">
        <v>45</v>
      </c>
      <c r="F20" s="328">
        <v>2</v>
      </c>
      <c r="G20" s="330"/>
      <c r="H20" s="328">
        <v>320</v>
      </c>
      <c r="I20" s="330"/>
      <c r="J20" s="328">
        <v>360</v>
      </c>
      <c r="K20" s="329"/>
      <c r="L20" s="330"/>
    </row>
    <row r="21" spans="1:12" s="23" customFormat="1" ht="17.25" customHeight="1">
      <c r="A21" s="328" t="s">
        <v>51</v>
      </c>
      <c r="B21" s="329"/>
      <c r="C21" s="80"/>
      <c r="D21" s="47" t="s">
        <v>21</v>
      </c>
      <c r="F21" s="328">
        <v>3</v>
      </c>
      <c r="G21" s="330"/>
      <c r="H21" s="328">
        <v>420</v>
      </c>
      <c r="I21" s="330"/>
      <c r="J21" s="328">
        <v>400</v>
      </c>
      <c r="K21" s="329"/>
      <c r="L21" s="330"/>
    </row>
    <row r="22" spans="1:12" s="23" customFormat="1" ht="17.25" customHeight="1">
      <c r="A22" s="328" t="s">
        <v>52</v>
      </c>
      <c r="B22" s="329"/>
      <c r="C22" s="81"/>
      <c r="D22" s="31" t="s">
        <v>21</v>
      </c>
      <c r="F22" s="328">
        <v>4</v>
      </c>
      <c r="G22" s="330"/>
      <c r="H22" s="328">
        <v>520</v>
      </c>
      <c r="I22" s="330"/>
      <c r="J22" s="328">
        <v>480</v>
      </c>
      <c r="K22" s="329"/>
      <c r="L22" s="330"/>
    </row>
    <row r="23" spans="1:12" s="23" customFormat="1" ht="17.25" customHeight="1">
      <c r="A23" s="328" t="s">
        <v>53</v>
      </c>
      <c r="B23" s="329"/>
      <c r="C23" s="79"/>
      <c r="D23" s="25" t="s">
        <v>21</v>
      </c>
      <c r="F23" s="328">
        <v>5</v>
      </c>
      <c r="G23" s="330"/>
      <c r="H23" s="328">
        <v>620</v>
      </c>
      <c r="I23" s="330"/>
      <c r="J23" s="328">
        <v>560</v>
      </c>
      <c r="K23" s="329"/>
      <c r="L23" s="330"/>
    </row>
    <row r="24" spans="1:12" s="23" customFormat="1" ht="17.25" customHeight="1">
      <c r="A24" s="328" t="s">
        <v>54</v>
      </c>
      <c r="B24" s="329"/>
      <c r="C24" s="79"/>
      <c r="D24" s="25" t="s">
        <v>21</v>
      </c>
      <c r="F24" s="328">
        <v>6</v>
      </c>
      <c r="G24" s="330"/>
      <c r="H24" s="328">
        <v>720</v>
      </c>
      <c r="I24" s="330"/>
      <c r="J24" s="328">
        <v>640</v>
      </c>
      <c r="K24" s="329"/>
      <c r="L24" s="330"/>
    </row>
    <row r="25" spans="1:12" s="23" customFormat="1" ht="17.25" customHeight="1">
      <c r="A25" s="328" t="s">
        <v>55</v>
      </c>
      <c r="B25" s="329"/>
      <c r="C25" s="80"/>
      <c r="D25" s="47" t="s">
        <v>21</v>
      </c>
      <c r="F25" s="328">
        <v>7</v>
      </c>
      <c r="G25" s="330"/>
      <c r="H25" s="328">
        <v>820</v>
      </c>
      <c r="I25" s="330"/>
      <c r="J25" s="328">
        <v>720</v>
      </c>
      <c r="K25" s="329"/>
      <c r="L25" s="330"/>
    </row>
    <row r="26" spans="1:12" s="23" customFormat="1" ht="17.25" customHeight="1">
      <c r="A26" s="328" t="s">
        <v>56</v>
      </c>
      <c r="B26" s="329"/>
      <c r="C26" s="82"/>
      <c r="D26" s="46" t="s">
        <v>21</v>
      </c>
      <c r="F26" s="328">
        <v>8</v>
      </c>
      <c r="G26" s="330"/>
      <c r="H26" s="328">
        <v>920</v>
      </c>
      <c r="I26" s="330"/>
      <c r="J26" s="328">
        <v>800</v>
      </c>
      <c r="K26" s="329"/>
      <c r="L26" s="330"/>
    </row>
    <row r="27" spans="1:12" s="23" customFormat="1" ht="17.25" customHeight="1">
      <c r="A27" s="328" t="s">
        <v>57</v>
      </c>
      <c r="B27" s="329"/>
      <c r="C27" s="82"/>
      <c r="D27" s="46" t="s">
        <v>21</v>
      </c>
      <c r="F27" s="328">
        <v>9</v>
      </c>
      <c r="G27" s="330"/>
      <c r="H27" s="368">
        <v>1020</v>
      </c>
      <c r="I27" s="369"/>
      <c r="J27" s="328">
        <v>880</v>
      </c>
      <c r="K27" s="329"/>
      <c r="L27" s="330"/>
    </row>
    <row r="28" spans="1:12" s="23" customFormat="1" ht="17.25" customHeight="1">
      <c r="A28" s="328" t="s">
        <v>58</v>
      </c>
      <c r="B28" s="329"/>
      <c r="C28" s="82"/>
      <c r="D28" s="46" t="s">
        <v>21</v>
      </c>
      <c r="F28" s="328">
        <v>10</v>
      </c>
      <c r="G28" s="330"/>
      <c r="H28" s="368">
        <v>1120</v>
      </c>
      <c r="I28" s="369"/>
      <c r="J28" s="328">
        <v>960</v>
      </c>
      <c r="K28" s="329"/>
      <c r="L28" s="330"/>
    </row>
    <row r="29" spans="1:12" s="23" customFormat="1" ht="17.25" customHeight="1">
      <c r="A29" s="328" t="s">
        <v>59</v>
      </c>
      <c r="B29" s="329"/>
      <c r="C29" s="82"/>
      <c r="D29" s="46" t="s">
        <v>21</v>
      </c>
      <c r="F29" s="364" t="s">
        <v>29</v>
      </c>
      <c r="G29" s="364"/>
      <c r="H29" s="364"/>
      <c r="I29" s="364"/>
      <c r="J29" s="364"/>
      <c r="K29" s="364"/>
      <c r="L29" s="364"/>
    </row>
    <row r="30" spans="1:12" s="23" customFormat="1" ht="17.25" customHeight="1">
      <c r="A30" s="328" t="s">
        <v>60</v>
      </c>
      <c r="B30" s="329"/>
      <c r="C30" s="82"/>
      <c r="D30" s="46" t="s">
        <v>21</v>
      </c>
      <c r="F30" s="50" t="s">
        <v>129</v>
      </c>
      <c r="G30" s="50"/>
      <c r="H30" s="50"/>
      <c r="I30" s="50"/>
      <c r="J30" s="50"/>
      <c r="K30" s="50"/>
      <c r="L30" s="50"/>
    </row>
    <row r="31" spans="1:12" s="23" customFormat="1" ht="17.25" customHeight="1">
      <c r="A31" s="328" t="s">
        <v>61</v>
      </c>
      <c r="B31" s="330"/>
      <c r="C31" s="82"/>
      <c r="D31" s="46" t="s">
        <v>21</v>
      </c>
      <c r="F31" s="365" t="s">
        <v>30</v>
      </c>
      <c r="G31" s="365"/>
      <c r="H31" s="365"/>
      <c r="I31" s="365"/>
      <c r="J31" s="365"/>
      <c r="K31" s="365"/>
      <c r="L31" s="365"/>
    </row>
    <row r="32" spans="1:12" s="23" customFormat="1" ht="17.25" customHeight="1" thickBot="1">
      <c r="A32" s="366" t="s">
        <v>62</v>
      </c>
      <c r="B32" s="367"/>
      <c r="C32" s="83"/>
      <c r="D32" s="51" t="s">
        <v>21</v>
      </c>
      <c r="F32" s="365" t="s">
        <v>31</v>
      </c>
      <c r="G32" s="365"/>
      <c r="H32" s="365"/>
      <c r="I32" s="365"/>
      <c r="J32" s="365"/>
      <c r="K32" s="365"/>
      <c r="L32" s="365"/>
    </row>
    <row r="33" spans="1:12" s="23" customFormat="1" ht="17.25" customHeight="1" thickTop="1">
      <c r="A33" s="362" t="s">
        <v>127</v>
      </c>
      <c r="B33" s="363"/>
      <c r="C33" s="52">
        <f>SUM(C20:C32)</f>
        <v>0</v>
      </c>
      <c r="D33" s="46" t="s">
        <v>21</v>
      </c>
    </row>
    <row r="34" spans="1:12" s="23" customFormat="1" ht="4.5" customHeight="1">
      <c r="A34" s="29"/>
      <c r="B34" s="29"/>
      <c r="C34" s="49"/>
      <c r="D34" s="49"/>
    </row>
    <row r="35" spans="1:12" s="23" customFormat="1" ht="40.200000000000003" customHeight="1">
      <c r="A35" s="372" t="s">
        <v>164</v>
      </c>
      <c r="B35" s="372"/>
      <c r="C35" s="372"/>
      <c r="D35" s="372"/>
      <c r="E35" s="372"/>
      <c r="F35" s="372"/>
      <c r="G35" s="372"/>
      <c r="H35" s="372"/>
      <c r="I35" s="372"/>
      <c r="J35" s="372"/>
      <c r="K35" s="372"/>
      <c r="L35" s="372"/>
    </row>
    <row r="36" spans="1:12" s="23" customFormat="1" ht="18" customHeight="1">
      <c r="A36" s="244" t="s">
        <v>165</v>
      </c>
    </row>
    <row r="37" spans="1:12" s="53" customFormat="1" ht="18" customHeight="1">
      <c r="A37" s="370"/>
      <c r="B37" s="371"/>
      <c r="C37" s="371"/>
      <c r="D37" s="371"/>
      <c r="E37" s="371"/>
      <c r="F37" s="371"/>
      <c r="G37" s="371"/>
      <c r="H37" s="371"/>
      <c r="I37" s="371"/>
      <c r="J37" s="371"/>
      <c r="K37" s="371"/>
      <c r="L37" s="371"/>
    </row>
    <row r="38" spans="1:12" s="53" customFormat="1" ht="18" customHeight="1">
      <c r="A38" s="371"/>
      <c r="B38" s="371"/>
      <c r="C38" s="371"/>
      <c r="D38" s="371"/>
      <c r="E38" s="371"/>
      <c r="F38" s="371"/>
      <c r="G38" s="371"/>
      <c r="H38" s="371"/>
      <c r="I38" s="371"/>
      <c r="J38" s="371"/>
      <c r="K38" s="371"/>
      <c r="L38" s="371"/>
    </row>
    <row r="39" spans="1:12" s="112" customFormat="1" ht="17.25" customHeight="1">
      <c r="A39" s="113"/>
    </row>
  </sheetData>
  <mergeCells count="79">
    <mergeCell ref="A37:L38"/>
    <mergeCell ref="H26:I26"/>
    <mergeCell ref="J26:L26"/>
    <mergeCell ref="H25:I25"/>
    <mergeCell ref="H27:I27"/>
    <mergeCell ref="J27:L27"/>
    <mergeCell ref="A28:B28"/>
    <mergeCell ref="A25:B25"/>
    <mergeCell ref="A26:B26"/>
    <mergeCell ref="A35:L35"/>
    <mergeCell ref="A22:B22"/>
    <mergeCell ref="F19:G19"/>
    <mergeCell ref="H19:I19"/>
    <mergeCell ref="H22:I22"/>
    <mergeCell ref="A33:B33"/>
    <mergeCell ref="F29:L29"/>
    <mergeCell ref="A30:B30"/>
    <mergeCell ref="A31:B31"/>
    <mergeCell ref="F31:L31"/>
    <mergeCell ref="A29:B29"/>
    <mergeCell ref="A32:B32"/>
    <mergeCell ref="F32:L32"/>
    <mergeCell ref="H28:I28"/>
    <mergeCell ref="J28:L28"/>
    <mergeCell ref="J25:L25"/>
    <mergeCell ref="F26:G26"/>
    <mergeCell ref="J23:L23"/>
    <mergeCell ref="F24:G24"/>
    <mergeCell ref="H24:I24"/>
    <mergeCell ref="J24:L24"/>
    <mergeCell ref="F21:G21"/>
    <mergeCell ref="F22:G22"/>
    <mergeCell ref="F23:G23"/>
    <mergeCell ref="H23:I23"/>
    <mergeCell ref="J22:L22"/>
    <mergeCell ref="G11:H11"/>
    <mergeCell ref="A13:A16"/>
    <mergeCell ref="G14:H14"/>
    <mergeCell ref="A9:A12"/>
    <mergeCell ref="A7:A8"/>
    <mergeCell ref="G9:H9"/>
    <mergeCell ref="G13:H13"/>
    <mergeCell ref="G7:H8"/>
    <mergeCell ref="F7:F8"/>
    <mergeCell ref="G15:H15"/>
    <mergeCell ref="B7:C8"/>
    <mergeCell ref="D7:D8"/>
    <mergeCell ref="E7:E8"/>
    <mergeCell ref="K3:L3"/>
    <mergeCell ref="J2:L2"/>
    <mergeCell ref="A4:A6"/>
    <mergeCell ref="G5:H5"/>
    <mergeCell ref="G4:H4"/>
    <mergeCell ref="A2:H2"/>
    <mergeCell ref="B3:J3"/>
    <mergeCell ref="A23:B23"/>
    <mergeCell ref="F25:G25"/>
    <mergeCell ref="F27:G27"/>
    <mergeCell ref="A24:B24"/>
    <mergeCell ref="F28:G28"/>
    <mergeCell ref="A27:B27"/>
    <mergeCell ref="J20:L20"/>
    <mergeCell ref="G16:H16"/>
    <mergeCell ref="H21:I21"/>
    <mergeCell ref="J21:L21"/>
    <mergeCell ref="J19:L19"/>
    <mergeCell ref="F20:G20"/>
    <mergeCell ref="H20:I20"/>
    <mergeCell ref="F18:L18"/>
    <mergeCell ref="B16:F16"/>
    <mergeCell ref="A20:B20"/>
    <mergeCell ref="A19:B19"/>
    <mergeCell ref="C19:D19"/>
    <mergeCell ref="A21:B21"/>
    <mergeCell ref="I7:I8"/>
    <mergeCell ref="J7:J8"/>
    <mergeCell ref="L7:L8"/>
    <mergeCell ref="K7:K8"/>
    <mergeCell ref="G10:H10"/>
  </mergeCells>
  <phoneticPr fontId="2"/>
  <pageMargins left="0.59055118110236227" right="0.37" top="0.59055118110236227" bottom="0.39370078740157483" header="0.51181102362204722" footer="0.35433070866141736"/>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46"/>
  <sheetViews>
    <sheetView showGridLines="0" showZeros="0" view="pageBreakPreview" zoomScaleNormal="100" zoomScaleSheetLayoutView="100" workbookViewId="0">
      <selection activeCell="N12" sqref="N12:N13"/>
    </sheetView>
  </sheetViews>
  <sheetFormatPr defaultColWidth="9" defaultRowHeight="12"/>
  <cols>
    <col min="1" max="1" width="2.6640625" style="70" customWidth="1"/>
    <col min="2" max="2" width="5" style="70" customWidth="1"/>
    <col min="3" max="3" width="10.6640625" style="70" customWidth="1"/>
    <col min="4" max="4" width="6.6640625" style="84" customWidth="1"/>
    <col min="5" max="5" width="1.6640625" style="84" customWidth="1"/>
    <col min="6" max="6" width="7.44140625" style="70" customWidth="1"/>
    <col min="7" max="9" width="1.6640625" style="70" customWidth="1"/>
    <col min="10" max="10" width="3.6640625" style="84" customWidth="1"/>
    <col min="11" max="12" width="1.6640625" style="84" customWidth="1"/>
    <col min="13" max="13" width="2.6640625" style="84" customWidth="1"/>
    <col min="14" max="14" width="7.6640625" style="85" customWidth="1"/>
    <col min="15" max="18" width="1.6640625" style="85" customWidth="1"/>
    <col min="19" max="19" width="7.6640625" style="70" customWidth="1"/>
    <col min="20" max="21" width="2.6640625" style="70" customWidth="1"/>
    <col min="22" max="22" width="9.109375" style="84" customWidth="1"/>
    <col min="23" max="23" width="2.6640625" style="70" customWidth="1"/>
    <col min="24" max="24" width="9" style="70"/>
    <col min="25" max="31" width="4" style="70" customWidth="1"/>
    <col min="32" max="16384" width="9" style="70"/>
  </cols>
  <sheetData>
    <row r="1" spans="1:32" ht="18" customHeight="1">
      <c r="A1" s="457" t="s">
        <v>68</v>
      </c>
      <c r="B1" s="457"/>
      <c r="C1" s="457"/>
      <c r="D1" s="457"/>
      <c r="E1" s="457"/>
      <c r="F1" s="457"/>
      <c r="G1" s="457"/>
      <c r="H1" s="457"/>
      <c r="I1" s="457"/>
      <c r="J1" s="457"/>
      <c r="K1" s="457"/>
      <c r="L1" s="457"/>
      <c r="M1" s="457"/>
      <c r="N1" s="457"/>
      <c r="O1" s="457"/>
      <c r="P1" s="457"/>
      <c r="Q1" s="457"/>
      <c r="R1" s="457"/>
      <c r="S1" s="457"/>
      <c r="T1" s="457"/>
      <c r="U1" s="457"/>
      <c r="V1" s="457"/>
      <c r="W1" s="457"/>
    </row>
    <row r="2" spans="1:32" ht="7.5" customHeight="1"/>
    <row r="3" spans="1:32" ht="18" customHeight="1">
      <c r="B3" s="281" t="s">
        <v>170</v>
      </c>
      <c r="C3" s="86"/>
      <c r="D3" s="86"/>
      <c r="E3" s="86"/>
      <c r="F3" s="86"/>
      <c r="G3" s="86"/>
      <c r="H3" s="86"/>
      <c r="I3" s="86"/>
      <c r="J3" s="86"/>
      <c r="K3" s="86"/>
      <c r="L3" s="86"/>
      <c r="M3" s="86"/>
      <c r="N3" s="86"/>
      <c r="O3" s="86"/>
      <c r="P3" s="86"/>
      <c r="Q3" s="86"/>
      <c r="R3" s="86"/>
      <c r="S3" s="86"/>
      <c r="T3" s="458"/>
      <c r="U3" s="458"/>
      <c r="V3" s="458"/>
      <c r="W3" s="458"/>
    </row>
    <row r="4" spans="1:32" ht="27" customHeight="1">
      <c r="B4" s="459"/>
      <c r="C4" s="460"/>
      <c r="D4" s="461" t="s">
        <v>9</v>
      </c>
      <c r="E4" s="382"/>
      <c r="F4" s="382"/>
      <c r="G4" s="382"/>
      <c r="H4" s="382"/>
      <c r="I4" s="382"/>
      <c r="J4" s="382"/>
      <c r="K4" s="382"/>
      <c r="L4" s="382"/>
      <c r="M4" s="382"/>
      <c r="N4" s="382"/>
      <c r="O4" s="382"/>
      <c r="P4" s="462" t="s">
        <v>32</v>
      </c>
      <c r="Q4" s="462"/>
      <c r="R4" s="462"/>
      <c r="S4" s="462"/>
      <c r="T4" s="462"/>
      <c r="U4" s="461" t="s">
        <v>10</v>
      </c>
      <c r="V4" s="382"/>
      <c r="W4" s="439"/>
    </row>
    <row r="5" spans="1:32" ht="27" customHeight="1" thickBot="1">
      <c r="B5" s="463" t="s">
        <v>97</v>
      </c>
      <c r="C5" s="463"/>
      <c r="D5" s="182">
        <v>1</v>
      </c>
      <c r="E5" s="407"/>
      <c r="F5" s="464"/>
      <c r="G5" s="464"/>
      <c r="H5" s="464"/>
      <c r="I5" s="464"/>
      <c r="J5" s="464"/>
      <c r="K5" s="464"/>
      <c r="L5" s="464"/>
      <c r="M5" s="464"/>
      <c r="N5" s="464"/>
      <c r="O5" s="464"/>
      <c r="P5" s="87"/>
      <c r="Q5" s="87"/>
      <c r="R5" s="87" t="s">
        <v>19</v>
      </c>
      <c r="S5" s="88" t="s">
        <v>33</v>
      </c>
      <c r="T5" s="89" t="s">
        <v>18</v>
      </c>
      <c r="U5" s="90" t="s">
        <v>19</v>
      </c>
      <c r="V5" s="57"/>
      <c r="W5" s="91" t="s">
        <v>18</v>
      </c>
    </row>
    <row r="6" spans="1:32" ht="24" customHeight="1">
      <c r="B6" s="377" t="s">
        <v>98</v>
      </c>
      <c r="C6" s="183" t="s">
        <v>0</v>
      </c>
      <c r="D6" s="92" t="s">
        <v>34</v>
      </c>
      <c r="E6" s="92" t="s">
        <v>14</v>
      </c>
      <c r="F6" s="203">
        <f>IF('第８号様式（１片）'!$K$12="有",'第８号様式（１片）'!D19,'第８号様式（１片）'!D10)</f>
        <v>0</v>
      </c>
      <c r="G6" s="180" t="s">
        <v>15</v>
      </c>
      <c r="H6" s="182" t="s">
        <v>35</v>
      </c>
      <c r="I6" s="173" t="s">
        <v>16</v>
      </c>
      <c r="J6" s="173">
        <v>3</v>
      </c>
      <c r="K6" s="173" t="s">
        <v>17</v>
      </c>
      <c r="L6" s="184"/>
      <c r="M6" s="175" t="s">
        <v>36</v>
      </c>
      <c r="N6" s="177">
        <f>ROUNDDOWN(F6/J6,1)</f>
        <v>0</v>
      </c>
      <c r="O6" s="93" t="s">
        <v>18</v>
      </c>
      <c r="P6" s="74"/>
      <c r="Q6" s="170"/>
      <c r="R6" s="164"/>
      <c r="S6" s="164"/>
      <c r="T6" s="194"/>
      <c r="U6" s="164"/>
      <c r="V6" s="164"/>
      <c r="W6" s="94"/>
    </row>
    <row r="7" spans="1:32" ht="24" customHeight="1">
      <c r="B7" s="378"/>
      <c r="C7" s="183" t="s">
        <v>1</v>
      </c>
      <c r="D7" s="95" t="s">
        <v>37</v>
      </c>
      <c r="E7" s="92" t="s">
        <v>14</v>
      </c>
      <c r="F7" s="204">
        <f>IF('第８号様式（１片）'!$K$12="有",'第８号様式（１片）'!E19,'第８号様式（１片）'!E10)</f>
        <v>0</v>
      </c>
      <c r="G7" s="180" t="s">
        <v>15</v>
      </c>
      <c r="H7" s="391"/>
      <c r="I7" s="393" t="s">
        <v>16</v>
      </c>
      <c r="J7" s="393">
        <v>6</v>
      </c>
      <c r="K7" s="393" t="s">
        <v>17</v>
      </c>
      <c r="L7" s="403"/>
      <c r="M7" s="436" t="s">
        <v>38</v>
      </c>
      <c r="N7" s="432">
        <f>ROUNDDOWN((F7+F8)/J7,1)</f>
        <v>0</v>
      </c>
      <c r="O7" s="403" t="s">
        <v>18</v>
      </c>
      <c r="P7" s="168"/>
      <c r="Q7" s="99"/>
      <c r="R7" s="99"/>
      <c r="S7" s="100"/>
      <c r="T7" s="171"/>
      <c r="U7" s="179"/>
      <c r="V7" s="179"/>
      <c r="W7" s="169"/>
      <c r="Y7" s="186"/>
      <c r="Z7" s="186"/>
      <c r="AA7" s="186"/>
      <c r="AB7" s="186"/>
      <c r="AC7" s="186"/>
      <c r="AD7" s="186"/>
      <c r="AE7" s="186"/>
      <c r="AF7" s="186"/>
    </row>
    <row r="8" spans="1:32" ht="24" customHeight="1" thickBot="1">
      <c r="B8" s="378"/>
      <c r="C8" s="184" t="s">
        <v>2</v>
      </c>
      <c r="D8" s="97" t="s">
        <v>37</v>
      </c>
      <c r="E8" s="98" t="s">
        <v>14</v>
      </c>
      <c r="F8" s="205">
        <f>IF('第８号様式（１片）'!$K$12="有",'第８号様式（１片）'!F19,'第８号様式（１片）'!F10)</f>
        <v>0</v>
      </c>
      <c r="G8" s="173" t="s">
        <v>15</v>
      </c>
      <c r="H8" s="392"/>
      <c r="I8" s="394"/>
      <c r="J8" s="394"/>
      <c r="K8" s="394"/>
      <c r="L8" s="404"/>
      <c r="M8" s="437"/>
      <c r="N8" s="433"/>
      <c r="O8" s="404"/>
      <c r="P8" s="168"/>
      <c r="Q8" s="427"/>
      <c r="R8" s="427"/>
      <c r="S8" s="427"/>
      <c r="T8" s="428"/>
      <c r="U8" s="100"/>
      <c r="V8" s="55"/>
      <c r="W8" s="171"/>
    </row>
    <row r="9" spans="1:32" ht="27" customHeight="1" thickBot="1">
      <c r="B9" s="378"/>
      <c r="C9" s="128"/>
      <c r="D9" s="382" t="s">
        <v>101</v>
      </c>
      <c r="E9" s="382"/>
      <c r="F9" s="438"/>
      <c r="G9" s="382"/>
      <c r="H9" s="382"/>
      <c r="I9" s="382"/>
      <c r="J9" s="382"/>
      <c r="K9" s="382"/>
      <c r="L9" s="439"/>
      <c r="M9" s="176" t="s">
        <v>103</v>
      </c>
      <c r="N9" s="178">
        <f>N6+N7</f>
        <v>0</v>
      </c>
      <c r="O9" s="174" t="s">
        <v>18</v>
      </c>
      <c r="P9" s="168"/>
      <c r="Q9" s="55" t="s">
        <v>65</v>
      </c>
      <c r="R9" s="55" t="s">
        <v>112</v>
      </c>
      <c r="S9" s="197" t="str">
        <f>IF(N15&gt;0,MAX(N15,2),"")</f>
        <v/>
      </c>
      <c r="T9" s="167" t="s">
        <v>18</v>
      </c>
      <c r="U9" s="199" t="s">
        <v>19</v>
      </c>
      <c r="V9" s="5"/>
      <c r="W9" s="96" t="s">
        <v>18</v>
      </c>
    </row>
    <row r="10" spans="1:32" ht="24" customHeight="1">
      <c r="B10" s="378"/>
      <c r="C10" s="183" t="s">
        <v>3</v>
      </c>
      <c r="D10" s="95" t="s">
        <v>26</v>
      </c>
      <c r="E10" s="92" t="s">
        <v>14</v>
      </c>
      <c r="F10" s="203">
        <f>IF('第８号様式（１片）'!$K$12="有",'第８号様式（１片）'!G19,'第８号様式（１片）'!G10)</f>
        <v>0</v>
      </c>
      <c r="G10" s="180" t="s">
        <v>15</v>
      </c>
      <c r="H10" s="128"/>
      <c r="I10" s="101" t="s">
        <v>16</v>
      </c>
      <c r="J10" s="202">
        <v>20</v>
      </c>
      <c r="K10" s="101" t="s">
        <v>17</v>
      </c>
      <c r="L10" s="102"/>
      <c r="M10" s="103" t="s">
        <v>104</v>
      </c>
      <c r="N10" s="181">
        <f>ROUNDDOWN(F10/J10,1)</f>
        <v>0</v>
      </c>
      <c r="O10" s="101" t="s">
        <v>18</v>
      </c>
      <c r="P10" s="71"/>
      <c r="Q10" s="429" t="s">
        <v>100</v>
      </c>
      <c r="R10" s="429"/>
      <c r="S10" s="429"/>
      <c r="T10" s="430"/>
      <c r="V10" s="70"/>
      <c r="W10" s="171"/>
    </row>
    <row r="11" spans="1:32" ht="24" customHeight="1">
      <c r="B11" s="378"/>
      <c r="C11" s="183" t="s">
        <v>4</v>
      </c>
      <c r="D11" s="95" t="s">
        <v>26</v>
      </c>
      <c r="E11" s="92" t="s">
        <v>14</v>
      </c>
      <c r="F11" s="204">
        <f>IF('第８号様式（１片）'!$K$12="有",'第８号様式（１片）'!H19,'第８号様式（１片）'!H10)</f>
        <v>0</v>
      </c>
      <c r="G11" s="180" t="s">
        <v>15</v>
      </c>
      <c r="H11" s="128"/>
      <c r="I11" s="101" t="s">
        <v>16</v>
      </c>
      <c r="J11" s="180">
        <v>20</v>
      </c>
      <c r="K11" s="101" t="s">
        <v>17</v>
      </c>
      <c r="L11" s="102"/>
      <c r="M11" s="103" t="s">
        <v>105</v>
      </c>
      <c r="N11" s="181">
        <f>ROUNDDOWN(F11/J11,1)</f>
        <v>0</v>
      </c>
      <c r="O11" s="101" t="s">
        <v>18</v>
      </c>
      <c r="P11" s="193"/>
      <c r="Q11" s="55"/>
      <c r="R11" s="55"/>
      <c r="S11" s="55"/>
      <c r="T11" s="167"/>
      <c r="U11" s="191"/>
      <c r="V11" s="192"/>
      <c r="W11" s="96"/>
      <c r="AF11" s="100"/>
    </row>
    <row r="12" spans="1:32" ht="24" customHeight="1">
      <c r="B12" s="378"/>
      <c r="C12" s="183" t="s">
        <v>5</v>
      </c>
      <c r="D12" s="95" t="s">
        <v>27</v>
      </c>
      <c r="E12" s="92" t="s">
        <v>14</v>
      </c>
      <c r="F12" s="204">
        <f>IF('第８号様式（１片）'!$K$12="有",'第８号様式（１片）'!I19,'第８号様式（１片）'!I10)</f>
        <v>0</v>
      </c>
      <c r="G12" s="180" t="s">
        <v>15</v>
      </c>
      <c r="H12" s="391"/>
      <c r="I12" s="393" t="s">
        <v>16</v>
      </c>
      <c r="J12" s="393">
        <v>30</v>
      </c>
      <c r="K12" s="393" t="s">
        <v>17</v>
      </c>
      <c r="L12" s="393"/>
      <c r="M12" s="436" t="s">
        <v>106</v>
      </c>
      <c r="N12" s="432">
        <f>ROUNDDOWN((F12+F13)/J12,1)</f>
        <v>0</v>
      </c>
      <c r="O12" s="393" t="s">
        <v>18</v>
      </c>
      <c r="P12" s="172"/>
      <c r="Q12" s="429"/>
      <c r="R12" s="429"/>
      <c r="S12" s="429"/>
      <c r="T12" s="430"/>
      <c r="U12" s="33"/>
      <c r="V12" s="187"/>
      <c r="W12" s="188"/>
      <c r="AF12" s="165"/>
    </row>
    <row r="13" spans="1:32" ht="24" customHeight="1" thickBot="1">
      <c r="B13" s="378"/>
      <c r="C13" s="183" t="s">
        <v>6</v>
      </c>
      <c r="D13" s="95" t="s">
        <v>27</v>
      </c>
      <c r="E13" s="92" t="s">
        <v>14</v>
      </c>
      <c r="F13" s="205">
        <f>IF('第８号様式（１片）'!$K$12="有",'第８号様式（１片）'!J19,'第８号様式（１片）'!J10)</f>
        <v>0</v>
      </c>
      <c r="G13" s="180" t="s">
        <v>15</v>
      </c>
      <c r="H13" s="392"/>
      <c r="I13" s="394"/>
      <c r="J13" s="394"/>
      <c r="K13" s="394"/>
      <c r="L13" s="394"/>
      <c r="M13" s="437"/>
      <c r="N13" s="433"/>
      <c r="O13" s="394"/>
      <c r="P13" s="104"/>
      <c r="Q13" s="100"/>
      <c r="R13" s="100"/>
      <c r="S13" s="100"/>
      <c r="T13" s="171"/>
      <c r="V13" s="100"/>
      <c r="W13" s="171"/>
      <c r="AF13" s="114"/>
    </row>
    <row r="14" spans="1:32" ht="27" customHeight="1">
      <c r="B14" s="440"/>
      <c r="C14" s="128"/>
      <c r="D14" s="382" t="s">
        <v>101</v>
      </c>
      <c r="E14" s="382"/>
      <c r="F14" s="394"/>
      <c r="G14" s="382"/>
      <c r="H14" s="382"/>
      <c r="I14" s="382"/>
      <c r="J14" s="382"/>
      <c r="K14" s="382"/>
      <c r="L14" s="439"/>
      <c r="M14" s="103" t="s">
        <v>107</v>
      </c>
      <c r="N14" s="196">
        <f>SUM(N10:N13)</f>
        <v>0</v>
      </c>
      <c r="O14" s="190" t="s">
        <v>18</v>
      </c>
      <c r="P14" s="172"/>
      <c r="Q14" s="99"/>
      <c r="R14" s="99"/>
      <c r="S14" s="100"/>
      <c r="T14" s="171"/>
      <c r="U14" s="100"/>
      <c r="V14" s="55"/>
      <c r="W14" s="171"/>
      <c r="Y14" s="114"/>
      <c r="Z14" s="166"/>
    </row>
    <row r="15" spans="1:32" ht="27" customHeight="1">
      <c r="B15" s="378"/>
      <c r="C15" s="195" t="s">
        <v>7</v>
      </c>
      <c r="D15" s="441" t="s">
        <v>115</v>
      </c>
      <c r="E15" s="442"/>
      <c r="F15" s="442"/>
      <c r="G15" s="442"/>
      <c r="H15" s="442"/>
      <c r="I15" s="442"/>
      <c r="J15" s="442"/>
      <c r="K15" s="442"/>
      <c r="L15" s="443"/>
      <c r="M15" s="99" t="s">
        <v>112</v>
      </c>
      <c r="N15" s="197">
        <f>IF(N14&lt;G34,ROUND(N9+G34,0),ROUND(N9+N14,0))</f>
        <v>0</v>
      </c>
      <c r="O15" s="34" t="s">
        <v>18</v>
      </c>
      <c r="P15" s="172"/>
      <c r="Q15" s="99"/>
      <c r="R15" s="99"/>
      <c r="S15" s="100"/>
      <c r="T15" s="171"/>
      <c r="U15" s="100"/>
      <c r="V15" s="55"/>
      <c r="W15" s="171"/>
      <c r="Y15" s="114"/>
      <c r="Z15" s="166"/>
    </row>
    <row r="16" spans="1:32" ht="15" customHeight="1">
      <c r="B16" s="391" t="s">
        <v>13</v>
      </c>
      <c r="C16" s="403"/>
      <c r="D16" s="395"/>
      <c r="E16" s="396"/>
      <c r="F16" s="396"/>
      <c r="G16" s="396"/>
      <c r="H16" s="396"/>
      <c r="I16" s="396"/>
      <c r="J16" s="396"/>
      <c r="K16" s="396"/>
      <c r="L16" s="397"/>
      <c r="M16" s="422" t="s">
        <v>140</v>
      </c>
      <c r="N16" s="423"/>
      <c r="O16" s="424"/>
      <c r="P16" s="391"/>
      <c r="Q16" s="393" t="s">
        <v>141</v>
      </c>
      <c r="R16" s="393" t="s">
        <v>19</v>
      </c>
      <c r="S16" s="405">
        <f>IF(N17="有",0,1)</f>
        <v>1</v>
      </c>
      <c r="T16" s="401" t="s">
        <v>18</v>
      </c>
      <c r="U16" s="407" t="s">
        <v>19</v>
      </c>
      <c r="V16" s="409"/>
      <c r="W16" s="401" t="s">
        <v>18</v>
      </c>
    </row>
    <row r="17" spans="1:34" ht="15" customHeight="1">
      <c r="B17" s="392"/>
      <c r="C17" s="404"/>
      <c r="D17" s="398"/>
      <c r="E17" s="399"/>
      <c r="F17" s="399"/>
      <c r="G17" s="399"/>
      <c r="H17" s="399"/>
      <c r="I17" s="399"/>
      <c r="J17" s="399"/>
      <c r="K17" s="399"/>
      <c r="L17" s="400"/>
      <c r="M17" s="218"/>
      <c r="N17" s="217" t="s">
        <v>152</v>
      </c>
      <c r="O17" s="219"/>
      <c r="P17" s="392"/>
      <c r="Q17" s="394"/>
      <c r="R17" s="394"/>
      <c r="S17" s="406"/>
      <c r="T17" s="402"/>
      <c r="U17" s="408"/>
      <c r="V17" s="410"/>
      <c r="W17" s="402"/>
    </row>
    <row r="18" spans="1:34" ht="15" customHeight="1">
      <c r="B18" s="391" t="s">
        <v>142</v>
      </c>
      <c r="C18" s="403"/>
      <c r="D18" s="395"/>
      <c r="E18" s="396"/>
      <c r="F18" s="396"/>
      <c r="G18" s="396"/>
      <c r="H18" s="396"/>
      <c r="I18" s="396"/>
      <c r="J18" s="396"/>
      <c r="K18" s="396"/>
      <c r="L18" s="396"/>
      <c r="M18" s="396"/>
      <c r="N18" s="396"/>
      <c r="O18" s="397"/>
      <c r="P18" s="391"/>
      <c r="Q18" s="393" t="s">
        <v>141</v>
      </c>
      <c r="R18" s="393" t="s">
        <v>19</v>
      </c>
      <c r="S18" s="405">
        <v>1</v>
      </c>
      <c r="T18" s="401" t="s">
        <v>18</v>
      </c>
      <c r="U18" s="407" t="s">
        <v>19</v>
      </c>
      <c r="V18" s="409"/>
      <c r="W18" s="401" t="s">
        <v>18</v>
      </c>
    </row>
    <row r="19" spans="1:34" ht="15" customHeight="1">
      <c r="B19" s="392"/>
      <c r="C19" s="404"/>
      <c r="D19" s="398"/>
      <c r="E19" s="399"/>
      <c r="F19" s="399"/>
      <c r="G19" s="399"/>
      <c r="H19" s="399"/>
      <c r="I19" s="399"/>
      <c r="J19" s="399"/>
      <c r="K19" s="399"/>
      <c r="L19" s="399"/>
      <c r="M19" s="399"/>
      <c r="N19" s="399"/>
      <c r="O19" s="400"/>
      <c r="P19" s="392"/>
      <c r="Q19" s="394"/>
      <c r="R19" s="394"/>
      <c r="S19" s="406"/>
      <c r="T19" s="402"/>
      <c r="U19" s="408"/>
      <c r="V19" s="410"/>
      <c r="W19" s="402"/>
    </row>
    <row r="20" spans="1:34" ht="15" customHeight="1">
      <c r="B20" s="391" t="s">
        <v>143</v>
      </c>
      <c r="C20" s="403"/>
      <c r="D20" s="395"/>
      <c r="E20" s="396"/>
      <c r="F20" s="396"/>
      <c r="G20" s="396"/>
      <c r="H20" s="396"/>
      <c r="I20" s="396"/>
      <c r="J20" s="396"/>
      <c r="K20" s="396"/>
      <c r="L20" s="396"/>
      <c r="M20" s="396"/>
      <c r="N20" s="396"/>
      <c r="O20" s="397"/>
      <c r="P20" s="391"/>
      <c r="Q20" s="393" t="s">
        <v>141</v>
      </c>
      <c r="R20" s="393" t="s">
        <v>19</v>
      </c>
      <c r="S20" s="405">
        <v>1</v>
      </c>
      <c r="T20" s="401" t="s">
        <v>18</v>
      </c>
      <c r="U20" s="407" t="s">
        <v>19</v>
      </c>
      <c r="V20" s="409"/>
      <c r="W20" s="401" t="s">
        <v>18</v>
      </c>
    </row>
    <row r="21" spans="1:34" ht="15" customHeight="1">
      <c r="B21" s="392"/>
      <c r="C21" s="404"/>
      <c r="D21" s="398"/>
      <c r="E21" s="399"/>
      <c r="F21" s="399"/>
      <c r="G21" s="399"/>
      <c r="H21" s="399"/>
      <c r="I21" s="399"/>
      <c r="J21" s="399"/>
      <c r="K21" s="399"/>
      <c r="L21" s="399"/>
      <c r="M21" s="399"/>
      <c r="N21" s="399"/>
      <c r="O21" s="400"/>
      <c r="P21" s="392"/>
      <c r="Q21" s="394"/>
      <c r="R21" s="394"/>
      <c r="S21" s="406"/>
      <c r="T21" s="402"/>
      <c r="U21" s="408"/>
      <c r="V21" s="410"/>
      <c r="W21" s="402"/>
    </row>
    <row r="22" spans="1:34" ht="15" customHeight="1">
      <c r="B22" s="391" t="s">
        <v>144</v>
      </c>
      <c r="C22" s="403"/>
      <c r="D22" s="395"/>
      <c r="E22" s="396"/>
      <c r="F22" s="396"/>
      <c r="G22" s="396"/>
      <c r="H22" s="396"/>
      <c r="I22" s="396"/>
      <c r="J22" s="396"/>
      <c r="K22" s="396"/>
      <c r="L22" s="396"/>
      <c r="M22" s="396"/>
      <c r="N22" s="396"/>
      <c r="O22" s="397"/>
      <c r="P22" s="391"/>
      <c r="Q22" s="393" t="s">
        <v>141</v>
      </c>
      <c r="R22" s="393" t="s">
        <v>19</v>
      </c>
      <c r="S22" s="405">
        <v>1</v>
      </c>
      <c r="T22" s="401" t="s">
        <v>18</v>
      </c>
      <c r="U22" s="407" t="s">
        <v>19</v>
      </c>
      <c r="V22" s="409"/>
      <c r="W22" s="401" t="s">
        <v>18</v>
      </c>
    </row>
    <row r="23" spans="1:34" ht="15" customHeight="1">
      <c r="B23" s="392"/>
      <c r="C23" s="404"/>
      <c r="D23" s="398"/>
      <c r="E23" s="399"/>
      <c r="F23" s="399"/>
      <c r="G23" s="399"/>
      <c r="H23" s="399"/>
      <c r="I23" s="399"/>
      <c r="J23" s="399"/>
      <c r="K23" s="399"/>
      <c r="L23" s="399"/>
      <c r="M23" s="399"/>
      <c r="N23" s="399"/>
      <c r="O23" s="400"/>
      <c r="P23" s="392"/>
      <c r="Q23" s="394"/>
      <c r="R23" s="394"/>
      <c r="S23" s="406"/>
      <c r="T23" s="402"/>
      <c r="U23" s="408"/>
      <c r="V23" s="410"/>
      <c r="W23" s="402"/>
    </row>
    <row r="24" spans="1:34" s="54" customFormat="1" ht="26.4" customHeight="1">
      <c r="B24" s="282" t="s">
        <v>120</v>
      </c>
      <c r="C24" s="373" t="s">
        <v>171</v>
      </c>
      <c r="D24" s="373"/>
      <c r="E24" s="373"/>
      <c r="F24" s="373"/>
      <c r="G24" s="373"/>
      <c r="H24" s="373"/>
      <c r="I24" s="373"/>
      <c r="J24" s="373"/>
      <c r="K24" s="373"/>
      <c r="L24" s="373"/>
      <c r="M24" s="373"/>
      <c r="N24" s="373"/>
      <c r="O24" s="373"/>
      <c r="P24" s="373"/>
      <c r="Q24" s="373"/>
      <c r="R24" s="373"/>
      <c r="S24" s="373"/>
      <c r="T24" s="373"/>
      <c r="U24" s="373"/>
      <c r="V24" s="373"/>
      <c r="W24" s="129"/>
      <c r="X24" s="129"/>
    </row>
    <row r="25" spans="1:34" s="54" customFormat="1" ht="15" customHeight="1">
      <c r="B25" s="54" t="s">
        <v>121</v>
      </c>
      <c r="C25" s="129" t="s">
        <v>102</v>
      </c>
      <c r="D25" s="127"/>
      <c r="E25" s="127"/>
      <c r="F25" s="127"/>
      <c r="G25" s="127"/>
      <c r="H25" s="127"/>
      <c r="I25" s="127"/>
      <c r="J25" s="127"/>
      <c r="K25" s="127"/>
      <c r="L25" s="127"/>
      <c r="M25" s="127"/>
      <c r="N25" s="127"/>
      <c r="O25" s="127"/>
      <c r="P25" s="127"/>
      <c r="Q25" s="127"/>
      <c r="R25" s="127"/>
      <c r="S25" s="127"/>
      <c r="T25" s="127"/>
      <c r="U25" s="127"/>
      <c r="V25" s="127"/>
      <c r="W25" s="127"/>
      <c r="X25" s="127"/>
    </row>
    <row r="26" spans="1:34" s="54" customFormat="1" ht="15" customHeight="1">
      <c r="B26" s="54" t="s">
        <v>122</v>
      </c>
      <c r="C26" s="129" t="s">
        <v>133</v>
      </c>
      <c r="D26" s="127"/>
      <c r="E26" s="127"/>
      <c r="F26" s="127"/>
      <c r="G26" s="127"/>
      <c r="H26" s="127"/>
      <c r="I26" s="127"/>
      <c r="J26" s="127"/>
      <c r="K26" s="127"/>
      <c r="L26" s="127"/>
      <c r="M26" s="127"/>
      <c r="N26" s="127"/>
      <c r="O26" s="127"/>
      <c r="P26" s="127"/>
      <c r="Q26" s="127"/>
      <c r="R26" s="127"/>
      <c r="S26" s="127"/>
      <c r="T26" s="127"/>
      <c r="U26" s="127"/>
      <c r="V26" s="127"/>
      <c r="W26" s="127"/>
      <c r="X26" s="127"/>
      <c r="AA26" s="48"/>
      <c r="AB26" s="48"/>
      <c r="AC26" s="48"/>
      <c r="AD26" s="48"/>
      <c r="AE26" s="48"/>
      <c r="AF26" s="48"/>
      <c r="AG26" s="48"/>
      <c r="AH26" s="48"/>
    </row>
    <row r="27" spans="1:34" s="54" customFormat="1" ht="15" customHeight="1">
      <c r="B27" s="127"/>
      <c r="C27" s="127"/>
      <c r="D27" s="127"/>
      <c r="E27" s="127"/>
      <c r="F27" s="127"/>
      <c r="G27" s="127"/>
      <c r="H27" s="127"/>
      <c r="I27" s="127"/>
      <c r="J27" s="127"/>
      <c r="K27" s="127"/>
      <c r="L27" s="127"/>
      <c r="M27" s="127"/>
      <c r="N27" s="127"/>
      <c r="O27" s="127"/>
      <c r="P27" s="127"/>
      <c r="Q27" s="127"/>
      <c r="R27" s="127"/>
      <c r="S27" s="127"/>
      <c r="T27" s="127"/>
      <c r="U27" s="127"/>
      <c r="V27" s="127"/>
      <c r="W27" s="127"/>
      <c r="AA27" s="70"/>
      <c r="AB27" s="70"/>
      <c r="AC27" s="70"/>
      <c r="AD27" s="70"/>
      <c r="AE27" s="70"/>
      <c r="AF27" s="70"/>
      <c r="AG27" s="70"/>
      <c r="AH27" s="70"/>
    </row>
    <row r="28" spans="1:34" ht="18" customHeight="1">
      <c r="B28" s="33" t="s">
        <v>117</v>
      </c>
      <c r="C28" s="33"/>
      <c r="D28" s="55"/>
      <c r="E28" s="55"/>
      <c r="F28" s="105"/>
      <c r="G28" s="105"/>
      <c r="H28" s="105"/>
      <c r="I28" s="105"/>
      <c r="J28" s="105"/>
      <c r="K28" s="105"/>
      <c r="L28" s="105"/>
      <c r="M28" s="105"/>
      <c r="N28" s="105"/>
      <c r="O28" s="105"/>
      <c r="P28" s="105"/>
      <c r="Q28" s="105"/>
      <c r="R28" s="105"/>
      <c r="S28" s="55"/>
      <c r="T28" s="55"/>
      <c r="U28" s="55"/>
      <c r="V28" s="55"/>
    </row>
    <row r="29" spans="1:34" ht="27" customHeight="1">
      <c r="A29" s="69"/>
      <c r="B29" s="414"/>
      <c r="C29" s="415"/>
      <c r="D29" s="416"/>
      <c r="E29" s="189"/>
      <c r="F29" s="374" t="s">
        <v>9</v>
      </c>
      <c r="G29" s="374"/>
      <c r="H29" s="374"/>
      <c r="I29" s="374"/>
      <c r="J29" s="374"/>
      <c r="K29" s="374"/>
      <c r="L29" s="374"/>
      <c r="M29" s="374"/>
      <c r="N29" s="189"/>
      <c r="O29" s="221" t="s">
        <v>32</v>
      </c>
      <c r="P29" s="221"/>
      <c r="Q29" s="221"/>
      <c r="R29" s="221"/>
      <c r="S29" s="221"/>
      <c r="T29" s="221"/>
      <c r="U29" s="375" t="s">
        <v>10</v>
      </c>
      <c r="V29" s="374"/>
      <c r="W29" s="376"/>
      <c r="X29" s="69"/>
    </row>
    <row r="30" spans="1:34" ht="24" customHeight="1">
      <c r="B30" s="377" t="s">
        <v>147</v>
      </c>
      <c r="C30" s="380" t="s">
        <v>156</v>
      </c>
      <c r="D30" s="381"/>
      <c r="E30" s="222"/>
      <c r="F30" s="222"/>
      <c r="G30" s="222"/>
      <c r="H30" s="222"/>
      <c r="I30" s="222"/>
      <c r="J30" s="222"/>
      <c r="K30" s="222"/>
      <c r="L30" s="222"/>
      <c r="M30" s="106" t="s">
        <v>148</v>
      </c>
      <c r="N30" s="390"/>
      <c r="O30" s="390"/>
      <c r="P30" s="216" t="s">
        <v>149</v>
      </c>
      <c r="Q30" s="107"/>
      <c r="R30" s="382"/>
      <c r="S30" s="382"/>
      <c r="T30" s="223"/>
      <c r="U30" s="383" t="s">
        <v>150</v>
      </c>
      <c r="V30" s="351"/>
      <c r="W30" s="384"/>
    </row>
    <row r="31" spans="1:34" ht="24" customHeight="1">
      <c r="B31" s="378"/>
      <c r="C31" s="387" t="s">
        <v>157</v>
      </c>
      <c r="D31" s="388"/>
      <c r="E31" s="216"/>
      <c r="F31" s="216"/>
      <c r="G31" s="216"/>
      <c r="H31" s="216"/>
      <c r="I31" s="216"/>
      <c r="J31" s="216"/>
      <c r="K31" s="216"/>
      <c r="L31" s="216"/>
      <c r="M31" s="106" t="s">
        <v>148</v>
      </c>
      <c r="N31" s="390"/>
      <c r="O31" s="390"/>
      <c r="P31" s="216" t="s">
        <v>149</v>
      </c>
      <c r="Q31" s="106"/>
      <c r="R31" s="382"/>
      <c r="S31" s="382"/>
      <c r="T31" s="190"/>
      <c r="U31" s="385"/>
      <c r="V31" s="327"/>
      <c r="W31" s="386"/>
    </row>
    <row r="32" spans="1:34" ht="24" customHeight="1">
      <c r="B32" s="378"/>
      <c r="C32" s="387" t="s">
        <v>158</v>
      </c>
      <c r="D32" s="388"/>
      <c r="E32" s="216"/>
      <c r="F32" s="216"/>
      <c r="G32" s="216"/>
      <c r="H32" s="216"/>
      <c r="I32" s="216"/>
      <c r="J32" s="216"/>
      <c r="K32" s="216"/>
      <c r="L32" s="216"/>
      <c r="M32" s="107" t="s">
        <v>148</v>
      </c>
      <c r="N32" s="390"/>
      <c r="O32" s="390"/>
      <c r="P32" s="34" t="s">
        <v>149</v>
      </c>
      <c r="Q32" s="107"/>
      <c r="R32" s="382"/>
      <c r="S32" s="382"/>
      <c r="T32" s="223"/>
      <c r="U32" s="385"/>
      <c r="V32" s="327"/>
      <c r="W32" s="386"/>
    </row>
    <row r="33" spans="2:32" ht="24" customHeight="1">
      <c r="B33" s="378"/>
      <c r="C33" s="387" t="s">
        <v>159</v>
      </c>
      <c r="D33" s="388"/>
      <c r="E33" s="216"/>
      <c r="F33" s="216"/>
      <c r="G33" s="216"/>
      <c r="H33" s="216"/>
      <c r="I33" s="216"/>
      <c r="J33" s="216"/>
      <c r="K33" s="216"/>
      <c r="L33" s="216"/>
      <c r="M33" s="107" t="s">
        <v>148</v>
      </c>
      <c r="N33" s="390"/>
      <c r="O33" s="390"/>
      <c r="P33" s="34" t="s">
        <v>149</v>
      </c>
      <c r="Q33" s="107"/>
      <c r="R33" s="382"/>
      <c r="S33" s="382"/>
      <c r="T33" s="223"/>
      <c r="U33" s="385"/>
      <c r="V33" s="327"/>
      <c r="W33" s="386"/>
    </row>
    <row r="34" spans="2:32" ht="27" customHeight="1">
      <c r="B34" s="379"/>
      <c r="C34" s="108"/>
      <c r="D34" s="108"/>
      <c r="E34" s="108"/>
      <c r="F34" s="108"/>
      <c r="G34" s="108"/>
      <c r="H34" s="108"/>
      <c r="I34" s="389" t="s">
        <v>151</v>
      </c>
      <c r="J34" s="389"/>
      <c r="K34" s="389"/>
      <c r="L34" s="389"/>
      <c r="M34" s="109" t="s">
        <v>19</v>
      </c>
      <c r="N34" s="431">
        <f>SUM(N30:O33)</f>
        <v>0</v>
      </c>
      <c r="O34" s="431"/>
      <c r="P34" s="185" t="s">
        <v>63</v>
      </c>
      <c r="Q34" s="109"/>
      <c r="R34" s="382"/>
      <c r="S34" s="382"/>
      <c r="T34" s="220"/>
      <c r="U34" s="198" t="s">
        <v>19</v>
      </c>
      <c r="V34" s="110"/>
      <c r="W34" s="111" t="s">
        <v>18</v>
      </c>
    </row>
    <row r="35" spans="2:32" ht="21.6" customHeight="1">
      <c r="B35" s="280" t="s">
        <v>167</v>
      </c>
      <c r="C35" s="245"/>
      <c r="D35" s="245"/>
      <c r="E35" s="246"/>
      <c r="F35" s="245"/>
      <c r="G35" s="245"/>
      <c r="H35" s="245"/>
      <c r="I35" s="245"/>
      <c r="J35" s="245"/>
      <c r="K35" s="245"/>
      <c r="L35" s="245"/>
      <c r="M35" s="245"/>
      <c r="N35" s="245"/>
      <c r="O35" s="245"/>
      <c r="P35" s="245"/>
      <c r="Q35" s="245"/>
      <c r="R35" s="421"/>
      <c r="S35" s="421"/>
      <c r="T35" s="421"/>
      <c r="U35" s="421"/>
      <c r="V35" s="421"/>
      <c r="W35" s="247"/>
    </row>
    <row r="36" spans="2:32" ht="15.6" customHeight="1">
      <c r="B36" s="280" t="s">
        <v>168</v>
      </c>
      <c r="C36" s="245"/>
      <c r="D36" s="245"/>
      <c r="E36" s="246"/>
      <c r="F36" s="245"/>
      <c r="G36" s="245"/>
      <c r="H36" s="245"/>
      <c r="I36" s="245"/>
      <c r="J36" s="245"/>
      <c r="K36" s="245"/>
      <c r="L36" s="245"/>
      <c r="M36" s="245"/>
      <c r="N36" s="245"/>
      <c r="O36" s="245"/>
      <c r="P36" s="245"/>
      <c r="Q36" s="245"/>
      <c r="R36" s="248"/>
      <c r="S36" s="248"/>
      <c r="T36" s="248"/>
      <c r="U36" s="248"/>
      <c r="V36" s="248"/>
      <c r="W36" s="249"/>
    </row>
    <row r="37" spans="2:32" ht="8.4" customHeight="1">
      <c r="B37" s="280"/>
      <c r="C37" s="245"/>
      <c r="D37" s="245"/>
      <c r="E37" s="246"/>
      <c r="F37" s="245"/>
      <c r="G37" s="245"/>
      <c r="H37" s="245"/>
      <c r="I37" s="245"/>
      <c r="J37" s="245"/>
      <c r="K37" s="245"/>
      <c r="L37" s="245"/>
      <c r="M37" s="245"/>
      <c r="N37" s="245"/>
      <c r="O37" s="245"/>
      <c r="P37" s="245"/>
      <c r="Q37" s="245"/>
      <c r="R37" s="248"/>
      <c r="S37" s="248"/>
      <c r="T37" s="248"/>
      <c r="U37" s="248"/>
      <c r="V37" s="248"/>
      <c r="W37" s="249"/>
    </row>
    <row r="38" spans="2:32" ht="18" customHeight="1">
      <c r="B38" s="250" t="s">
        <v>118</v>
      </c>
      <c r="C38" s="251"/>
      <c r="D38" s="251"/>
      <c r="E38" s="251"/>
      <c r="F38" s="251"/>
      <c r="G38" s="251"/>
      <c r="H38" s="251"/>
      <c r="I38" s="251"/>
      <c r="J38" s="251"/>
      <c r="K38" s="251"/>
      <c r="L38" s="251"/>
      <c r="M38" s="251"/>
      <c r="N38" s="251"/>
      <c r="O38" s="251"/>
      <c r="P38" s="251"/>
      <c r="Q38" s="251"/>
      <c r="R38" s="251"/>
      <c r="S38" s="251"/>
      <c r="T38" s="251"/>
      <c r="U38" s="251"/>
      <c r="V38" s="251"/>
      <c r="W38" s="251"/>
    </row>
    <row r="39" spans="2:32" ht="27" customHeight="1" thickBot="1">
      <c r="B39" s="417"/>
      <c r="C39" s="418"/>
      <c r="D39" s="411" t="s">
        <v>9</v>
      </c>
      <c r="E39" s="412"/>
      <c r="F39" s="419"/>
      <c r="G39" s="412"/>
      <c r="H39" s="412"/>
      <c r="I39" s="412"/>
      <c r="J39" s="412"/>
      <c r="K39" s="412"/>
      <c r="L39" s="412"/>
      <c r="M39" s="412"/>
      <c r="N39" s="412"/>
      <c r="O39" s="412"/>
      <c r="P39" s="420" t="s">
        <v>32</v>
      </c>
      <c r="Q39" s="420"/>
      <c r="R39" s="420"/>
      <c r="S39" s="420"/>
      <c r="T39" s="420"/>
      <c r="U39" s="411" t="s">
        <v>10</v>
      </c>
      <c r="V39" s="412"/>
      <c r="W39" s="413"/>
    </row>
    <row r="40" spans="2:32" ht="24" customHeight="1">
      <c r="B40" s="425"/>
      <c r="C40" s="252" t="s">
        <v>4</v>
      </c>
      <c r="D40" s="253" t="s">
        <v>26</v>
      </c>
      <c r="E40" s="254" t="s">
        <v>14</v>
      </c>
      <c r="F40" s="255">
        <f>IF('第８号様式（１片）'!$K$12="有",'第８号様式（１片）'!H17,'第８号様式（１片）'!H8)</f>
        <v>0</v>
      </c>
      <c r="G40" s="256" t="s">
        <v>15</v>
      </c>
      <c r="H40" s="257"/>
      <c r="I40" s="258" t="s">
        <v>16</v>
      </c>
      <c r="J40" s="256">
        <v>20</v>
      </c>
      <c r="K40" s="258" t="s">
        <v>17</v>
      </c>
      <c r="L40" s="259"/>
      <c r="M40" s="260" t="s">
        <v>108</v>
      </c>
      <c r="N40" s="261">
        <f>ROUNDDOWN(F40/J40,1)</f>
        <v>0</v>
      </c>
      <c r="O40" s="258" t="s">
        <v>18</v>
      </c>
      <c r="P40" s="262"/>
      <c r="Q40" s="263"/>
      <c r="R40" s="263"/>
      <c r="S40" s="263"/>
      <c r="T40" s="263"/>
      <c r="U40" s="451" t="s">
        <v>116</v>
      </c>
      <c r="V40" s="452"/>
      <c r="W40" s="453"/>
      <c r="Y40" s="99"/>
      <c r="Z40" s="99"/>
      <c r="AA40" s="444"/>
      <c r="AB40" s="444"/>
      <c r="AC40" s="444"/>
      <c r="AD40" s="444"/>
      <c r="AE40" s="444"/>
      <c r="AF40" s="100"/>
    </row>
    <row r="41" spans="2:32" ht="24" customHeight="1">
      <c r="B41" s="425"/>
      <c r="C41" s="252" t="s">
        <v>5</v>
      </c>
      <c r="D41" s="253" t="s">
        <v>27</v>
      </c>
      <c r="E41" s="254" t="s">
        <v>14</v>
      </c>
      <c r="F41" s="264">
        <f>IF('第８号様式（１片）'!$K$12="有",'第８号様式（１片）'!I17,'第８号様式（１片）'!I8)</f>
        <v>0</v>
      </c>
      <c r="G41" s="256" t="s">
        <v>15</v>
      </c>
      <c r="H41" s="445"/>
      <c r="I41" s="419" t="s">
        <v>16</v>
      </c>
      <c r="J41" s="419">
        <v>30</v>
      </c>
      <c r="K41" s="419" t="s">
        <v>17</v>
      </c>
      <c r="L41" s="419"/>
      <c r="M41" s="447" t="s">
        <v>109</v>
      </c>
      <c r="N41" s="449">
        <f>ROUNDDOWN((F41+F42)/J41,1)</f>
        <v>0</v>
      </c>
      <c r="O41" s="419" t="s">
        <v>18</v>
      </c>
      <c r="P41" s="265"/>
      <c r="Q41" s="266" t="s">
        <v>119</v>
      </c>
      <c r="R41" s="267"/>
      <c r="S41" s="268"/>
      <c r="T41" s="268"/>
      <c r="U41" s="454"/>
      <c r="V41" s="455"/>
      <c r="W41" s="456"/>
      <c r="AA41" s="165"/>
      <c r="AB41" s="165"/>
      <c r="AC41" s="165"/>
      <c r="AD41" s="165"/>
      <c r="AE41" s="165"/>
      <c r="AF41" s="165"/>
    </row>
    <row r="42" spans="2:32" ht="24" customHeight="1" thickBot="1">
      <c r="B42" s="425"/>
      <c r="C42" s="252" t="s">
        <v>6</v>
      </c>
      <c r="D42" s="253" t="s">
        <v>27</v>
      </c>
      <c r="E42" s="254" t="s">
        <v>14</v>
      </c>
      <c r="F42" s="269">
        <f>IF('第８号様式（１片）'!$K$12="有",'第８号様式（１片）'!J17,'第８号様式（１片）'!J8)</f>
        <v>0</v>
      </c>
      <c r="G42" s="256" t="s">
        <v>15</v>
      </c>
      <c r="H42" s="446"/>
      <c r="I42" s="435"/>
      <c r="J42" s="435"/>
      <c r="K42" s="435"/>
      <c r="L42" s="435"/>
      <c r="M42" s="448"/>
      <c r="N42" s="450"/>
      <c r="O42" s="435"/>
      <c r="P42" s="270"/>
      <c r="Q42" s="271" t="s">
        <v>114</v>
      </c>
      <c r="R42" s="272"/>
      <c r="S42" s="273" t="str">
        <f>IF(N43&gt;0,MAX(1,ROUNDUP(N9+N43*0.6,0)),"")</f>
        <v/>
      </c>
      <c r="T42" s="272" t="s">
        <v>111</v>
      </c>
      <c r="U42" s="454"/>
      <c r="V42" s="455"/>
      <c r="W42" s="456"/>
      <c r="Y42" s="165"/>
      <c r="Z42" s="165"/>
      <c r="AA42" s="166"/>
      <c r="AB42" s="166"/>
      <c r="AC42" s="166"/>
      <c r="AD42" s="166"/>
      <c r="AE42" s="166"/>
      <c r="AF42" s="114"/>
    </row>
    <row r="43" spans="2:32" ht="27" customHeight="1">
      <c r="B43" s="426"/>
      <c r="C43" s="411" t="s">
        <v>99</v>
      </c>
      <c r="D43" s="412"/>
      <c r="E43" s="412"/>
      <c r="F43" s="435"/>
      <c r="G43" s="412"/>
      <c r="H43" s="412"/>
      <c r="I43" s="412"/>
      <c r="J43" s="412"/>
      <c r="K43" s="412"/>
      <c r="L43" s="413"/>
      <c r="M43" s="260" t="s">
        <v>113</v>
      </c>
      <c r="N43" s="261">
        <f>SUM(N40:N42)</f>
        <v>0</v>
      </c>
      <c r="O43" s="259" t="s">
        <v>18</v>
      </c>
      <c r="P43" s="274"/>
      <c r="Q43" s="434" t="s">
        <v>110</v>
      </c>
      <c r="R43" s="434"/>
      <c r="S43" s="434"/>
      <c r="T43" s="434"/>
      <c r="U43" s="275" t="s">
        <v>19</v>
      </c>
      <c r="V43" s="276"/>
      <c r="W43" s="277" t="s">
        <v>18</v>
      </c>
      <c r="Y43" s="114"/>
      <c r="Z43" s="166"/>
    </row>
    <row r="44" spans="2:32" ht="13.5" customHeight="1">
      <c r="B44" s="272" t="s">
        <v>123</v>
      </c>
      <c r="C44" s="251" t="s">
        <v>169</v>
      </c>
      <c r="D44" s="251"/>
      <c r="E44" s="251"/>
      <c r="F44" s="251"/>
      <c r="G44" s="251"/>
      <c r="H44" s="251"/>
      <c r="I44" s="251"/>
      <c r="J44" s="251"/>
      <c r="K44" s="251"/>
      <c r="L44" s="251"/>
      <c r="M44" s="251"/>
      <c r="N44" s="251"/>
      <c r="O44" s="251"/>
      <c r="P44" s="251"/>
      <c r="Q44" s="251"/>
      <c r="R44" s="251"/>
      <c r="S44" s="251"/>
      <c r="T44" s="251"/>
      <c r="U44" s="251"/>
      <c r="V44" s="251"/>
      <c r="W44" s="251"/>
    </row>
    <row r="45" spans="2:32" ht="18" customHeight="1">
      <c r="B45" s="272" t="s">
        <v>124</v>
      </c>
      <c r="C45" s="251" t="s">
        <v>125</v>
      </c>
      <c r="D45" s="278"/>
      <c r="E45" s="278"/>
      <c r="F45" s="272"/>
      <c r="G45" s="272"/>
      <c r="H45" s="272"/>
      <c r="I45" s="272"/>
      <c r="J45" s="278"/>
      <c r="K45" s="278"/>
      <c r="L45" s="278"/>
      <c r="M45" s="278"/>
      <c r="N45" s="279"/>
      <c r="O45" s="279"/>
      <c r="P45" s="279"/>
      <c r="Q45" s="279"/>
      <c r="R45" s="279"/>
      <c r="S45" s="272"/>
      <c r="T45" s="272"/>
      <c r="U45" s="272"/>
      <c r="V45" s="278"/>
      <c r="W45" s="272"/>
    </row>
    <row r="46" spans="2:32" s="54" customFormat="1" ht="18" customHeight="1">
      <c r="C46" s="127"/>
      <c r="D46" s="127"/>
      <c r="E46" s="127"/>
      <c r="F46" s="127"/>
      <c r="G46" s="127"/>
      <c r="H46" s="127"/>
      <c r="I46" s="127"/>
      <c r="J46" s="127"/>
      <c r="K46" s="127"/>
      <c r="L46" s="127"/>
      <c r="M46" s="127"/>
      <c r="N46" s="127"/>
      <c r="O46" s="127"/>
      <c r="P46" s="127"/>
      <c r="Q46" s="127"/>
      <c r="R46" s="127"/>
      <c r="S46" s="127"/>
      <c r="T46" s="127"/>
      <c r="U46" s="127"/>
      <c r="V46" s="127"/>
      <c r="W46" s="127"/>
      <c r="X46" s="127"/>
    </row>
  </sheetData>
  <mergeCells count="111">
    <mergeCell ref="A1:W1"/>
    <mergeCell ref="T3:W3"/>
    <mergeCell ref="B4:C4"/>
    <mergeCell ref="D4:O4"/>
    <mergeCell ref="P4:T4"/>
    <mergeCell ref="U4:W4"/>
    <mergeCell ref="N7:N8"/>
    <mergeCell ref="O7:O8"/>
    <mergeCell ref="B5:C5"/>
    <mergeCell ref="E5:O5"/>
    <mergeCell ref="H7:H8"/>
    <mergeCell ref="I7:I8"/>
    <mergeCell ref="J7:J8"/>
    <mergeCell ref="K7:K8"/>
    <mergeCell ref="AA40:AE40"/>
    <mergeCell ref="H41:H42"/>
    <mergeCell ref="I41:I42"/>
    <mergeCell ref="J41:J42"/>
    <mergeCell ref="K41:K42"/>
    <mergeCell ref="L41:L42"/>
    <mergeCell ref="M41:M42"/>
    <mergeCell ref="N41:N42"/>
    <mergeCell ref="O41:O42"/>
    <mergeCell ref="U40:W42"/>
    <mergeCell ref="B40:B43"/>
    <mergeCell ref="Q8:T8"/>
    <mergeCell ref="Q12:T12"/>
    <mergeCell ref="N33:O33"/>
    <mergeCell ref="N34:O34"/>
    <mergeCell ref="N12:N13"/>
    <mergeCell ref="Q43:T43"/>
    <mergeCell ref="C43:L43"/>
    <mergeCell ref="H12:H13"/>
    <mergeCell ref="I12:I13"/>
    <mergeCell ref="N31:O31"/>
    <mergeCell ref="N32:O32"/>
    <mergeCell ref="R22:R23"/>
    <mergeCell ref="S22:S23"/>
    <mergeCell ref="T22:T23"/>
    <mergeCell ref="L7:L8"/>
    <mergeCell ref="M7:M8"/>
    <mergeCell ref="O12:O13"/>
    <mergeCell ref="M12:M13"/>
    <mergeCell ref="D9:L9"/>
    <mergeCell ref="D14:L14"/>
    <mergeCell ref="B6:B15"/>
    <mergeCell ref="D15:L15"/>
    <mergeCell ref="Q10:T10"/>
    <mergeCell ref="U39:W39"/>
    <mergeCell ref="B29:D29"/>
    <mergeCell ref="B39:C39"/>
    <mergeCell ref="D39:O39"/>
    <mergeCell ref="P39:T39"/>
    <mergeCell ref="J12:J13"/>
    <mergeCell ref="K12:K13"/>
    <mergeCell ref="L12:L13"/>
    <mergeCell ref="B16:C17"/>
    <mergeCell ref="D16:L17"/>
    <mergeCell ref="R35:V35"/>
    <mergeCell ref="U22:U23"/>
    <mergeCell ref="V22:V23"/>
    <mergeCell ref="W22:W23"/>
    <mergeCell ref="S16:S17"/>
    <mergeCell ref="T16:T17"/>
    <mergeCell ref="U16:U17"/>
    <mergeCell ref="V16:V17"/>
    <mergeCell ref="W16:W17"/>
    <mergeCell ref="P16:P17"/>
    <mergeCell ref="Q16:Q17"/>
    <mergeCell ref="M16:O16"/>
    <mergeCell ref="R16:R17"/>
    <mergeCell ref="B22:C23"/>
    <mergeCell ref="P22:P23"/>
    <mergeCell ref="Q22:Q23"/>
    <mergeCell ref="D22:O23"/>
    <mergeCell ref="W18:W19"/>
    <mergeCell ref="B20:C21"/>
    <mergeCell ref="P20:P21"/>
    <mergeCell ref="Q20:Q21"/>
    <mergeCell ref="R20:R21"/>
    <mergeCell ref="S20:S21"/>
    <mergeCell ref="T20:T21"/>
    <mergeCell ref="U20:U21"/>
    <mergeCell ref="V20:V21"/>
    <mergeCell ref="W20:W21"/>
    <mergeCell ref="D18:O19"/>
    <mergeCell ref="D20:O21"/>
    <mergeCell ref="R18:R19"/>
    <mergeCell ref="S18:S19"/>
    <mergeCell ref="T18:T19"/>
    <mergeCell ref="U18:U19"/>
    <mergeCell ref="V18:V19"/>
    <mergeCell ref="B18:C19"/>
    <mergeCell ref="P18:P19"/>
    <mergeCell ref="Q18:Q19"/>
    <mergeCell ref="C24:V24"/>
    <mergeCell ref="F29:M29"/>
    <mergeCell ref="U29:W29"/>
    <mergeCell ref="B30:B34"/>
    <mergeCell ref="C30:D30"/>
    <mergeCell ref="R30:S30"/>
    <mergeCell ref="U30:W33"/>
    <mergeCell ref="C31:D31"/>
    <mergeCell ref="R31:S31"/>
    <mergeCell ref="C32:D32"/>
    <mergeCell ref="R32:S32"/>
    <mergeCell ref="C33:D33"/>
    <mergeCell ref="R33:S33"/>
    <mergeCell ref="I34:L34"/>
    <mergeCell ref="R34:S34"/>
    <mergeCell ref="N30:O30"/>
  </mergeCells>
  <phoneticPr fontId="2"/>
  <dataValidations count="1">
    <dataValidation type="list" allowBlank="1" showInputMessage="1" showErrorMessage="1" sqref="N17">
      <formula1>"有,無"</formula1>
    </dataValidation>
  </dataValidations>
  <pageMargins left="0.51" right="0.24" top="0.59055118110236227" bottom="0.39370078740157483" header="0.39370078740157483"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第８号様式（１片）</vt:lpstr>
      <vt:lpstr>第８号様式（2片）</vt:lpstr>
      <vt:lpstr>第８号様式（3片）</vt:lpstr>
      <vt:lpstr>'第８号様式（１片）'!Print_Area</vt:lpstr>
      <vt:lpstr>'第８号様式（2片）'!Print_Area</vt:lpstr>
      <vt:lpstr>'第８号様式（3片）'!Print_Area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2022-10-18T06:28:55Z</cp:lastPrinted>
  <dcterms:created xsi:type="dcterms:W3CDTF">2006-11-22T04:04:41Z</dcterms:created>
  <dcterms:modified xsi:type="dcterms:W3CDTF">2022-10-27T07:38:52Z</dcterms:modified>
</cp:coreProperties>
</file>