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8_令和5年度サービス提供体制確保事業補助金\23_消費税仕入税額控除\01_事務連絡・様式等\02_報告様式\グループ３の事業所に係る報告様式\"/>
    </mc:Choice>
  </mc:AlternateContent>
  <xr:revisionPtr revIDLastSave="0" documentId="13_ncr:1_{96FE9B71-14C2-4C5A-ABE3-3D342A8CB5FD}" xr6:coauthVersionLast="47" xr6:coauthVersionMax="47" xr10:uidLastSave="{00000000-0000-0000-0000-000000000000}"/>
  <bookViews>
    <workbookView xWindow="1770" yWindow="1770" windowWidth="21600" windowHeight="12915" tabRatio="1000" xr2:uid="{00000000-000D-0000-FFFF-FFFF00000000}"/>
  </bookViews>
  <sheets>
    <sheet name="【共通】別紙様式2_返還額算定基礎シート" sheetId="9" r:id="rId1"/>
    <sheet name="報告対象事業所一覧" sheetId="18" r:id="rId2"/>
    <sheet name="別紙様式2-1 (５億超or95%未満で個別対応方式) " sheetId="10" r:id="rId3"/>
    <sheet name="別紙様式2-2 (５億超or95%未満で一括比例配分方式）" sheetId="11" r:id="rId4"/>
    <sheet name="別紙様式2-3 (５億以下and95%以上) " sheetId="12" r:id="rId5"/>
    <sheet name="事業所・施設一覧" sheetId="16" state="hidden" r:id="rId6"/>
  </sheets>
  <definedNames>
    <definedName name="_xlnm.Print_Area" localSheetId="0">【共通】別紙様式2_返還額算定基礎シート!$A$1:$BB$55</definedName>
    <definedName name="_xlnm.Print_Area" localSheetId="2">'別紙様式2-1 (５億超or95%未満で個別対応方式) '!$A$1:$BB$54</definedName>
    <definedName name="_xlnm.Print_Area" localSheetId="3">'別紙様式2-2 (５億超or95%未満で一括比例配分方式）'!$A$1:$BB$37</definedName>
    <definedName name="_xlnm.Print_Area" localSheetId="4">'別紙様式2-3 (５億以下and95%以上) '!$A$1:$BB$36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5" i="18" l="1"/>
  <c r="P5" i="18"/>
  <c r="K55" i="18"/>
  <c r="P6" i="18" l="1"/>
  <c r="P55" i="18" s="1"/>
  <c r="P7" i="18"/>
  <c r="P8" i="18"/>
  <c r="P9" i="18"/>
  <c r="P10" i="18"/>
  <c r="P11" i="18"/>
  <c r="P12" i="18"/>
  <c r="P13" i="18"/>
  <c r="P14" i="18"/>
  <c r="P15" i="18"/>
  <c r="P16" i="18"/>
  <c r="P17" i="18"/>
  <c r="P18" i="18"/>
  <c r="P19" i="18"/>
  <c r="P20" i="18"/>
  <c r="P21" i="18"/>
  <c r="P22" i="18"/>
  <c r="P23" i="18"/>
  <c r="P24" i="18"/>
  <c r="P25" i="18"/>
  <c r="P26" i="18"/>
  <c r="P27" i="18"/>
  <c r="P28" i="18"/>
  <c r="P29" i="18"/>
  <c r="P30" i="18"/>
  <c r="P31" i="18"/>
  <c r="P32" i="18"/>
  <c r="P33" i="18"/>
  <c r="P34" i="18"/>
  <c r="P35" i="18"/>
  <c r="P36" i="18"/>
  <c r="P37" i="18"/>
  <c r="P38" i="18"/>
  <c r="P39" i="18"/>
  <c r="P40" i="18"/>
  <c r="P41" i="18"/>
  <c r="P42" i="18"/>
  <c r="P43" i="18"/>
  <c r="P44" i="18"/>
  <c r="P45" i="18"/>
  <c r="P46" i="18"/>
  <c r="P47" i="18"/>
  <c r="P48" i="18"/>
  <c r="P49" i="18"/>
  <c r="P50" i="18"/>
  <c r="P51" i="18"/>
  <c r="P52" i="18"/>
  <c r="P53" i="18"/>
  <c r="P54" i="18"/>
  <c r="AG41" i="9"/>
  <c r="N55" i="18"/>
  <c r="W41" i="9" s="1"/>
  <c r="M55" i="18"/>
  <c r="M41" i="9" s="1"/>
  <c r="L55" i="18"/>
  <c r="C41" i="9" s="1"/>
  <c r="N45" i="9"/>
  <c r="AQ41" i="9" l="1"/>
  <c r="N46" i="9"/>
  <c r="B34" i="12" l="1"/>
  <c r="A5" i="12"/>
  <c r="B35" i="11"/>
  <c r="A5" i="11"/>
  <c r="B43" i="10"/>
  <c r="B34" i="10"/>
  <c r="A5" i="10"/>
  <c r="B19" i="9" l="1"/>
  <c r="N34" i="10" l="1"/>
  <c r="L34" i="12" l="1"/>
  <c r="U21" i="12"/>
  <c r="B21" i="12"/>
  <c r="U22" i="11"/>
  <c r="B22" i="11"/>
  <c r="L35" i="11"/>
  <c r="L43" i="10" l="1"/>
  <c r="U22" i="10"/>
  <c r="B22" i="10"/>
  <c r="B54" i="9" l="1"/>
  <c r="B47" i="9" l="1"/>
  <c r="V43" i="10"/>
  <c r="V34" i="12"/>
  <c r="V35" i="11"/>
  <c r="Z34" i="10"/>
  <c r="AR34" i="10" s="1"/>
  <c r="B52" i="10" s="1"/>
  <c r="AN31" i="9"/>
  <c r="AL34" i="12" l="1"/>
  <c r="BE18" i="9" s="1"/>
  <c r="AN22" i="11"/>
  <c r="AN21" i="12"/>
  <c r="AF35" i="11"/>
  <c r="AV35" i="11" s="1"/>
  <c r="BE16" i="9" s="1"/>
  <c r="AN22" i="10"/>
  <c r="AF43" i="10"/>
  <c r="AV43" i="10" s="1"/>
  <c r="S52" i="10" s="1"/>
  <c r="AJ52" i="10" s="1"/>
  <c r="BE14" i="9" s="1"/>
  <c r="N52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N6" authorId="0" shapeId="0" xr:uid="{00000000-0006-0000-0000-000001000000}">
      <text>
        <r>
          <rPr>
            <sz val="11"/>
            <color indexed="81"/>
            <rFont val="MS P ゴシック"/>
            <family val="3"/>
            <charset val="128"/>
          </rPr>
          <t>オレンジ色のセルの入力してください。
それ以外のセルは、自動計算式等がありますので、変更しないでください。</t>
        </r>
      </text>
    </comment>
    <comment ref="C37" authorId="0" shapeId="0" xr:uid="{00000000-0006-0000-0000-000002000000}">
      <text>
        <r>
          <rPr>
            <sz val="9"/>
            <color indexed="81"/>
            <rFont val="MS P ゴシック"/>
            <family val="3"/>
            <charset val="128"/>
          </rPr>
          <t>一つの事業所分のみを報告する場合も、
別紙「報告対象事業所一覧」シートにて各経費を入力してください。</t>
        </r>
      </text>
    </comment>
  </commentList>
</comments>
</file>

<file path=xl/sharedStrings.xml><?xml version="1.0" encoding="utf-8"?>
<sst xmlns="http://schemas.openxmlformats.org/spreadsheetml/2006/main" count="460" uniqueCount="123">
  <si>
    <t>（１）課税売上割合</t>
    <rPh sb="3" eb="5">
      <t>カゼイ</t>
    </rPh>
    <rPh sb="5" eb="7">
      <t>ウリアゲ</t>
    </rPh>
    <rPh sb="7" eb="9">
      <t>ワリアイ</t>
    </rPh>
    <phoneticPr fontId="1"/>
  </si>
  <si>
    <r>
      <t xml:space="preserve">課税資産の譲渡等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6" eb="18">
      <t>フヒョウ</t>
    </rPh>
    <rPh sb="20" eb="23">
      <t>ショウヒゼイ</t>
    </rPh>
    <rPh sb="23" eb="24">
      <t>トウ</t>
    </rPh>
    <rPh sb="25" eb="27">
      <t>カクテイ</t>
    </rPh>
    <rPh sb="27" eb="29">
      <t>シンコク</t>
    </rPh>
    <rPh sb="29" eb="30">
      <t>ショ</t>
    </rPh>
    <rPh sb="34" eb="36">
      <t>カゼイ</t>
    </rPh>
    <rPh sb="36" eb="38">
      <t>ウリアゲ</t>
    </rPh>
    <rPh sb="38" eb="40">
      <t>ワリアイ</t>
    </rPh>
    <rPh sb="41" eb="43">
      <t>コウジョ</t>
    </rPh>
    <rPh sb="43" eb="45">
      <t>タイショウ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</si>
  <si>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r>
      <t xml:space="preserve">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4" eb="16">
      <t>フヒョウ</t>
    </rPh>
    <rPh sb="18" eb="21">
      <t>ショウヒゼイ</t>
    </rPh>
    <rPh sb="21" eb="22">
      <t>トウ</t>
    </rPh>
    <rPh sb="23" eb="25">
      <t>カクテイ</t>
    </rPh>
    <rPh sb="25" eb="27">
      <t>シンコク</t>
    </rPh>
    <rPh sb="27" eb="28">
      <t>ショ</t>
    </rPh>
    <rPh sb="32" eb="34">
      <t>カゼイ</t>
    </rPh>
    <rPh sb="34" eb="36">
      <t>ウリアゲ</t>
    </rPh>
    <rPh sb="36" eb="38">
      <t>ワリアイ</t>
    </rPh>
    <rPh sb="39" eb="41">
      <t>コウジョ</t>
    </rPh>
    <rPh sb="41" eb="43">
      <t>タイショウ</t>
    </rPh>
    <rPh sb="43" eb="45">
      <t>シイレ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</si>
  <si>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t>課税売上割合</t>
    <rPh sb="0" eb="2">
      <t>カゼイ</t>
    </rPh>
    <rPh sb="2" eb="4">
      <t>ウリアゲ</t>
    </rPh>
    <rPh sb="4" eb="6">
      <t>ワリアイ</t>
    </rPh>
    <phoneticPr fontId="1"/>
  </si>
  <si>
    <r>
      <t xml:space="preserve">課税売上割合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8" eb="10">
      <t>フヒョウ</t>
    </rPh>
    <rPh sb="12" eb="15">
      <t>ショウヒゼイ</t>
    </rPh>
    <rPh sb="15" eb="16">
      <t>トウ</t>
    </rPh>
    <rPh sb="17" eb="19">
      <t>カクテイ</t>
    </rPh>
    <rPh sb="19" eb="21">
      <t>シンコク</t>
    </rPh>
    <rPh sb="21" eb="22">
      <t>ショ</t>
    </rPh>
    <rPh sb="26" eb="28">
      <t>カゼイ</t>
    </rPh>
    <rPh sb="28" eb="30">
      <t>ウリアゲ</t>
    </rPh>
    <rPh sb="30" eb="32">
      <t>ワリアイ</t>
    </rPh>
    <rPh sb="33" eb="35">
      <t>コウジョ</t>
    </rPh>
    <rPh sb="35" eb="37">
      <t>タイショウ</t>
    </rPh>
    <rPh sb="37" eb="39">
      <t>シイレ</t>
    </rPh>
    <rPh sb="39" eb="41">
      <t>ゼイガク</t>
    </rPh>
    <rPh sb="41" eb="42">
      <t>トウ</t>
    </rPh>
    <rPh sb="43" eb="45">
      <t>ケイサン</t>
    </rPh>
    <rPh sb="45" eb="46">
      <t>ヒョウ</t>
    </rPh>
    <phoneticPr fontId="1"/>
  </si>
  <si>
    <t>・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</si>
  <si>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</si>
  <si>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A</t>
    <phoneticPr fontId="1"/>
  </si>
  <si>
    <t>（２）補助金に係る仕入控除税額</t>
    <rPh sb="3" eb="6">
      <t>ホジョキン</t>
    </rPh>
    <rPh sb="7" eb="8">
      <t>カカ</t>
    </rPh>
    <rPh sb="9" eb="11">
      <t>シイレ</t>
    </rPh>
    <rPh sb="11" eb="13">
      <t>コウジョ</t>
    </rPh>
    <rPh sb="13" eb="15">
      <t>ゼイガク</t>
    </rPh>
    <phoneticPr fontId="1"/>
  </si>
  <si>
    <t>Ｂ</t>
    <phoneticPr fontId="1"/>
  </si>
  <si>
    <t>B</t>
    <phoneticPr fontId="1"/>
  </si>
  <si>
    <t>10/110</t>
  </si>
  <si>
    <t>10/110</t>
    <phoneticPr fontId="1"/>
  </si>
  <si>
    <t>※課税売上割合は、端数処理を行わないでください。</t>
    <rPh sb="1" eb="3">
      <t>カゼイ</t>
    </rPh>
    <rPh sb="3" eb="5">
      <t>ウリアゲ</t>
    </rPh>
    <rPh sb="5" eb="7">
      <t>ワリアイ</t>
    </rPh>
    <rPh sb="9" eb="11">
      <t>ハスウ</t>
    </rPh>
    <rPh sb="11" eb="13">
      <t>ショリ</t>
    </rPh>
    <rPh sb="14" eb="15">
      <t>オコナ</t>
    </rPh>
    <phoneticPr fontId="1"/>
  </si>
  <si>
    <t>◎課税売上高が５億円超、又は課税売上割合が９５％未満の法人であって、個別対応方式により消費税の申告を行っている場合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コベツ</t>
    </rPh>
    <rPh sb="36" eb="38">
      <t>タイオウ</t>
    </rPh>
    <rPh sb="38" eb="40">
      <t>ホウシキ</t>
    </rPh>
    <rPh sb="43" eb="46">
      <t>ショウヒゼイ</t>
    </rPh>
    <rPh sb="47" eb="49">
      <t>シンコク</t>
    </rPh>
    <rPh sb="50" eb="51">
      <t>オコナ</t>
    </rPh>
    <rPh sb="55" eb="57">
      <t>バアイ</t>
    </rPh>
    <phoneticPr fontId="1"/>
  </si>
  <si>
    <t>◎課税売上高が５億円超、又は課税売上割合が９５％未満の法人であって、一括比例配分方式により消費税の申告を行っている場合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イッカツ</t>
    </rPh>
    <rPh sb="36" eb="38">
      <t>ヒレイ</t>
    </rPh>
    <rPh sb="38" eb="40">
      <t>ハイブン</t>
    </rPh>
    <rPh sb="40" eb="42">
      <t>ホウシキ</t>
    </rPh>
    <rPh sb="45" eb="48">
      <t>ショウヒゼイ</t>
    </rPh>
    <rPh sb="49" eb="51">
      <t>シンコク</t>
    </rPh>
    <rPh sb="52" eb="53">
      <t>オコナ</t>
    </rPh>
    <rPh sb="57" eb="59">
      <t>バアイ</t>
    </rPh>
    <phoneticPr fontId="1"/>
  </si>
  <si>
    <t>◎課税売上高が５億円以下、かつ課税売上割合が９５％以上の場合</t>
    <rPh sb="1" eb="3">
      <t>カゼイ</t>
    </rPh>
    <rPh sb="3" eb="5">
      <t>ウリアゲ</t>
    </rPh>
    <rPh sb="5" eb="6">
      <t>ダカ</t>
    </rPh>
    <rPh sb="8" eb="12">
      <t>オクエンイカ</t>
    </rPh>
    <rPh sb="15" eb="17">
      <t>カゼイ</t>
    </rPh>
    <rPh sb="17" eb="19">
      <t>ウリアゲ</t>
    </rPh>
    <rPh sb="19" eb="21">
      <t>ワリアイ</t>
    </rPh>
    <rPh sb="25" eb="27">
      <t>イジョウ</t>
    </rPh>
    <rPh sb="28" eb="30">
      <t>バアイ</t>
    </rPh>
    <phoneticPr fontId="1"/>
  </si>
  <si>
    <t>別紙様式2-1</t>
    <rPh sb="0" eb="2">
      <t>ベッシ</t>
    </rPh>
    <rPh sb="2" eb="4">
      <t>ヨウシキ</t>
    </rPh>
    <phoneticPr fontId="1"/>
  </si>
  <si>
    <t>別紙様式2-2</t>
    <rPh sb="0" eb="2">
      <t>ベッシ</t>
    </rPh>
    <rPh sb="2" eb="4">
      <t>ヨウシキ</t>
    </rPh>
    <phoneticPr fontId="1"/>
  </si>
  <si>
    <t>別紙様式2-3</t>
    <rPh sb="0" eb="2">
      <t>ベッシ</t>
    </rPh>
    <rPh sb="2" eb="4">
      <t>ヨウシキ</t>
    </rPh>
    <phoneticPr fontId="1"/>
  </si>
  <si>
    <t>課税売上対応分</t>
    <phoneticPr fontId="1"/>
  </si>
  <si>
    <t>非課税売上対応分</t>
    <phoneticPr fontId="1"/>
  </si>
  <si>
    <t>共通対応分</t>
    <phoneticPr fontId="1"/>
  </si>
  <si>
    <t>非課税仕入
（人件費等）</t>
    <phoneticPr fontId="1"/>
  </si>
  <si>
    <t>課税仕入</t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</si>
  <si>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</si>
  <si>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>事業所名</t>
    <rPh sb="0" eb="3">
      <t>ジギョウショ</t>
    </rPh>
    <rPh sb="3" eb="4">
      <t>メイ</t>
    </rPh>
    <phoneticPr fontId="1"/>
  </si>
  <si>
    <t>法人名</t>
    <rPh sb="0" eb="2">
      <t>ホウジン</t>
    </rPh>
    <rPh sb="2" eb="3">
      <t>メイ</t>
    </rPh>
    <phoneticPr fontId="1"/>
  </si>
  <si>
    <t>通所介護事業所（通常規模型）</t>
    <phoneticPr fontId="11"/>
  </si>
  <si>
    <t>通所介護事業所（大規模型（Ⅰ））</t>
  </si>
  <si>
    <t>通所介護事業所（大規模型（Ⅱ））</t>
  </si>
  <si>
    <t>通所リハビリテーション事業所（大規模型（Ⅰ））</t>
  </si>
  <si>
    <t>通所リハビリテーション事業所（大規模型（Ⅱ））</t>
  </si>
  <si>
    <t>介護老人福祉施設</t>
  </si>
  <si>
    <t>地域密着型介護老人福祉施設</t>
  </si>
  <si>
    <t>介護老人保健施設</t>
  </si>
  <si>
    <t>介護医療院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</si>
  <si>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</si>
  <si>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</si>
  <si>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</si>
  <si>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</si>
  <si>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</si>
  <si>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</si>
  <si>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</si>
  <si>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</si>
  <si>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課税期間において要した補助対象経費について、以下の内訳を作成してください。</t>
    <rPh sb="0" eb="2">
      <t>カゼイ</t>
    </rPh>
    <rPh sb="2" eb="4">
      <t>キカン</t>
    </rPh>
    <rPh sb="8" eb="9">
      <t>ヨウ</t>
    </rPh>
    <rPh sb="11" eb="13">
      <t>ホジョ</t>
    </rPh>
    <rPh sb="13" eb="15">
      <t>タイショウ</t>
    </rPh>
    <rPh sb="15" eb="17">
      <t>ケイヒ</t>
    </rPh>
    <rPh sb="22" eb="24">
      <t>イカ</t>
    </rPh>
    <rPh sb="25" eb="27">
      <t>ウチワケ</t>
    </rPh>
    <rPh sb="28" eb="30">
      <t>サクセイ</t>
    </rPh>
    <phoneticPr fontId="1"/>
  </si>
  <si>
    <t>（１）算出方法について</t>
    <rPh sb="3" eb="5">
      <t>サンシュツ</t>
    </rPh>
    <rPh sb="5" eb="7">
      <t>ホウホウ</t>
    </rPh>
    <phoneticPr fontId="1"/>
  </si>
  <si>
    <t>（２）課税売上割合</t>
    <rPh sb="3" eb="5">
      <t>カゼイ</t>
    </rPh>
    <rPh sb="5" eb="7">
      <t>ウリアゲ</t>
    </rPh>
    <rPh sb="7" eb="9">
      <t>ワリアイ</t>
    </rPh>
    <phoneticPr fontId="1"/>
  </si>
  <si>
    <t>（３）補助金の使途（補助対象経費）の内訳</t>
    <rPh sb="3" eb="6">
      <t>ホジョキン</t>
    </rPh>
    <rPh sb="7" eb="9">
      <t>シト</t>
    </rPh>
    <rPh sb="10" eb="12">
      <t>ホジョ</t>
    </rPh>
    <rPh sb="12" eb="14">
      <t>タイショウ</t>
    </rPh>
    <rPh sb="14" eb="16">
      <t>ケイヒ</t>
    </rPh>
    <rPh sb="18" eb="20">
      <t>ウチワケ</t>
    </rPh>
    <phoneticPr fontId="1"/>
  </si>
  <si>
    <t>〇</t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</si>
  <si>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ブン</t>
    </rPh>
    <phoneticPr fontId="1"/>
  </si>
  <si>
    <t>共通対応分</t>
    <rPh sb="0" eb="2">
      <t>キョウツウ</t>
    </rPh>
    <rPh sb="2" eb="4">
      <t>タイオウ</t>
    </rPh>
    <rPh sb="4" eb="5">
      <t>ブン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</si>
  <si>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rPh sb="14" eb="17">
      <t>ヘンカンガク</t>
    </rPh>
    <phoneticPr fontId="1"/>
  </si>
  <si>
    <t>課税仕入等分</t>
    <rPh sb="0" eb="2">
      <t>カゼイ</t>
    </rPh>
    <rPh sb="2" eb="4">
      <t>シイ</t>
    </rPh>
    <rPh sb="4" eb="5">
      <t>トウ</t>
    </rPh>
    <rPh sb="5" eb="6">
      <t>ブン</t>
    </rPh>
    <phoneticPr fontId="1"/>
  </si>
  <si>
    <r>
      <t>補助金に係る仕入控除税額</t>
    </r>
    <r>
      <rPr>
        <sz val="8"/>
        <color theme="1"/>
        <rFont val="ＭＳ Ｐゴシック"/>
        <family val="3"/>
        <charset val="128"/>
        <scheme val="minor"/>
      </rPr>
      <t xml:space="preserve">
（返還額）</t>
    </r>
    <rPh sb="0" eb="3">
      <t>ホジョキン</t>
    </rPh>
    <rPh sb="4" eb="5">
      <t>カカワ</t>
    </rPh>
    <rPh sb="6" eb="8">
      <t>シイレ</t>
    </rPh>
    <rPh sb="8" eb="10">
      <t>コウジョ</t>
    </rPh>
    <rPh sb="10" eb="12">
      <t>ゼイガク</t>
    </rPh>
    <rPh sb="14" eb="16">
      <t>ヘンカン</t>
    </rPh>
    <rPh sb="16" eb="17">
      <t>ガク</t>
    </rPh>
    <phoneticPr fontId="1"/>
  </si>
  <si>
    <t>こちらのシートは、提出不要です。</t>
    <rPh sb="9" eb="11">
      <t>テイシュツ</t>
    </rPh>
    <rPh sb="11" eb="13">
      <t>フヨウ</t>
    </rPh>
    <phoneticPr fontId="1"/>
  </si>
  <si>
    <t>（４）補助金に係る仕入控除額（返還額）について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</si>
  <si>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①</t>
    <phoneticPr fontId="1"/>
  </si>
  <si>
    <t>②</t>
    <phoneticPr fontId="1"/>
  </si>
  <si>
    <t>③</t>
    <phoneticPr fontId="1"/>
  </si>
  <si>
    <t>課税売上高が５億円超、又は課税売上割合が９５％未満の法人であって、個別対応方式により消費税の申告を行っている場合</t>
    <phoneticPr fontId="1"/>
  </si>
  <si>
    <t>課税売上高が５億円超、又は課税売上割合が９５％未満の法人であって、一括比例配分方式により消費税の申告を行っている場合</t>
    <phoneticPr fontId="1"/>
  </si>
  <si>
    <t>課税売上高が５億円以下、かつ課税売上割合が９５％以上の場合</t>
    <phoneticPr fontId="1"/>
  </si>
  <si>
    <t>選択欄</t>
    <rPh sb="0" eb="2">
      <t>センタク</t>
    </rPh>
    <rPh sb="2" eb="3">
      <t>ラン</t>
    </rPh>
    <phoneticPr fontId="1"/>
  </si>
  <si>
    <t>①から③のうち、該当するものを選択してください。</t>
    <rPh sb="8" eb="10">
      <t>ガイトウ</t>
    </rPh>
    <rPh sb="15" eb="17">
      <t>センタク</t>
    </rPh>
    <phoneticPr fontId="1"/>
  </si>
  <si>
    <t>合計
（補助対象経費）</t>
    <rPh sb="4" eb="6">
      <t>ホジョ</t>
    </rPh>
    <rPh sb="6" eb="8">
      <t>タイショウ</t>
    </rPh>
    <rPh sb="8" eb="10">
      <t>ケイヒ</t>
    </rPh>
    <phoneticPr fontId="1"/>
  </si>
  <si>
    <t>（５）補助金に係る仕入控除額（返還額）について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</si>
  <si>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※2 課税売上割合は、端数処理を行わないでください。</t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</si>
  <si>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課税売上割合（※2）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11" eb="13">
      <t>フヒョウ</t>
    </rPh>
    <rPh sb="15" eb="18">
      <t>ショウヒゼイ</t>
    </rPh>
    <rPh sb="18" eb="19">
      <t>トウ</t>
    </rPh>
    <rPh sb="20" eb="22">
      <t>カクテイ</t>
    </rPh>
    <rPh sb="22" eb="24">
      <t>シンコク</t>
    </rPh>
    <rPh sb="24" eb="25">
      <t>ショ</t>
    </rPh>
    <rPh sb="29" eb="31">
      <t>カゼイ</t>
    </rPh>
    <rPh sb="31" eb="33">
      <t>ウリアゲ</t>
    </rPh>
    <rPh sb="33" eb="35">
      <t>ワリアイ</t>
    </rPh>
    <rPh sb="36" eb="38">
      <t>コウジョ</t>
    </rPh>
    <rPh sb="38" eb="40">
      <t>タイショウ</t>
    </rPh>
    <rPh sb="40" eb="42">
      <t>シイレ</t>
    </rPh>
    <rPh sb="42" eb="44">
      <t>ゼイガク</t>
    </rPh>
    <rPh sb="44" eb="45">
      <t>トウ</t>
    </rPh>
    <rPh sb="46" eb="48">
      <t>ケイサン</t>
    </rPh>
    <rPh sb="48" eb="49">
      <t>ヒョウ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</si>
  <si>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3" eb="15">
      <t>フヒョウ</t>
    </rPh>
    <rPh sb="17" eb="20">
      <t>ショウヒゼイ</t>
    </rPh>
    <rPh sb="20" eb="21">
      <t>トウ</t>
    </rPh>
    <rPh sb="22" eb="24">
      <t>カクテイ</t>
    </rPh>
    <rPh sb="24" eb="26">
      <t>シンコク</t>
    </rPh>
    <rPh sb="26" eb="27">
      <t>ショ</t>
    </rPh>
    <rPh sb="31" eb="33">
      <t>カゼイ</t>
    </rPh>
    <rPh sb="33" eb="35">
      <t>ウリアゲ</t>
    </rPh>
    <rPh sb="35" eb="37">
      <t>ワリアイ</t>
    </rPh>
    <rPh sb="38" eb="40">
      <t>コウジョ</t>
    </rPh>
    <rPh sb="40" eb="42">
      <t>タイショウ</t>
    </rPh>
    <rPh sb="42" eb="44">
      <t>シイレ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</si>
  <si>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5" eb="17">
      <t>フヒョウ</t>
    </rPh>
    <rPh sb="19" eb="22">
      <t>ショウヒゼイ</t>
    </rPh>
    <rPh sb="22" eb="23">
      <t>トウ</t>
    </rPh>
    <rPh sb="24" eb="26">
      <t>カクテイ</t>
    </rPh>
    <rPh sb="26" eb="28">
      <t>シンコク</t>
    </rPh>
    <rPh sb="28" eb="29">
      <t>ショ</t>
    </rPh>
    <rPh sb="33" eb="35">
      <t>カゼイ</t>
    </rPh>
    <rPh sb="35" eb="37">
      <t>ウリアゲ</t>
    </rPh>
    <rPh sb="37" eb="39">
      <t>ワリアイ</t>
    </rPh>
    <rPh sb="40" eb="42">
      <t>コウジョ</t>
    </rPh>
    <rPh sb="42" eb="44">
      <t>タイショウ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</si>
  <si>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t>補助金に係る
仕入控除税額
（返還額）（※3）</t>
    <rPh sb="0" eb="3">
      <t>ホジョキン</t>
    </rPh>
    <rPh sb="4" eb="5">
      <t>カカワ</t>
    </rPh>
    <rPh sb="7" eb="9">
      <t>シイレ</t>
    </rPh>
    <rPh sb="9" eb="11">
      <t>コウジョ</t>
    </rPh>
    <rPh sb="11" eb="13">
      <t>ゼイガク</t>
    </rPh>
    <rPh sb="15" eb="17">
      <t>ヘンカン</t>
    </rPh>
    <rPh sb="17" eb="18">
      <t>ガク</t>
    </rPh>
    <phoneticPr fontId="1"/>
  </si>
  <si>
    <t>⇒以下の（２）から（４）までを入力してください。また、別紙様式2-1を提出してください。</t>
    <rPh sb="27" eb="29">
      <t>ベッシ</t>
    </rPh>
    <phoneticPr fontId="1"/>
  </si>
  <si>
    <t>⇒以下の（２）から（４）までを入力してください。また、別紙様式2-2を提出してください。</t>
    <phoneticPr fontId="1"/>
  </si>
  <si>
    <t>⇒以下の（２）から（４）までを入力してください。また、別紙様式2-3を提出してください。</t>
    <phoneticPr fontId="1"/>
  </si>
  <si>
    <t>（３）の合計欄と（４）の補助対象経費の金額が一致しません。（３）の補助対象経費の内訳又は（４）の補助対象経費の金額に誤りがないか確認してください。</t>
    <rPh sb="4" eb="6">
      <t>ゴウケイ</t>
    </rPh>
    <rPh sb="6" eb="7">
      <t>ラン</t>
    </rPh>
    <rPh sb="12" eb="14">
      <t>ホジョ</t>
    </rPh>
    <rPh sb="14" eb="16">
      <t>タイショウ</t>
    </rPh>
    <rPh sb="16" eb="18">
      <t>ケイヒ</t>
    </rPh>
    <rPh sb="19" eb="21">
      <t>キンガク</t>
    </rPh>
    <rPh sb="22" eb="24">
      <t>イッチ</t>
    </rPh>
    <rPh sb="33" eb="35">
      <t>ホジョ</t>
    </rPh>
    <rPh sb="35" eb="37">
      <t>タイショウ</t>
    </rPh>
    <rPh sb="37" eb="39">
      <t>ケイヒ</t>
    </rPh>
    <rPh sb="40" eb="42">
      <t>ウチワケ</t>
    </rPh>
    <rPh sb="42" eb="43">
      <t>マタ</t>
    </rPh>
    <rPh sb="55" eb="57">
      <t>キンガク</t>
    </rPh>
    <rPh sb="58" eb="59">
      <t>アヤマ</t>
    </rPh>
    <rPh sb="64" eb="66">
      <t>カクニン</t>
    </rPh>
    <phoneticPr fontId="1"/>
  </si>
  <si>
    <t>※3 （１）から（４）までの入力内容を確認してください。</t>
    <rPh sb="14" eb="16">
      <t>ニュウリョク</t>
    </rPh>
    <rPh sb="16" eb="18">
      <t>ナイヨウ</t>
    </rPh>
    <rPh sb="19" eb="21">
      <t>カクニン</t>
    </rPh>
    <phoneticPr fontId="1"/>
  </si>
  <si>
    <t>別紙様式2 返還額算定基礎シート</t>
    <rPh sb="0" eb="2">
      <t>ベッシ</t>
    </rPh>
    <rPh sb="2" eb="4">
      <t>ヨウシキ</t>
    </rPh>
    <rPh sb="6" eb="8">
      <t>ヘンカン</t>
    </rPh>
    <rPh sb="8" eb="9">
      <t>ガク</t>
    </rPh>
    <rPh sb="9" eb="11">
      <t>サンテイ</t>
    </rPh>
    <rPh sb="11" eb="13">
      <t>キソ</t>
    </rPh>
    <phoneticPr fontId="1"/>
  </si>
  <si>
    <t>積算資料として、こちらのシートを提出してください。</t>
    <rPh sb="2" eb="4">
      <t>シリョウ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</si>
  <si>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</si>
  <si>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</si>
  <si>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</si>
  <si>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</si>
  <si>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</si>
  <si>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</si>
  <si>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号</t>
    <rPh sb="0" eb="1">
      <t>ゴウ</t>
    </rPh>
    <phoneticPr fontId="1"/>
  </si>
  <si>
    <t>合計</t>
    <rPh sb="0" eb="2">
      <t>ゴウケイ</t>
    </rPh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</si>
  <si>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フン</t>
    </rPh>
    <phoneticPr fontId="1"/>
  </si>
  <si>
    <t>非課税売上対応分</t>
    <rPh sb="0" eb="3">
      <t>ヒカゼイ</t>
    </rPh>
    <rPh sb="3" eb="4">
      <t>ウ</t>
    </rPh>
    <rPh sb="4" eb="5">
      <t>ア</t>
    </rPh>
    <rPh sb="5" eb="7">
      <t>タイオウ</t>
    </rPh>
    <rPh sb="7" eb="8">
      <t>ブン</t>
    </rPh>
    <phoneticPr fontId="1"/>
  </si>
  <si>
    <t>課税仕入</t>
    <rPh sb="0" eb="2">
      <t>カゼイ</t>
    </rPh>
    <rPh sb="2" eb="4">
      <t>シイレ</t>
    </rPh>
    <phoneticPr fontId="1"/>
  </si>
  <si>
    <t>非課税仕入
（人件費等）</t>
    <rPh sb="0" eb="3">
      <t>ヒカゼイ</t>
    </rPh>
    <rPh sb="3" eb="5">
      <t>シイ</t>
    </rPh>
    <rPh sb="7" eb="10">
      <t>ジンケンヒ</t>
    </rPh>
    <rPh sb="10" eb="11">
      <t>トウ</t>
    </rPh>
    <phoneticPr fontId="1"/>
  </si>
  <si>
    <t>補助対象経費計</t>
    <rPh sb="0" eb="2">
      <t>ホジョ</t>
    </rPh>
    <rPh sb="2" eb="4">
      <t>タイショウ</t>
    </rPh>
    <rPh sb="4" eb="6">
      <t>ケイヒ</t>
    </rPh>
    <rPh sb="6" eb="7">
      <t>ケイ</t>
    </rPh>
    <phoneticPr fontId="1"/>
  </si>
  <si>
    <t>通所リハビリテーション事業所（通常規模型）</t>
    <phoneticPr fontId="1"/>
  </si>
  <si>
    <t>「報告対象事業所一覧」シートにて各経費の入力をしてください。</t>
    <rPh sb="1" eb="3">
      <t>ホウコク</t>
    </rPh>
    <rPh sb="3" eb="5">
      <t>タイショウ</t>
    </rPh>
    <rPh sb="5" eb="8">
      <t>ジギョウショ</t>
    </rPh>
    <rPh sb="8" eb="10">
      <t>イチラン</t>
    </rPh>
    <rPh sb="16" eb="17">
      <t>カク</t>
    </rPh>
    <rPh sb="17" eb="19">
      <t>ケイヒ</t>
    </rPh>
    <rPh sb="20" eb="22">
      <t>ニュウリョク</t>
    </rPh>
    <phoneticPr fontId="1"/>
  </si>
  <si>
    <t>※事業所名、施設種別は、別シート「報告対象事業所一覧」に記載してください。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2" eb="13">
      <t>ベツ</t>
    </rPh>
    <rPh sb="17" eb="19">
      <t>ホウコク</t>
    </rPh>
    <rPh sb="19" eb="21">
      <t>タイショウ</t>
    </rPh>
    <rPh sb="21" eb="24">
      <t>ジギョウショ</t>
    </rPh>
    <rPh sb="24" eb="26">
      <t>イチラン</t>
    </rPh>
    <rPh sb="28" eb="30">
      <t>キサイ</t>
    </rPh>
    <phoneticPr fontId="1"/>
  </si>
  <si>
    <t>《グループ１》</t>
    <phoneticPr fontId="1"/>
  </si>
  <si>
    <t>地域密着型通所介護事業所(療養通所介護事業所を含む)</t>
  </si>
  <si>
    <t>認知症対応型通所介護事業所</t>
  </si>
  <si>
    <t>通所リハビリテーション事業所（通常規模型）</t>
  </si>
  <si>
    <t>短期入所生活介護事業所</t>
  </si>
  <si>
    <t>短期入所療養介護事業所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</si>
  <si>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</si>
  <si>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</si>
  <si>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</si>
  <si>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</si>
  <si>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</si>
  <si>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</si>
  <si>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</si>
  <si>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</si>
  <si>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居宅療養管理指導事業所</t>
  </si>
  <si>
    <t>小規模多機能型居宅介護事業所</t>
  </si>
  <si>
    <t>看護小規模多機能型居宅介護事業所</t>
  </si>
  <si>
    <t>介護療養型医療施設</t>
  </si>
  <si>
    <t>認知症対応型共同生活介護事業所</t>
  </si>
  <si>
    <t>《グループ２》</t>
    <phoneticPr fontId="1"/>
  </si>
  <si>
    <t>《グループ３》</t>
    <phoneticPr fontId="1"/>
  </si>
  <si>
    <t>《グループ４》</t>
    <phoneticPr fontId="1"/>
  </si>
  <si>
    <t>令和５年度新型コロナウイルス感染症流行下における介護サービス事業所等のサービス提供体制確保事業補助金に係る仕入控除税額積算資料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</si>
  <si>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5福祉高施第</t>
    <rPh sb="1" eb="3">
      <t>フクシ</t>
    </rPh>
    <rPh sb="3" eb="4">
      <t>コウ</t>
    </rPh>
    <rPh sb="4" eb="5">
      <t>シ</t>
    </rPh>
    <rPh sb="5" eb="6">
      <t>ダイ</t>
    </rPh>
    <phoneticPr fontId="1"/>
  </si>
  <si>
    <t>福祉高施第</t>
    <rPh sb="0" eb="2">
      <t>フクシ</t>
    </rPh>
    <phoneticPr fontId="1"/>
  </si>
  <si>
    <t>令和５年度新型コロナウイルス感染症流行下における介護サービス事業所等のサービス提供体制確保事業補助金に係る仕入控除税額積算資料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</si>
  <si>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令和５年度新型コロナウイルス感染症流行下における介護サービス事業所等のサービス提供体制確保事業補助金に係る仕入控除税額積算資料</t>
    <rPh sb="0" eb="2">
      <t>レイワ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</si>
  <si>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※3 上記の金額が返還額となります。様式第４号の「３　補助金返還相当額」に転記してください。また、上記の（１）から（４）までに誤りがないことを確認の上、提出してください。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</si>
</sst>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000000000%"/>
    <numFmt numFmtId="177" formatCode="#,##0_);[Red]\(#,##0\)"/>
    <numFmt numFmtId="178" formatCode="#,##0_ "/>
  </numFmts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indexed="81"/>
      <name val="MS P 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u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/>
  </cellStyleXfs>
  <cellXfs count="234">
    <xf numFmtId="0" fontId="0" fillId="0" borderId="0" xfId="0">
      <alignment vertical="center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1" xfId="0" applyBorder="1">
      <alignment vertical="center"/>
    </xf>
    <xf numFmtId="0" fontId="0" fillId="3" borderId="0" xfId="0" applyFill="1">
      <alignment vertical="center"/>
    </xf>
    <xf numFmtId="0" fontId="4" fillId="0" borderId="0" xfId="0" applyFont="1" applyAlignment="1">
      <alignment horizontal="left" vertical="center" wrapText="1"/>
    </xf>
    <xf numFmtId="38" fontId="0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0" fillId="0" borderId="0" xfId="3" applyFont="1" applyAlignment="1">
      <alignment vertical="center"/>
    </xf>
    <xf numFmtId="0" fontId="9" fillId="0" borderId="0" xfId="3"/>
    <xf numFmtId="0" fontId="12" fillId="0" borderId="0" xfId="3" applyFont="1" applyAlignment="1">
      <alignment vertical="center"/>
    </xf>
    <xf numFmtId="0" fontId="9" fillId="0" borderId="0" xfId="3" applyAlignment="1">
      <alignment vertical="center"/>
    </xf>
    <xf numFmtId="0" fontId="6" fillId="0" borderId="0" xfId="0" applyFont="1">
      <alignment vertical="center"/>
    </xf>
    <xf numFmtId="177" fontId="0" fillId="0" borderId="0" xfId="0" applyNumberForma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0" fillId="0" borderId="2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47" xfId="0" applyBorder="1">
      <alignment vertical="center"/>
    </xf>
    <xf numFmtId="0" fontId="0" fillId="0" borderId="47" xfId="0" applyBorder="1" applyAlignment="1">
      <alignment horizontal="center" vertical="center"/>
    </xf>
    <xf numFmtId="178" fontId="0" fillId="0" borderId="47" xfId="0" applyNumberFormat="1" applyBorder="1">
      <alignment vertical="center"/>
    </xf>
    <xf numFmtId="0" fontId="0" fillId="2" borderId="47" xfId="0" applyFill="1" applyBorder="1" applyAlignment="1">
      <alignment vertical="center" shrinkToFit="1"/>
    </xf>
    <xf numFmtId="0" fontId="0" fillId="2" borderId="26" xfId="0" applyFill="1" applyBorder="1" applyAlignment="1">
      <alignment vertical="center" shrinkToFi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6" xfId="0" applyFill="1" applyBorder="1">
      <alignment vertical="center"/>
    </xf>
    <xf numFmtId="178" fontId="0" fillId="2" borderId="47" xfId="0" applyNumberFormat="1" applyFill="1" applyBorder="1">
      <alignment vertical="center"/>
    </xf>
    <xf numFmtId="38" fontId="0" fillId="0" borderId="0" xfId="1" applyFont="1" applyFill="1">
      <alignment vertical="center"/>
    </xf>
    <xf numFmtId="38" fontId="0" fillId="0" borderId="0" xfId="1" applyFont="1">
      <alignment vertical="center"/>
    </xf>
    <xf numFmtId="38" fontId="0" fillId="0" borderId="2" xfId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4" fillId="2" borderId="36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7" xfId="0" applyNumberFormat="1" applyFont="1" applyFill="1" applyBorder="1" applyAlignment="1" applyProtection="1">
      <alignment horizontal="left" vertical="center" wrapText="1"/>
      <protection locked="0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0" xfId="0" applyFont="1" applyFill="1" applyAlignment="1" applyProtection="1">
      <alignment horizontal="center" vertical="center" wrapText="1"/>
      <protection locked="0"/>
    </xf>
    <xf numFmtId="0" fontId="18" fillId="2" borderId="45" xfId="0" applyFont="1" applyFill="1" applyBorder="1" applyAlignment="1" applyProtection="1">
      <alignment horizontal="center" vertical="center" wrapText="1"/>
      <protection locked="0"/>
    </xf>
    <xf numFmtId="0" fontId="18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42" xfId="0" applyFont="1" applyFill="1" applyBorder="1" applyAlignment="1" applyProtection="1">
      <alignment horizontal="center" vertical="center" wrapText="1"/>
      <protection locked="0"/>
    </xf>
    <xf numFmtId="0" fontId="18" fillId="2" borderId="14" xfId="0" applyFont="1" applyFill="1" applyBorder="1" applyAlignment="1" applyProtection="1">
      <alignment horizontal="center" vertical="center" wrapText="1"/>
      <protection locked="0"/>
    </xf>
    <xf numFmtId="0" fontId="18" fillId="2" borderId="15" xfId="0" applyFont="1" applyFill="1" applyBorder="1" applyAlignment="1" applyProtection="1">
      <alignment horizontal="center" vertical="center" wrapText="1"/>
      <protection locked="0"/>
    </xf>
    <xf numFmtId="0" fontId="0" fillId="0" borderId="4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38" fontId="0" fillId="2" borderId="10" xfId="1" applyFont="1" applyFill="1" applyBorder="1" applyAlignment="1" applyProtection="1">
      <alignment horizontal="center" vertical="center"/>
      <protection locked="0"/>
    </xf>
    <xf numFmtId="38" fontId="0" fillId="2" borderId="11" xfId="1" applyFont="1" applyFill="1" applyBorder="1" applyAlignment="1" applyProtection="1">
      <alignment horizontal="center" vertical="center"/>
      <protection locked="0"/>
    </xf>
    <xf numFmtId="38" fontId="0" fillId="2" borderId="12" xfId="1" applyFont="1" applyFill="1" applyBorder="1" applyAlignment="1" applyProtection="1">
      <alignment horizontal="center" vertical="center"/>
      <protection locked="0"/>
    </xf>
    <xf numFmtId="38" fontId="0" fillId="2" borderId="13" xfId="1" applyFont="1" applyFill="1" applyBorder="1" applyAlignment="1" applyProtection="1">
      <alignment horizontal="center" vertical="center"/>
      <protection locked="0"/>
    </xf>
    <xf numFmtId="38" fontId="0" fillId="2" borderId="14" xfId="1" applyFont="1" applyFill="1" applyBorder="1" applyAlignment="1" applyProtection="1">
      <alignment horizontal="center" vertical="center"/>
      <protection locked="0"/>
    </xf>
    <xf numFmtId="38" fontId="0" fillId="2" borderId="15" xfId="1" applyFont="1" applyFill="1" applyBorder="1" applyAlignment="1" applyProtection="1">
      <alignment horizontal="center" vertical="center"/>
      <protection locked="0"/>
    </xf>
    <xf numFmtId="176" fontId="0" fillId="0" borderId="10" xfId="2" applyNumberFormat="1" applyFont="1" applyBorder="1" applyAlignment="1">
      <alignment horizontal="center" vertical="center"/>
    </xf>
    <xf numFmtId="176" fontId="0" fillId="0" borderId="11" xfId="2" applyNumberFormat="1" applyFont="1" applyBorder="1" applyAlignment="1">
      <alignment horizontal="center" vertical="center"/>
    </xf>
    <xf numFmtId="176" fontId="0" fillId="0" borderId="12" xfId="2" applyNumberFormat="1" applyFont="1" applyBorder="1" applyAlignment="1">
      <alignment horizontal="center" vertical="center"/>
    </xf>
    <xf numFmtId="176" fontId="0" fillId="0" borderId="13" xfId="2" applyNumberFormat="1" applyFont="1" applyBorder="1" applyAlignment="1">
      <alignment horizontal="center" vertical="center"/>
    </xf>
    <xf numFmtId="176" fontId="0" fillId="0" borderId="14" xfId="2" applyNumberFormat="1" applyFont="1" applyBorder="1" applyAlignment="1">
      <alignment horizontal="center" vertical="center"/>
    </xf>
    <xf numFmtId="176" fontId="0" fillId="0" borderId="15" xfId="2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0" fillId="0" borderId="11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4" fillId="0" borderId="43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78" fontId="5" fillId="0" borderId="10" xfId="0" applyNumberFormat="1" applyFont="1" applyBorder="1" applyAlignment="1">
      <alignment horizontal="center" vertical="center" wrapText="1"/>
    </xf>
    <xf numFmtId="178" fontId="5" fillId="0" borderId="11" xfId="0" applyNumberFormat="1" applyFont="1" applyBorder="1" applyAlignment="1">
      <alignment horizontal="center" vertical="center" wrapText="1"/>
    </xf>
    <xf numFmtId="178" fontId="5" fillId="0" borderId="12" xfId="0" applyNumberFormat="1" applyFont="1" applyBorder="1" applyAlignment="1">
      <alignment horizontal="center" vertical="center" wrapText="1"/>
    </xf>
    <xf numFmtId="178" fontId="5" fillId="0" borderId="13" xfId="0" applyNumberFormat="1" applyFont="1" applyBorder="1" applyAlignment="1">
      <alignment horizontal="center" vertical="center" wrapText="1"/>
    </xf>
    <xf numFmtId="178" fontId="5" fillId="0" borderId="14" xfId="0" applyNumberFormat="1" applyFont="1" applyBorder="1" applyAlignment="1">
      <alignment horizontal="center" vertical="center" wrapText="1"/>
    </xf>
    <xf numFmtId="178" fontId="5" fillId="0" borderId="15" xfId="0" applyNumberFormat="1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178" fontId="4" fillId="0" borderId="11" xfId="0" applyNumberFormat="1" applyFont="1" applyBorder="1" applyAlignment="1" applyProtection="1">
      <alignment horizontal="center" vertical="center" wrapText="1"/>
      <protection locked="0"/>
    </xf>
    <xf numFmtId="178" fontId="4" fillId="0" borderId="12" xfId="0" applyNumberFormat="1" applyFont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178" fontId="4" fillId="0" borderId="28" xfId="0" applyNumberFormat="1" applyFont="1" applyBorder="1" applyAlignment="1" applyProtection="1">
      <alignment horizontal="center" vertical="center" wrapText="1"/>
      <protection locked="0"/>
    </xf>
    <xf numFmtId="178" fontId="4" fillId="0" borderId="33" xfId="0" applyNumberFormat="1" applyFont="1" applyBorder="1" applyAlignment="1" applyProtection="1">
      <alignment horizontal="center" vertical="center" wrapText="1"/>
      <protection locked="0"/>
    </xf>
    <xf numFmtId="178" fontId="0" fillId="0" borderId="26" xfId="0" applyNumberFormat="1" applyBorder="1" applyAlignment="1" applyProtection="1">
      <alignment horizontal="center" vertical="center"/>
      <protection locked="0"/>
    </xf>
    <xf numFmtId="178" fontId="0" fillId="0" borderId="16" xfId="0" applyNumberFormat="1" applyBorder="1" applyAlignment="1" applyProtection="1">
      <alignment horizontal="center" vertical="center"/>
      <protection locked="0"/>
    </xf>
    <xf numFmtId="178" fontId="0" fillId="0" borderId="9" xfId="0" applyNumberFormat="1" applyBorder="1" applyAlignment="1" applyProtection="1">
      <alignment horizontal="center" vertical="center"/>
      <protection locked="0"/>
    </xf>
    <xf numFmtId="178" fontId="0" fillId="0" borderId="26" xfId="0" applyNumberFormat="1" applyBorder="1" applyAlignment="1">
      <alignment horizontal="center" vertical="center"/>
    </xf>
    <xf numFmtId="178" fontId="0" fillId="0" borderId="16" xfId="0" applyNumberFormat="1" applyBorder="1" applyAlignment="1">
      <alignment horizontal="center" vertical="center"/>
    </xf>
    <xf numFmtId="178" fontId="0" fillId="0" borderId="9" xfId="0" applyNumberForma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38" fontId="0" fillId="3" borderId="10" xfId="1" applyFont="1" applyFill="1" applyBorder="1" applyAlignment="1">
      <alignment horizontal="center" vertical="center"/>
    </xf>
    <xf numFmtId="38" fontId="0" fillId="3" borderId="11" xfId="1" applyFont="1" applyFill="1" applyBorder="1" applyAlignment="1">
      <alignment horizontal="center" vertical="center"/>
    </xf>
    <xf numFmtId="38" fontId="0" fillId="3" borderId="12" xfId="1" applyFont="1" applyFill="1" applyBorder="1" applyAlignment="1">
      <alignment horizontal="center" vertical="center"/>
    </xf>
    <xf numFmtId="38" fontId="0" fillId="3" borderId="13" xfId="1" applyFont="1" applyFill="1" applyBorder="1" applyAlignment="1">
      <alignment horizontal="center" vertical="center"/>
    </xf>
    <xf numFmtId="38" fontId="0" fillId="3" borderId="14" xfId="1" applyFont="1" applyFill="1" applyBorder="1" applyAlignment="1">
      <alignment horizontal="center" vertical="center"/>
    </xf>
    <xf numFmtId="38" fontId="0" fillId="3" borderId="15" xfId="1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4" fillId="0" borderId="0" xfId="0" quotePrefix="1" applyFont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8" fontId="0" fillId="0" borderId="10" xfId="1" applyFont="1" applyFill="1" applyBorder="1" applyAlignment="1">
      <alignment horizontal="center" vertical="center"/>
    </xf>
    <xf numFmtId="38" fontId="0" fillId="0" borderId="11" xfId="1" applyFont="1" applyFill="1" applyBorder="1" applyAlignment="1">
      <alignment horizontal="center" vertical="center"/>
    </xf>
    <xf numFmtId="38" fontId="0" fillId="0" borderId="12" xfId="1" applyFont="1" applyFill="1" applyBorder="1" applyAlignment="1">
      <alignment horizontal="center" vertical="center"/>
    </xf>
    <xf numFmtId="38" fontId="0" fillId="0" borderId="13" xfId="1" applyFont="1" applyFill="1" applyBorder="1" applyAlignment="1">
      <alignment horizontal="center" vertical="center"/>
    </xf>
    <xf numFmtId="38" fontId="0" fillId="0" borderId="14" xfId="1" applyFont="1" applyFill="1" applyBorder="1" applyAlignment="1">
      <alignment horizontal="center" vertical="center"/>
    </xf>
    <xf numFmtId="38" fontId="0" fillId="0" borderId="15" xfId="1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0" fillId="0" borderId="14" xfId="1" applyFont="1" applyBorder="1" applyAlignment="1">
      <alignment horizontal="center" vertical="center"/>
    </xf>
    <xf numFmtId="38" fontId="0" fillId="0" borderId="15" xfId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38" fontId="8" fillId="0" borderId="10" xfId="1" applyFont="1" applyFill="1" applyBorder="1" applyAlignment="1">
      <alignment horizontal="center" vertical="center"/>
    </xf>
    <xf numFmtId="38" fontId="8" fillId="0" borderId="11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center" vertical="center"/>
    </xf>
    <xf numFmtId="38" fontId="8" fillId="0" borderId="13" xfId="1" applyFont="1" applyFill="1" applyBorder="1" applyAlignment="1">
      <alignment horizontal="center" vertical="center"/>
    </xf>
    <xf numFmtId="38" fontId="8" fillId="0" borderId="14" xfId="1" applyFont="1" applyFill="1" applyBorder="1" applyAlignment="1">
      <alignment horizontal="center" vertical="center"/>
    </xf>
    <xf numFmtId="38" fontId="8" fillId="0" borderId="15" xfId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3" borderId="0" xfId="0" quotePrefix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</cellXfs>
  <cellStyles count="4">
    <cellStyle name="パーセント" xfId="2" builtinId="5"/>
    <cellStyle name="桁区切り" xfId="1" builtinId="6"/>
    <cellStyle name="標準" xfId="0" builtinId="0"/>
    <cellStyle name="標準 2" xfId="3" xr:uid="{00000000-0005-0000-0000-000003000000}"/>
  </cellStyles>
  <dxfs count="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66675</xdr:colOff>
      <xdr:row>30</xdr:row>
      <xdr:rowOff>57150</xdr:rowOff>
    </xdr:from>
    <xdr:to>
      <xdr:col>19</xdr:col>
      <xdr:colOff>28575</xdr:colOff>
      <xdr:row>31</xdr:row>
      <xdr:rowOff>152400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28575</xdr:colOff>
      <xdr:row>30</xdr:row>
      <xdr:rowOff>47624</xdr:rowOff>
    </xdr:from>
    <xdr:to>
      <xdr:col>38</xdr:col>
      <xdr:colOff>85725</xdr:colOff>
      <xdr:row>31</xdr:row>
      <xdr:rowOff>85725</xdr:rowOff>
    </xdr:to>
    <xdr:sp macro="" textlink="">
      <xdr:nvSpPr>
        <xdr:cNvPr id="11" name="等号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81915</xdr:colOff>
      <xdr:row>23</xdr:row>
      <xdr:rowOff>133350</xdr:rowOff>
    </xdr:from>
    <xdr:to>
      <xdr:col>19</xdr:col>
      <xdr:colOff>43815</xdr:colOff>
      <xdr:row>25</xdr:row>
      <xdr:rowOff>76200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 flipH="1">
          <a:off x="2139315" y="455295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15240</xdr:colOff>
      <xdr:row>23</xdr:row>
      <xdr:rowOff>144780</xdr:rowOff>
    </xdr:from>
    <xdr:to>
      <xdr:col>38</xdr:col>
      <xdr:colOff>72390</xdr:colOff>
      <xdr:row>25</xdr:row>
      <xdr:rowOff>30481</xdr:rowOff>
    </xdr:to>
    <xdr:sp macro="" textlink="">
      <xdr:nvSpPr>
        <xdr:cNvPr id="7" name="等号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244340" y="4564380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28600" y="1884045"/>
          <a:ext cx="95250" cy="63817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2390776" y="1893570"/>
          <a:ext cx="85725" cy="62865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533900" y="1855470"/>
          <a:ext cx="95250" cy="65722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1857375" y="189357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4057650" y="191262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6000750" y="1903095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CxnSpPr/>
      </xdr:nvCxnSpPr>
      <xdr:spPr>
        <a:xfrm flipH="1">
          <a:off x="2114550" y="197929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4267200" y="2036445"/>
          <a:ext cx="190500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38100</xdr:colOff>
      <xdr:row>28</xdr:row>
      <xdr:rowOff>19050</xdr:rowOff>
    </xdr:from>
    <xdr:to>
      <xdr:col>42</xdr:col>
      <xdr:colOff>104776</xdr:colOff>
      <xdr:row>29</xdr:row>
      <xdr:rowOff>57150</xdr:rowOff>
    </xdr:to>
    <xdr:sp macro="" textlink="">
      <xdr:nvSpPr>
        <xdr:cNvPr id="12" name="等号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4724400" y="3935730"/>
          <a:ext cx="180976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47625</xdr:colOff>
      <xdr:row>33</xdr:row>
      <xdr:rowOff>57150</xdr:rowOff>
    </xdr:from>
    <xdr:to>
      <xdr:col>42</xdr:col>
      <xdr:colOff>85726</xdr:colOff>
      <xdr:row>34</xdr:row>
      <xdr:rowOff>133350</xdr:rowOff>
    </xdr:to>
    <xdr:sp macro="" textlink="">
      <xdr:nvSpPr>
        <xdr:cNvPr id="13" name="等号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4733925" y="4507230"/>
          <a:ext cx="152401" cy="2286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9526</xdr:colOff>
      <xdr:row>28</xdr:row>
      <xdr:rowOff>9525</xdr:rowOff>
    </xdr:from>
    <xdr:to>
      <xdr:col>12</xdr:col>
      <xdr:colOff>95251</xdr:colOff>
      <xdr:row>29</xdr:row>
      <xdr:rowOff>47625</xdr:rowOff>
    </xdr:to>
    <xdr:sp macro="" textlink="">
      <xdr:nvSpPr>
        <xdr:cNvPr id="14" name="乗算記号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1266826" y="3926205"/>
          <a:ext cx="200025" cy="1905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9526</xdr:colOff>
      <xdr:row>33</xdr:row>
      <xdr:rowOff>66674</xdr:rowOff>
    </xdr:from>
    <xdr:to>
      <xdr:col>12</xdr:col>
      <xdr:colOff>95251</xdr:colOff>
      <xdr:row>34</xdr:row>
      <xdr:rowOff>133349</xdr:rowOff>
    </xdr:to>
    <xdr:sp macro="" textlink="">
      <xdr:nvSpPr>
        <xdr:cNvPr id="15" name="乗算記号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1266826" y="4516754"/>
          <a:ext cx="20002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33</xdr:row>
      <xdr:rowOff>76200</xdr:rowOff>
    </xdr:from>
    <xdr:to>
      <xdr:col>37</xdr:col>
      <xdr:colOff>9526</xdr:colOff>
      <xdr:row>34</xdr:row>
      <xdr:rowOff>133350</xdr:rowOff>
    </xdr:to>
    <xdr:sp macro="" textlink="">
      <xdr:nvSpPr>
        <xdr:cNvPr id="16" name="乗算記号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4010026" y="4526280"/>
          <a:ext cx="228600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28</xdr:row>
      <xdr:rowOff>19049</xdr:rowOff>
    </xdr:from>
    <xdr:to>
      <xdr:col>36</xdr:col>
      <xdr:colOff>114301</xdr:colOff>
      <xdr:row>29</xdr:row>
      <xdr:rowOff>66674</xdr:rowOff>
    </xdr:to>
    <xdr:sp macro="" textlink="">
      <xdr:nvSpPr>
        <xdr:cNvPr id="17" name="乗算記号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4010026" y="3935729"/>
          <a:ext cx="219075" cy="20002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85725</xdr:colOff>
      <xdr:row>27</xdr:row>
      <xdr:rowOff>133350</xdr:rowOff>
    </xdr:from>
    <xdr:to>
      <xdr:col>24</xdr:col>
      <xdr:colOff>47625</xdr:colOff>
      <xdr:row>29</xdr:row>
      <xdr:rowOff>57150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CxnSpPr/>
      </xdr:nvCxnSpPr>
      <xdr:spPr>
        <a:xfrm flipH="1">
          <a:off x="2714625" y="3897630"/>
          <a:ext cx="76200" cy="22860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66675</xdr:colOff>
      <xdr:row>33</xdr:row>
      <xdr:rowOff>57150</xdr:rowOff>
    </xdr:from>
    <xdr:to>
      <xdr:col>24</xdr:col>
      <xdr:colOff>28575</xdr:colOff>
      <xdr:row>34</xdr:row>
      <xdr:rowOff>152400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CxnSpPr/>
      </xdr:nvCxnSpPr>
      <xdr:spPr>
        <a:xfrm flipH="1">
          <a:off x="2695575" y="450723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47625</xdr:colOff>
      <xdr:row>37</xdr:row>
      <xdr:rowOff>47625</xdr:rowOff>
    </xdr:from>
    <xdr:to>
      <xdr:col>46</xdr:col>
      <xdr:colOff>95251</xdr:colOff>
      <xdr:row>38</xdr:row>
      <xdr:rowOff>47625</xdr:rowOff>
    </xdr:to>
    <xdr:sp macro="" textlink="">
      <xdr:nvSpPr>
        <xdr:cNvPr id="20" name="等号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5191125" y="5153025"/>
          <a:ext cx="161926" cy="1524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42</xdr:row>
      <xdr:rowOff>66674</xdr:rowOff>
    </xdr:from>
    <xdr:to>
      <xdr:col>46</xdr:col>
      <xdr:colOff>66676</xdr:colOff>
      <xdr:row>43</xdr:row>
      <xdr:rowOff>133349</xdr:rowOff>
    </xdr:to>
    <xdr:sp macro="" textlink="">
      <xdr:nvSpPr>
        <xdr:cNvPr id="21" name="等号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5172075" y="5705474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38</xdr:col>
      <xdr:colOff>114300</xdr:colOff>
      <xdr:row>36</xdr:row>
      <xdr:rowOff>133350</xdr:rowOff>
    </xdr:from>
    <xdr:to>
      <xdr:col>41</xdr:col>
      <xdr:colOff>28576</xdr:colOff>
      <xdr:row>38</xdr:row>
      <xdr:rowOff>57150</xdr:rowOff>
    </xdr:to>
    <xdr:sp macro="" textlink="">
      <xdr:nvSpPr>
        <xdr:cNvPr id="22" name="乗算記号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4457700" y="5086350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42</xdr:row>
      <xdr:rowOff>57150</xdr:rowOff>
    </xdr:from>
    <xdr:to>
      <xdr:col>41</xdr:col>
      <xdr:colOff>19051</xdr:colOff>
      <xdr:row>43</xdr:row>
      <xdr:rowOff>152400</xdr:rowOff>
    </xdr:to>
    <xdr:sp macro="" textlink="">
      <xdr:nvSpPr>
        <xdr:cNvPr id="23" name="乗算記号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4448175" y="5695950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36</xdr:row>
      <xdr:rowOff>95250</xdr:rowOff>
    </xdr:from>
    <xdr:to>
      <xdr:col>10</xdr:col>
      <xdr:colOff>104776</xdr:colOff>
      <xdr:row>38</xdr:row>
      <xdr:rowOff>9525</xdr:rowOff>
    </xdr:to>
    <xdr:sp macro="" textlink="">
      <xdr:nvSpPr>
        <xdr:cNvPr id="24" name="乗算記号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1028701" y="5048250"/>
          <a:ext cx="21907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42</xdr:row>
      <xdr:rowOff>57150</xdr:rowOff>
    </xdr:from>
    <xdr:to>
      <xdr:col>10</xdr:col>
      <xdr:colOff>85726</xdr:colOff>
      <xdr:row>43</xdr:row>
      <xdr:rowOff>114300</xdr:rowOff>
    </xdr:to>
    <xdr:sp macro="" textlink="">
      <xdr:nvSpPr>
        <xdr:cNvPr id="25" name="乗算記号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/>
      </xdr:nvSpPr>
      <xdr:spPr>
        <a:xfrm>
          <a:off x="1028701" y="5695950"/>
          <a:ext cx="200025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114300</xdr:colOff>
      <xdr:row>36</xdr:row>
      <xdr:rowOff>123825</xdr:rowOff>
    </xdr:from>
    <xdr:to>
      <xdr:col>31</xdr:col>
      <xdr:colOff>28576</xdr:colOff>
      <xdr:row>38</xdr:row>
      <xdr:rowOff>47625</xdr:rowOff>
    </xdr:to>
    <xdr:sp macro="" textlink="">
      <xdr:nvSpPr>
        <xdr:cNvPr id="26" name="乗算記号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3314700" y="5076825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42</xdr:row>
      <xdr:rowOff>47625</xdr:rowOff>
    </xdr:from>
    <xdr:to>
      <xdr:col>31</xdr:col>
      <xdr:colOff>19051</xdr:colOff>
      <xdr:row>43</xdr:row>
      <xdr:rowOff>142875</xdr:rowOff>
    </xdr:to>
    <xdr:sp macro="" textlink="">
      <xdr:nvSpPr>
        <xdr:cNvPr id="27" name="乗算記号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>
        <a:xfrm>
          <a:off x="3305175" y="5686425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66675</xdr:colOff>
      <xdr:row>36</xdr:row>
      <xdr:rowOff>161925</xdr:rowOff>
    </xdr:from>
    <xdr:to>
      <xdr:col>20</xdr:col>
      <xdr:colOff>28575</xdr:colOff>
      <xdr:row>38</xdr:row>
      <xdr:rowOff>85725</xdr:rowOff>
    </xdr:to>
    <xdr:cxnSp macro="">
      <xdr:nvCxnSpPr>
        <xdr:cNvPr id="28" name="直線コネクタ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CxnSpPr/>
      </xdr:nvCxnSpPr>
      <xdr:spPr>
        <a:xfrm flipH="1">
          <a:off x="2238375" y="5107305"/>
          <a:ext cx="76200" cy="23622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42</xdr:row>
      <xdr:rowOff>47625</xdr:rowOff>
    </xdr:from>
    <xdr:to>
      <xdr:col>20</xdr:col>
      <xdr:colOff>66675</xdr:colOff>
      <xdr:row>43</xdr:row>
      <xdr:rowOff>142875</xdr:rowOff>
    </xdr:to>
    <xdr:cxnSp macro="">
      <xdr:nvCxnSpPr>
        <xdr:cNvPr id="29" name="直線コネクタ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CxnSpPr/>
      </xdr:nvCxnSpPr>
      <xdr:spPr>
        <a:xfrm flipH="1">
          <a:off x="2276475" y="568642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46</xdr:row>
      <xdr:rowOff>0</xdr:rowOff>
    </xdr:from>
    <xdr:to>
      <xdr:col>17</xdr:col>
      <xdr:colOff>76200</xdr:colOff>
      <xdr:row>47</xdr:row>
      <xdr:rowOff>47625</xdr:rowOff>
    </xdr:to>
    <xdr:sp macro="" textlink="">
      <xdr:nvSpPr>
        <xdr:cNvPr id="30" name="加算記号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/>
      </xdr:nvSpPr>
      <xdr:spPr>
        <a:xfrm>
          <a:off x="1828800" y="62941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19050</xdr:colOff>
      <xdr:row>51</xdr:row>
      <xdr:rowOff>76200</xdr:rowOff>
    </xdr:from>
    <xdr:to>
      <xdr:col>17</xdr:col>
      <xdr:colOff>95250</xdr:colOff>
      <xdr:row>52</xdr:row>
      <xdr:rowOff>123825</xdr:rowOff>
    </xdr:to>
    <xdr:sp macro="" textlink="">
      <xdr:nvSpPr>
        <xdr:cNvPr id="31" name="加算記号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/>
      </xdr:nvSpPr>
      <xdr:spPr>
        <a:xfrm>
          <a:off x="1847850" y="69037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38100</xdr:colOff>
      <xdr:row>51</xdr:row>
      <xdr:rowOff>76200</xdr:rowOff>
    </xdr:from>
    <xdr:to>
      <xdr:col>34</xdr:col>
      <xdr:colOff>76201</xdr:colOff>
      <xdr:row>52</xdr:row>
      <xdr:rowOff>142875</xdr:rowOff>
    </xdr:to>
    <xdr:sp macro="" textlink="">
      <xdr:nvSpPr>
        <xdr:cNvPr id="32" name="等号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/>
      </xdr:nvSpPr>
      <xdr:spPr>
        <a:xfrm>
          <a:off x="3810000" y="69037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33</xdr:col>
      <xdr:colOff>38100</xdr:colOff>
      <xdr:row>46</xdr:row>
      <xdr:rowOff>0</xdr:rowOff>
    </xdr:from>
    <xdr:to>
      <xdr:col>34</xdr:col>
      <xdr:colOff>76201</xdr:colOff>
      <xdr:row>47</xdr:row>
      <xdr:rowOff>66675</xdr:rowOff>
    </xdr:to>
    <xdr:sp macro="" textlink="">
      <xdr:nvSpPr>
        <xdr:cNvPr id="33" name="等号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/>
      </xdr:nvSpPr>
      <xdr:spPr>
        <a:xfrm>
          <a:off x="3810000" y="62941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228600" y="246316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2390776" y="247269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4533900" y="243459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1857375" y="247269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4057650" y="249174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6000750" y="248221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CxnSpPr/>
      </xdr:nvCxnSpPr>
      <xdr:spPr>
        <a:xfrm flipH="1">
          <a:off x="2114550" y="260413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CxnSpPr/>
      </xdr:nvCxnSpPr>
      <xdr:spPr>
        <a:xfrm flipH="1">
          <a:off x="2124075" y="365379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4267200" y="266128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4257675" y="364426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28</xdr:row>
      <xdr:rowOff>76200</xdr:rowOff>
    </xdr:from>
    <xdr:to>
      <xdr:col>46</xdr:col>
      <xdr:colOff>76201</xdr:colOff>
      <xdr:row>29</xdr:row>
      <xdr:rowOff>152400</xdr:rowOff>
    </xdr:to>
    <xdr:sp macro="" textlink="">
      <xdr:nvSpPr>
        <xdr:cNvPr id="12" name="等号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>
          <a:off x="5172075" y="5059680"/>
          <a:ext cx="161926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34</xdr:row>
      <xdr:rowOff>66674</xdr:rowOff>
    </xdr:from>
    <xdr:to>
      <xdr:col>46</xdr:col>
      <xdr:colOff>66676</xdr:colOff>
      <xdr:row>35</xdr:row>
      <xdr:rowOff>133349</xdr:rowOff>
    </xdr:to>
    <xdr:sp macro="" textlink="">
      <xdr:nvSpPr>
        <xdr:cNvPr id="13" name="等号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/>
      </xdr:nvSpPr>
      <xdr:spPr>
        <a:xfrm>
          <a:off x="5172075" y="587311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28</xdr:row>
      <xdr:rowOff>123824</xdr:rowOff>
    </xdr:from>
    <xdr:to>
      <xdr:col>31</xdr:col>
      <xdr:colOff>9525</xdr:colOff>
      <xdr:row>29</xdr:row>
      <xdr:rowOff>161924</xdr:rowOff>
    </xdr:to>
    <xdr:sp macro="" textlink="">
      <xdr:nvSpPr>
        <xdr:cNvPr id="14" name="乗算記号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/>
      </xdr:nvSpPr>
      <xdr:spPr>
        <a:xfrm>
          <a:off x="3314700" y="510730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34</xdr:row>
      <xdr:rowOff>57150</xdr:rowOff>
    </xdr:from>
    <xdr:to>
      <xdr:col>41</xdr:col>
      <xdr:colOff>19051</xdr:colOff>
      <xdr:row>35</xdr:row>
      <xdr:rowOff>152400</xdr:rowOff>
    </xdr:to>
    <xdr:sp macro="" textlink="">
      <xdr:nvSpPr>
        <xdr:cNvPr id="15" name="乗算記号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/>
      </xdr:nvSpPr>
      <xdr:spPr>
        <a:xfrm>
          <a:off x="4448175" y="5863590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28</xdr:row>
      <xdr:rowOff>104774</xdr:rowOff>
    </xdr:from>
    <xdr:to>
      <xdr:col>10</xdr:col>
      <xdr:colOff>104775</xdr:colOff>
      <xdr:row>29</xdr:row>
      <xdr:rowOff>123825</xdr:rowOff>
    </xdr:to>
    <xdr:sp macro="" textlink="">
      <xdr:nvSpPr>
        <xdr:cNvPr id="16" name="乗算記号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/>
      </xdr:nvSpPr>
      <xdr:spPr>
        <a:xfrm>
          <a:off x="1028701" y="508825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34</xdr:row>
      <xdr:rowOff>57150</xdr:rowOff>
    </xdr:from>
    <xdr:to>
      <xdr:col>10</xdr:col>
      <xdr:colOff>85726</xdr:colOff>
      <xdr:row>35</xdr:row>
      <xdr:rowOff>114300</xdr:rowOff>
    </xdr:to>
    <xdr:sp macro="" textlink="">
      <xdr:nvSpPr>
        <xdr:cNvPr id="17" name="乗算記号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/>
      </xdr:nvSpPr>
      <xdr:spPr>
        <a:xfrm>
          <a:off x="1028701" y="586359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0</xdr:colOff>
      <xdr:row>28</xdr:row>
      <xdr:rowOff>95249</xdr:rowOff>
    </xdr:from>
    <xdr:to>
      <xdr:col>40</xdr:col>
      <xdr:colOff>114300</xdr:colOff>
      <xdr:row>29</xdr:row>
      <xdr:rowOff>133349</xdr:rowOff>
    </xdr:to>
    <xdr:sp macro="" textlink="">
      <xdr:nvSpPr>
        <xdr:cNvPr id="18" name="乗算記号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/>
      </xdr:nvSpPr>
      <xdr:spPr>
        <a:xfrm>
          <a:off x="4457700" y="5078729"/>
          <a:ext cx="228600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34</xdr:row>
      <xdr:rowOff>47625</xdr:rowOff>
    </xdr:from>
    <xdr:to>
      <xdr:col>31</xdr:col>
      <xdr:colOff>19051</xdr:colOff>
      <xdr:row>35</xdr:row>
      <xdr:rowOff>142875</xdr:rowOff>
    </xdr:to>
    <xdr:sp macro="" textlink="">
      <xdr:nvSpPr>
        <xdr:cNvPr id="19" name="乗算記号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/>
      </xdr:nvSpPr>
      <xdr:spPr>
        <a:xfrm>
          <a:off x="3305175" y="585406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28</xdr:row>
      <xdr:rowOff>0</xdr:rowOff>
    </xdr:from>
    <xdr:to>
      <xdr:col>20</xdr:col>
      <xdr:colOff>76202</xdr:colOff>
      <xdr:row>29</xdr:row>
      <xdr:rowOff>200025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CxnSpPr/>
      </xdr:nvCxnSpPr>
      <xdr:spPr>
        <a:xfrm flipH="1">
          <a:off x="2247900" y="498348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34</xdr:row>
      <xdr:rowOff>47625</xdr:rowOff>
    </xdr:from>
    <xdr:to>
      <xdr:col>20</xdr:col>
      <xdr:colOff>66675</xdr:colOff>
      <xdr:row>35</xdr:row>
      <xdr:rowOff>142875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CxnSpPr/>
      </xdr:nvCxnSpPr>
      <xdr:spPr>
        <a:xfrm flipH="1">
          <a:off x="2276475" y="585406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12</xdr:row>
      <xdr:rowOff>85725</xdr:rowOff>
    </xdr:from>
    <xdr:to>
      <xdr:col>2</xdr:col>
      <xdr:colOff>95250</xdr:colOff>
      <xdr:row>16</xdr:row>
      <xdr:rowOff>114300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28600" y="226504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12</xdr:row>
      <xdr:rowOff>95250</xdr:rowOff>
    </xdr:from>
    <xdr:to>
      <xdr:col>21</xdr:col>
      <xdr:colOff>76201</xdr:colOff>
      <xdr:row>16</xdr:row>
      <xdr:rowOff>114300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2390776" y="227457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12</xdr:row>
      <xdr:rowOff>57150</xdr:rowOff>
    </xdr:from>
    <xdr:to>
      <xdr:col>40</xdr:col>
      <xdr:colOff>57150</xdr:colOff>
      <xdr:row>16</xdr:row>
      <xdr:rowOff>104775</xdr:rowOff>
    </xdr:to>
    <xdr:sp macro="" textlink="">
      <xdr:nvSpPr>
        <xdr:cNvPr id="4" name="左大かっこ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4533900" y="223647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12</xdr:row>
      <xdr:rowOff>95250</xdr:rowOff>
    </xdr:from>
    <xdr:to>
      <xdr:col>17</xdr:col>
      <xdr:colOff>16002</xdr:colOff>
      <xdr:row>16</xdr:row>
      <xdr:rowOff>114300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857375" y="227457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12</xdr:row>
      <xdr:rowOff>114300</xdr:rowOff>
    </xdr:from>
    <xdr:to>
      <xdr:col>36</xdr:col>
      <xdr:colOff>44577</xdr:colOff>
      <xdr:row>16</xdr:row>
      <xdr:rowOff>133350</xdr:rowOff>
    </xdr:to>
    <xdr:sp macro="" textlink="">
      <xdr:nvSpPr>
        <xdr:cNvPr id="6" name="右大かっこ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4057650" y="229362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12</xdr:row>
      <xdr:rowOff>104775</xdr:rowOff>
    </xdr:from>
    <xdr:to>
      <xdr:col>53</xdr:col>
      <xdr:colOff>44577</xdr:colOff>
      <xdr:row>16</xdr:row>
      <xdr:rowOff>123825</xdr:rowOff>
    </xdr:to>
    <xdr:sp macro="" textlink="">
      <xdr:nvSpPr>
        <xdr:cNvPr id="7" name="右大かっこ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6000750" y="228409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13</xdr:row>
      <xdr:rowOff>28575</xdr:rowOff>
    </xdr:from>
    <xdr:to>
      <xdr:col>19</xdr:col>
      <xdr:colOff>19050</xdr:colOff>
      <xdr:row>14</xdr:row>
      <xdr:rowOff>123825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CxnSpPr/>
      </xdr:nvCxnSpPr>
      <xdr:spPr>
        <a:xfrm flipH="1">
          <a:off x="2114550" y="240601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20</xdr:row>
      <xdr:rowOff>57150</xdr:rowOff>
    </xdr:from>
    <xdr:to>
      <xdr:col>19</xdr:col>
      <xdr:colOff>28575</xdr:colOff>
      <xdr:row>21</xdr:row>
      <xdr:rowOff>152400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CxnSpPr/>
      </xdr:nvCxnSpPr>
      <xdr:spPr>
        <a:xfrm flipH="1">
          <a:off x="2124075" y="345567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13</xdr:row>
      <xdr:rowOff>85725</xdr:rowOff>
    </xdr:from>
    <xdr:to>
      <xdr:col>38</xdr:col>
      <xdr:colOff>114300</xdr:colOff>
      <xdr:row>14</xdr:row>
      <xdr:rowOff>123825</xdr:rowOff>
    </xdr:to>
    <xdr:sp macro="" textlink="">
      <xdr:nvSpPr>
        <xdr:cNvPr id="10" name="等号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>
        <a:xfrm>
          <a:off x="4267200" y="246316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20</xdr:row>
      <xdr:rowOff>47624</xdr:rowOff>
    </xdr:from>
    <xdr:to>
      <xdr:col>38</xdr:col>
      <xdr:colOff>85725</xdr:colOff>
      <xdr:row>21</xdr:row>
      <xdr:rowOff>85725</xdr:rowOff>
    </xdr:to>
    <xdr:sp macro="" textlink="">
      <xdr:nvSpPr>
        <xdr:cNvPr id="11" name="等号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4257675" y="344614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76200</xdr:colOff>
      <xdr:row>27</xdr:row>
      <xdr:rowOff>76200</xdr:rowOff>
    </xdr:from>
    <xdr:to>
      <xdr:col>37</xdr:col>
      <xdr:colOff>1</xdr:colOff>
      <xdr:row>28</xdr:row>
      <xdr:rowOff>152400</xdr:rowOff>
    </xdr:to>
    <xdr:sp macro="" textlink="">
      <xdr:nvSpPr>
        <xdr:cNvPr id="12" name="等号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4076700" y="4861560"/>
          <a:ext cx="152401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57150</xdr:colOff>
      <xdr:row>33</xdr:row>
      <xdr:rowOff>85724</xdr:rowOff>
    </xdr:from>
    <xdr:to>
      <xdr:col>36</xdr:col>
      <xdr:colOff>95251</xdr:colOff>
      <xdr:row>34</xdr:row>
      <xdr:rowOff>152399</xdr:rowOff>
    </xdr:to>
    <xdr:sp macro="" textlink="">
      <xdr:nvSpPr>
        <xdr:cNvPr id="13" name="等号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/>
      </xdr:nvSpPr>
      <xdr:spPr>
        <a:xfrm>
          <a:off x="4057650" y="569404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27</xdr:row>
      <xdr:rowOff>123824</xdr:rowOff>
    </xdr:from>
    <xdr:to>
      <xdr:col>31</xdr:col>
      <xdr:colOff>9525</xdr:colOff>
      <xdr:row>28</xdr:row>
      <xdr:rowOff>161924</xdr:rowOff>
    </xdr:to>
    <xdr:sp macro="" textlink="">
      <xdr:nvSpPr>
        <xdr:cNvPr id="14" name="乗算記号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3314700" y="490918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27</xdr:row>
      <xdr:rowOff>104774</xdr:rowOff>
    </xdr:from>
    <xdr:to>
      <xdr:col>10</xdr:col>
      <xdr:colOff>104775</xdr:colOff>
      <xdr:row>28</xdr:row>
      <xdr:rowOff>123825</xdr:rowOff>
    </xdr:to>
    <xdr:sp macro="" textlink="">
      <xdr:nvSpPr>
        <xdr:cNvPr id="15" name="乗算記号 15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1028701" y="489013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33</xdr:row>
      <xdr:rowOff>57150</xdr:rowOff>
    </xdr:from>
    <xdr:to>
      <xdr:col>10</xdr:col>
      <xdr:colOff>85726</xdr:colOff>
      <xdr:row>34</xdr:row>
      <xdr:rowOff>114300</xdr:rowOff>
    </xdr:to>
    <xdr:sp macro="" textlink="">
      <xdr:nvSpPr>
        <xdr:cNvPr id="16" name="乗算記号 16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1028701" y="566547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33</xdr:row>
      <xdr:rowOff>47625</xdr:rowOff>
    </xdr:from>
    <xdr:to>
      <xdr:col>31</xdr:col>
      <xdr:colOff>19051</xdr:colOff>
      <xdr:row>34</xdr:row>
      <xdr:rowOff>142875</xdr:rowOff>
    </xdr:to>
    <xdr:sp macro="" textlink="">
      <xdr:nvSpPr>
        <xdr:cNvPr id="17" name="乗算記号 18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/>
      </xdr:nvSpPr>
      <xdr:spPr>
        <a:xfrm>
          <a:off x="3305175" y="565594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27</xdr:row>
      <xdr:rowOff>0</xdr:rowOff>
    </xdr:from>
    <xdr:to>
      <xdr:col>20</xdr:col>
      <xdr:colOff>76202</xdr:colOff>
      <xdr:row>28</xdr:row>
      <xdr:rowOff>200025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CxnSpPr/>
      </xdr:nvCxnSpPr>
      <xdr:spPr>
        <a:xfrm flipH="1">
          <a:off x="2247900" y="478536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33</xdr:row>
      <xdr:rowOff>47625</xdr:rowOff>
    </xdr:from>
    <xdr:to>
      <xdr:col>20</xdr:col>
      <xdr:colOff>66675</xdr:colOff>
      <xdr:row>34</xdr:row>
      <xdr:rowOff>142875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CxnSpPr/>
      </xdr:nvCxnSpPr>
      <xdr:spPr>
        <a:xfrm flipH="1">
          <a:off x="2276475" y="565594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F56"/>
  <sheetViews>
    <sheetView showGridLines="0" tabSelected="1" zoomScaleNormal="100" zoomScaleSheetLayoutView="100" workbookViewId="0"/>
  </sheetViews>
  <sheetFormatPr defaultRowHeight="13.5"/>
  <cols>
    <col min="1" max="56" width="1.625" customWidth="1"/>
    <col min="57" max="58" width="8.25" hidden="1" customWidth="1"/>
    <col min="59" max="60" width="8.25" customWidth="1"/>
    <col min="61" max="271" width="1.625" customWidth="1"/>
  </cols>
  <sheetData>
    <row r="1" spans="1:58" ht="16.149999999999999" customHeight="1">
      <c r="A1" t="s">
        <v>77</v>
      </c>
    </row>
    <row r="2" spans="1:58" ht="6" customHeight="1"/>
    <row r="3" spans="1:58" ht="16.149999999999999" customHeight="1">
      <c r="A3" s="47" t="s">
        <v>117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E3" t="s">
        <v>49</v>
      </c>
      <c r="BF3" t="s">
        <v>57</v>
      </c>
    </row>
    <row r="4" spans="1:58" ht="16.149999999999999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F4" t="s">
        <v>58</v>
      </c>
    </row>
    <row r="5" spans="1:58" ht="7.9" customHeight="1" thickBo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F5" t="s">
        <v>59</v>
      </c>
    </row>
    <row r="6" spans="1:58" ht="19.899999999999999" customHeight="1" thickBot="1">
      <c r="A6" s="14"/>
      <c r="B6" s="45" t="s">
        <v>27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6"/>
      <c r="BA6" s="14"/>
      <c r="BB6" s="14"/>
    </row>
    <row r="7" spans="1:58" ht="15" customHeight="1">
      <c r="A7" s="18"/>
      <c r="B7" s="89" t="s">
        <v>94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18"/>
      <c r="BB7" s="18"/>
    </row>
    <row r="8" spans="1:58" ht="15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</row>
    <row r="9" spans="1:58" ht="7.9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</row>
    <row r="10" spans="1:58" ht="16.149999999999999" customHeight="1">
      <c r="B10" t="s">
        <v>46</v>
      </c>
    </row>
    <row r="11" spans="1:58" s="23" customFormat="1" ht="16.149999999999999" customHeight="1" thickBot="1">
      <c r="C11" s="88" t="s">
        <v>64</v>
      </c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</row>
    <row r="12" spans="1:58" s="23" customFormat="1" ht="16.149999999999999" customHeight="1">
      <c r="B12" s="94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6" t="s">
        <v>63</v>
      </c>
      <c r="AU12" s="97"/>
      <c r="AV12" s="97"/>
      <c r="AW12" s="97"/>
      <c r="AX12" s="97"/>
      <c r="AY12" s="97"/>
      <c r="AZ12" s="98"/>
      <c r="BA12" s="25"/>
      <c r="BB12" s="25"/>
    </row>
    <row r="13" spans="1:58" ht="16.149999999999999" customHeight="1">
      <c r="A13" s="18"/>
      <c r="B13" s="64" t="s">
        <v>57</v>
      </c>
      <c r="C13" s="65"/>
      <c r="D13" s="47" t="s">
        <v>60</v>
      </c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66"/>
      <c r="AT13" s="57"/>
      <c r="AU13" s="58"/>
      <c r="AV13" s="58"/>
      <c r="AW13" s="58"/>
      <c r="AX13" s="58"/>
      <c r="AY13" s="58"/>
      <c r="AZ13" s="59"/>
      <c r="BA13" s="18"/>
      <c r="BB13" s="18"/>
      <c r="BE13" t="s">
        <v>72</v>
      </c>
    </row>
    <row r="14" spans="1:58" ht="16.149999999999999" customHeight="1">
      <c r="A14" s="18"/>
      <c r="B14" s="64"/>
      <c r="C14" s="65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66"/>
      <c r="AT14" s="60"/>
      <c r="AU14" s="58"/>
      <c r="AV14" s="58"/>
      <c r="AW14" s="58"/>
      <c r="AX14" s="58"/>
      <c r="AY14" s="58"/>
      <c r="AZ14" s="59"/>
      <c r="BA14" s="18"/>
      <c r="BB14" s="18"/>
      <c r="BE14" s="24" t="e">
        <f>'別紙様式2-1 (５億超or95%未満で個別対応方式) '!AJ52</f>
        <v>#DIV/0!</v>
      </c>
    </row>
    <row r="15" spans="1:58" ht="16.149999999999999" customHeight="1">
      <c r="A15" s="18"/>
      <c r="B15" s="67" t="s">
        <v>58</v>
      </c>
      <c r="C15" s="68"/>
      <c r="D15" s="71" t="s">
        <v>61</v>
      </c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2"/>
      <c r="AT15" s="60"/>
      <c r="AU15" s="58"/>
      <c r="AV15" s="58"/>
      <c r="AW15" s="58"/>
      <c r="AX15" s="58"/>
      <c r="AY15" s="58"/>
      <c r="AZ15" s="59"/>
      <c r="BA15" s="18"/>
      <c r="BB15" s="18"/>
      <c r="BE15" t="s">
        <v>73</v>
      </c>
    </row>
    <row r="16" spans="1:58" ht="16.149999999999999" customHeight="1">
      <c r="A16" s="18"/>
      <c r="B16" s="69"/>
      <c r="C16" s="70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4"/>
      <c r="AT16" s="60"/>
      <c r="AU16" s="58"/>
      <c r="AV16" s="58"/>
      <c r="AW16" s="58"/>
      <c r="AX16" s="58"/>
      <c r="AY16" s="58"/>
      <c r="AZ16" s="59"/>
      <c r="BA16" s="18"/>
      <c r="BB16" s="18"/>
      <c r="BE16" s="24" t="e">
        <f>'別紙様式2-2 (５億超or95%未満で一括比例配分方式）'!AV35</f>
        <v>#DIV/0!</v>
      </c>
    </row>
    <row r="17" spans="1:57" ht="16.149999999999999" customHeight="1">
      <c r="A17" s="18"/>
      <c r="B17" s="64" t="s">
        <v>59</v>
      </c>
      <c r="C17" s="65"/>
      <c r="D17" s="47" t="s">
        <v>62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66"/>
      <c r="AT17" s="60"/>
      <c r="AU17" s="58"/>
      <c r="AV17" s="58"/>
      <c r="AW17" s="58"/>
      <c r="AX17" s="58"/>
      <c r="AY17" s="58"/>
      <c r="AZ17" s="59"/>
      <c r="BA17" s="18"/>
      <c r="BB17" s="18"/>
      <c r="BE17" t="s">
        <v>74</v>
      </c>
    </row>
    <row r="18" spans="1:57" ht="16.149999999999999" customHeight="1" thickBot="1">
      <c r="A18" s="18"/>
      <c r="B18" s="90"/>
      <c r="C18" s="91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3"/>
      <c r="AT18" s="61"/>
      <c r="AU18" s="62"/>
      <c r="AV18" s="62"/>
      <c r="AW18" s="62"/>
      <c r="AX18" s="62"/>
      <c r="AY18" s="62"/>
      <c r="AZ18" s="63"/>
      <c r="BA18" s="18"/>
      <c r="BB18" s="18"/>
      <c r="BE18" s="24" t="e">
        <f>'別紙様式2-3 (５億以下and95%以上) '!AL34</f>
        <v>#DIV/0!</v>
      </c>
    </row>
    <row r="19" spans="1:57" ht="12" customHeight="1">
      <c r="A19" s="18"/>
      <c r="B19" s="87" t="str">
        <f>IF(AT13="①", BE13, IF(AT13="②", BE15, IF(AT13="③", BE17, "")))</f>
        <v/>
      </c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7"/>
      <c r="AZ19" s="87"/>
      <c r="BA19" s="18"/>
      <c r="BB19" s="18"/>
    </row>
    <row r="20" spans="1:57" ht="12" customHeight="1">
      <c r="A20" s="18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18"/>
      <c r="BB20" s="18"/>
    </row>
    <row r="21" spans="1:57" ht="16.149999999999999" customHeight="1">
      <c r="B21" t="s">
        <v>47</v>
      </c>
    </row>
    <row r="22" spans="1:57" ht="6" customHeight="1"/>
    <row r="23" spans="1:57" ht="12" customHeight="1">
      <c r="B23" s="4"/>
      <c r="C23" s="48" t="s">
        <v>70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1"/>
      <c r="U23" s="4"/>
      <c r="V23" s="48" t="s">
        <v>69</v>
      </c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6"/>
      <c r="AL23" s="7"/>
      <c r="AM23" s="8"/>
      <c r="AN23" s="5"/>
      <c r="AO23" s="48" t="s">
        <v>68</v>
      </c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6"/>
    </row>
    <row r="24" spans="1:57" ht="12" customHeight="1">
      <c r="B24" s="7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2"/>
      <c r="U24" s="7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8"/>
      <c r="AL24" s="7"/>
      <c r="AM24" s="8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8"/>
    </row>
    <row r="25" spans="1:57" ht="12" customHeight="1">
      <c r="B25" s="7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2"/>
      <c r="U25" s="7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8"/>
      <c r="AL25" s="7"/>
      <c r="AM25" s="8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8"/>
    </row>
    <row r="26" spans="1:57" ht="12" customHeight="1">
      <c r="B26" s="7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2"/>
      <c r="U26" s="7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8"/>
      <c r="AL26" s="7"/>
      <c r="AM26" s="8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8"/>
    </row>
    <row r="27" spans="1:57" ht="12" customHeight="1">
      <c r="B27" s="9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3"/>
      <c r="U27" s="9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11"/>
      <c r="AL27" s="7"/>
      <c r="AM27" s="8"/>
      <c r="AN27" s="10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11"/>
    </row>
    <row r="28" spans="1:57" ht="6" customHeight="1">
      <c r="I28" t="s">
        <v>5</v>
      </c>
      <c r="AC28" t="s">
        <v>5</v>
      </c>
      <c r="AU28" t="s">
        <v>5</v>
      </c>
    </row>
    <row r="29" spans="1:57" ht="6" customHeight="1">
      <c r="I29" t="s">
        <v>5</v>
      </c>
      <c r="AC29" t="s">
        <v>5</v>
      </c>
      <c r="AU29" t="s">
        <v>5</v>
      </c>
    </row>
    <row r="30" spans="1:57" ht="6" customHeight="1" thickBot="1">
      <c r="I30" t="s">
        <v>5</v>
      </c>
      <c r="AC30" t="s">
        <v>5</v>
      </c>
      <c r="AU30" t="s">
        <v>5</v>
      </c>
    </row>
    <row r="31" spans="1:57" ht="12" customHeight="1"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7"/>
      <c r="U31" s="75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7"/>
      <c r="AN31" s="81" t="e">
        <f>B31/U31</f>
        <v>#DIV/0!</v>
      </c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3"/>
    </row>
    <row r="32" spans="1:57" ht="12" customHeight="1" thickBot="1">
      <c r="B32" s="78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80"/>
      <c r="U32" s="78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80"/>
      <c r="AN32" s="84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6"/>
    </row>
    <row r="33" spans="1:57" ht="16.149999999999999" customHeight="1">
      <c r="B33" t="s">
        <v>67</v>
      </c>
    </row>
    <row r="34" spans="1:57" ht="7.9" customHeight="1"/>
    <row r="35" spans="1:57" ht="16.149999999999999" customHeight="1">
      <c r="B35" t="s">
        <v>48</v>
      </c>
    </row>
    <row r="36" spans="1:57" ht="15.6" customHeight="1">
      <c r="C36" s="106" t="s">
        <v>45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106"/>
      <c r="AS36" s="106"/>
      <c r="AT36" s="106"/>
      <c r="AU36" s="106"/>
      <c r="AV36" s="106"/>
      <c r="AW36" s="106"/>
      <c r="AX36" s="106"/>
      <c r="AY36" s="106"/>
      <c r="AZ36" s="106"/>
      <c r="BA36" s="106"/>
      <c r="BB36" s="106"/>
    </row>
    <row r="37" spans="1:57" ht="15.6" customHeight="1">
      <c r="C37" s="43" t="s">
        <v>93</v>
      </c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</row>
    <row r="38" spans="1:57" ht="7.9" customHeight="1"/>
    <row r="39" spans="1:57" ht="16.149999999999999" customHeight="1">
      <c r="C39" s="99" t="s">
        <v>24</v>
      </c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1"/>
      <c r="AG39" s="102" t="s">
        <v>23</v>
      </c>
      <c r="AH39" s="52"/>
      <c r="AI39" s="52"/>
      <c r="AJ39" s="52"/>
      <c r="AK39" s="52"/>
      <c r="AL39" s="52"/>
      <c r="AM39" s="52"/>
      <c r="AN39" s="52"/>
      <c r="AO39" s="52"/>
      <c r="AP39" s="103"/>
      <c r="AQ39" s="102" t="s">
        <v>65</v>
      </c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103"/>
    </row>
    <row r="40" spans="1:57" ht="16.149999999999999" customHeight="1">
      <c r="C40" s="99" t="s">
        <v>20</v>
      </c>
      <c r="D40" s="100"/>
      <c r="E40" s="100"/>
      <c r="F40" s="100"/>
      <c r="G40" s="100"/>
      <c r="H40" s="100"/>
      <c r="I40" s="100"/>
      <c r="J40" s="100"/>
      <c r="K40" s="100"/>
      <c r="L40" s="100"/>
      <c r="M40" s="99" t="s">
        <v>21</v>
      </c>
      <c r="N40" s="100"/>
      <c r="O40" s="100"/>
      <c r="P40" s="100"/>
      <c r="Q40" s="100"/>
      <c r="R40" s="100"/>
      <c r="S40" s="100"/>
      <c r="T40" s="100"/>
      <c r="U40" s="100"/>
      <c r="V40" s="100"/>
      <c r="W40" s="99" t="s">
        <v>22</v>
      </c>
      <c r="X40" s="100"/>
      <c r="Y40" s="100"/>
      <c r="Z40" s="100"/>
      <c r="AA40" s="100"/>
      <c r="AB40" s="100"/>
      <c r="AC40" s="100"/>
      <c r="AD40" s="100"/>
      <c r="AE40" s="100"/>
      <c r="AF40" s="100"/>
      <c r="AG40" s="104"/>
      <c r="AH40" s="54"/>
      <c r="AI40" s="54"/>
      <c r="AJ40" s="54"/>
      <c r="AK40" s="54"/>
      <c r="AL40" s="54"/>
      <c r="AM40" s="54"/>
      <c r="AN40" s="54"/>
      <c r="AO40" s="54"/>
      <c r="AP40" s="105"/>
      <c r="AQ40" s="10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105"/>
    </row>
    <row r="41" spans="1:57" ht="31.9" customHeight="1">
      <c r="C41" s="130">
        <f>報告対象事業所一覧!L55</f>
        <v>0</v>
      </c>
      <c r="D41" s="131"/>
      <c r="E41" s="131"/>
      <c r="F41" s="131"/>
      <c r="G41" s="131"/>
      <c r="H41" s="131"/>
      <c r="I41" s="131"/>
      <c r="J41" s="131"/>
      <c r="K41" s="131"/>
      <c r="L41" s="132"/>
      <c r="M41" s="130">
        <f>報告対象事業所一覧!M55</f>
        <v>0</v>
      </c>
      <c r="N41" s="131"/>
      <c r="O41" s="131"/>
      <c r="P41" s="131"/>
      <c r="Q41" s="131"/>
      <c r="R41" s="131"/>
      <c r="S41" s="131"/>
      <c r="T41" s="131"/>
      <c r="U41" s="131"/>
      <c r="V41" s="132"/>
      <c r="W41" s="130">
        <f>報告対象事業所一覧!N55</f>
        <v>0</v>
      </c>
      <c r="X41" s="131"/>
      <c r="Y41" s="131"/>
      <c r="Z41" s="131"/>
      <c r="AA41" s="131"/>
      <c r="AB41" s="131"/>
      <c r="AC41" s="131"/>
      <c r="AD41" s="131"/>
      <c r="AE41" s="131"/>
      <c r="AF41" s="132"/>
      <c r="AG41" s="130">
        <f>報告対象事業所一覧!O55</f>
        <v>0</v>
      </c>
      <c r="AH41" s="131"/>
      <c r="AI41" s="131"/>
      <c r="AJ41" s="131"/>
      <c r="AK41" s="131"/>
      <c r="AL41" s="131"/>
      <c r="AM41" s="131"/>
      <c r="AN41" s="131"/>
      <c r="AO41" s="131"/>
      <c r="AP41" s="132"/>
      <c r="AQ41" s="133">
        <f>SUM(C41:AP41)</f>
        <v>0</v>
      </c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5"/>
    </row>
    <row r="42" spans="1:57" ht="7.9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</row>
    <row r="43" spans="1:57" ht="16.149999999999999" customHeight="1">
      <c r="B43" t="s">
        <v>56</v>
      </c>
    </row>
    <row r="44" spans="1:57" ht="7.9" customHeight="1" thickBot="1"/>
    <row r="45" spans="1:57" ht="24" customHeight="1">
      <c r="A45" s="14"/>
      <c r="B45" s="120" t="s">
        <v>25</v>
      </c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2"/>
      <c r="N45" s="123">
        <f>報告対象事業所一覧!K55</f>
        <v>0</v>
      </c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24"/>
      <c r="Z45" s="17"/>
      <c r="AA45" s="107"/>
      <c r="AB45" s="107"/>
      <c r="AC45" s="107"/>
      <c r="AD45" s="107"/>
      <c r="AE45" s="107"/>
      <c r="AF45" s="107"/>
      <c r="AG45" s="107"/>
      <c r="AH45" s="107"/>
      <c r="AI45" s="107"/>
      <c r="AJ45" s="107"/>
      <c r="AK45" s="107"/>
      <c r="AL45" s="107"/>
      <c r="AM45" s="107"/>
      <c r="AN45" s="107"/>
      <c r="AO45" s="107"/>
      <c r="AP45" s="107"/>
      <c r="AQ45" s="107"/>
      <c r="AR45" s="107"/>
      <c r="AS45" s="107"/>
      <c r="AT45" s="107"/>
      <c r="AU45" s="107"/>
      <c r="AV45" s="107"/>
      <c r="AW45" s="107"/>
      <c r="AX45" s="107"/>
      <c r="AY45" s="107"/>
      <c r="AZ45" s="107"/>
      <c r="BA45" s="107"/>
      <c r="BB45" s="107"/>
    </row>
    <row r="46" spans="1:57" ht="24" customHeight="1" thickBot="1">
      <c r="A46" s="14"/>
      <c r="B46" s="125" t="s">
        <v>6</v>
      </c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7"/>
      <c r="N46" s="128">
        <f>報告対象事業所一覧!P55</f>
        <v>0</v>
      </c>
      <c r="O46" s="128"/>
      <c r="P46" s="128"/>
      <c r="Q46" s="128"/>
      <c r="R46" s="128"/>
      <c r="S46" s="128"/>
      <c r="T46" s="128"/>
      <c r="U46" s="128"/>
      <c r="V46" s="128"/>
      <c r="W46" s="128"/>
      <c r="X46" s="128"/>
      <c r="Y46" s="129"/>
      <c r="Z46" s="17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</row>
    <row r="47" spans="1:57" ht="13.15" customHeight="1">
      <c r="B47" s="44" t="str">
        <f>IF(AQ41=N46, "", BE47)</f>
        <v/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26"/>
      <c r="BB47" s="26"/>
      <c r="BE47" t="s">
        <v>75</v>
      </c>
    </row>
    <row r="48" spans="1:57"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26"/>
      <c r="BB48" s="26"/>
    </row>
    <row r="49" spans="2:57"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</row>
    <row r="50" spans="2:57" ht="16.149999999999999" customHeight="1">
      <c r="B50" t="s">
        <v>66</v>
      </c>
    </row>
    <row r="51" spans="2:57" ht="7.9" customHeight="1" thickBot="1"/>
    <row r="52" spans="2:57" ht="24" customHeight="1">
      <c r="B52" s="108" t="s">
        <v>71</v>
      </c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10"/>
      <c r="N52" s="114">
        <f>IF(AT13="①", BE14, IF(AT13="②", BE16, IF(AT13="③", BE18, 0)))</f>
        <v>0</v>
      </c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6"/>
    </row>
    <row r="53" spans="2:57" ht="24" customHeight="1" thickBot="1">
      <c r="B53" s="111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3"/>
      <c r="N53" s="117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9"/>
    </row>
    <row r="54" spans="2:57" ht="13.15" customHeight="1">
      <c r="B54" s="44" t="str">
        <f>IF(AND(AT13&lt;&gt;"", B31&gt;0, U31&gt;0, AQ41=N46, AQ41&gt;0, N45&gt;0),BE54,BE55)</f>
        <v>※3 （１）から（４）までの入力内容を確認してください。</v>
      </c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E54" t="s">
        <v>122</v>
      </c>
    </row>
    <row r="55" spans="2:57"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E55" t="s">
        <v>76</v>
      </c>
    </row>
    <row r="56" spans="2:57"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</row>
  </sheetData>
  <mergeCells count="44">
    <mergeCell ref="C36:BB36"/>
    <mergeCell ref="AA45:BB45"/>
    <mergeCell ref="AA46:BB46"/>
    <mergeCell ref="B52:M53"/>
    <mergeCell ref="N52:Y53"/>
    <mergeCell ref="B47:AZ49"/>
    <mergeCell ref="B45:M45"/>
    <mergeCell ref="N45:Y45"/>
    <mergeCell ref="B46:M46"/>
    <mergeCell ref="N46:Y46"/>
    <mergeCell ref="C41:L41"/>
    <mergeCell ref="M41:V41"/>
    <mergeCell ref="W41:AF41"/>
    <mergeCell ref="AG41:AP41"/>
    <mergeCell ref="AQ41:BB41"/>
    <mergeCell ref="AQ39:BB40"/>
    <mergeCell ref="C39:AF39"/>
    <mergeCell ref="C40:L40"/>
    <mergeCell ref="M40:V40"/>
    <mergeCell ref="W40:AF40"/>
    <mergeCell ref="AG39:AP40"/>
    <mergeCell ref="B19:AZ20"/>
    <mergeCell ref="C11:BB11"/>
    <mergeCell ref="B7:AZ7"/>
    <mergeCell ref="B17:C18"/>
    <mergeCell ref="D17:AS18"/>
    <mergeCell ref="B12:AS12"/>
    <mergeCell ref="AT12:AZ12"/>
    <mergeCell ref="C37:BB37"/>
    <mergeCell ref="B54:BB56"/>
    <mergeCell ref="B6:M6"/>
    <mergeCell ref="A3:BB4"/>
    <mergeCell ref="C23:Q27"/>
    <mergeCell ref="V23:AJ27"/>
    <mergeCell ref="AO23:BA27"/>
    <mergeCell ref="N6:AZ6"/>
    <mergeCell ref="AT13:AZ18"/>
    <mergeCell ref="B13:C14"/>
    <mergeCell ref="D13:AS14"/>
    <mergeCell ref="B15:C16"/>
    <mergeCell ref="D15:AS16"/>
    <mergeCell ref="B31:R32"/>
    <mergeCell ref="U31:AK32"/>
    <mergeCell ref="AN31:BB32"/>
  </mergeCells>
  <phoneticPr fontId="1"/>
  <dataValidations count="1">
    <dataValidation type="list" allowBlank="1" showInputMessage="1" showErrorMessage="1" sqref="AT13:AZ18" xr:uid="{00000000-0002-0000-0000-000000000000}">
      <formula1>$BF$3:$BF$6</formula1>
    </dataValidation>
  </dataValidations>
  <pageMargins left="0.7" right="0.7" top="0.75" bottom="0.75" header="0.3" footer="0.3"/>
  <pageSetup paperSize="9" scale="98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5"/>
  <sheetViews>
    <sheetView showGridLines="0" zoomScale="80" zoomScaleNormal="80" workbookViewId="0">
      <pane ySplit="4" topLeftCell="A5" activePane="bottomLeft" state="frozen"/>
      <selection activeCell="G19" sqref="G19"/>
      <selection pane="bottomLeft"/>
    </sheetView>
  </sheetViews>
  <sheetFormatPr defaultRowHeight="13.5"/>
  <cols>
    <col min="1" max="1" width="5.5" customWidth="1"/>
    <col min="2" max="2" width="24.75" customWidth="1"/>
    <col min="3" max="3" width="19" customWidth="1"/>
    <col min="4" max="4" width="12.25" customWidth="1"/>
    <col min="5" max="5" width="7.5" customWidth="1"/>
    <col min="6" max="6" width="4" customWidth="1"/>
    <col min="7" max="7" width="3.875" customWidth="1"/>
    <col min="8" max="8" width="10.375" customWidth="1"/>
    <col min="9" max="9" width="6.5" customWidth="1"/>
    <col min="10" max="10" width="5.75" customWidth="1"/>
    <col min="11" max="11" width="14.75" customWidth="1"/>
    <col min="12" max="12" width="15.125" bestFit="1" customWidth="1"/>
    <col min="13" max="13" width="17.25" bestFit="1" customWidth="1"/>
    <col min="14" max="14" width="11" bestFit="1" customWidth="1"/>
    <col min="15" max="15" width="12" customWidth="1"/>
    <col min="16" max="16" width="15.375" customWidth="1"/>
  </cols>
  <sheetData>
    <row r="1" spans="1:16">
      <c r="A1" t="s">
        <v>80</v>
      </c>
    </row>
    <row r="2" spans="1:16">
      <c r="K2" s="29"/>
      <c r="P2" s="29" t="s">
        <v>81</v>
      </c>
    </row>
    <row r="3" spans="1:16">
      <c r="A3" s="137"/>
      <c r="B3" s="140" t="s">
        <v>26</v>
      </c>
      <c r="C3" s="142" t="s">
        <v>82</v>
      </c>
      <c r="D3" s="144" t="s">
        <v>83</v>
      </c>
      <c r="E3" s="145"/>
      <c r="F3" s="146"/>
      <c r="G3" s="144" t="s">
        <v>84</v>
      </c>
      <c r="H3" s="145"/>
      <c r="I3" s="145"/>
      <c r="J3" s="146"/>
      <c r="K3" s="140" t="s">
        <v>25</v>
      </c>
      <c r="L3" s="136" t="s">
        <v>89</v>
      </c>
      <c r="M3" s="136"/>
      <c r="N3" s="136"/>
      <c r="O3" s="139" t="s">
        <v>90</v>
      </c>
      <c r="P3" s="136" t="s">
        <v>91</v>
      </c>
    </row>
    <row r="4" spans="1:16">
      <c r="A4" s="138"/>
      <c r="B4" s="141"/>
      <c r="C4" s="143"/>
      <c r="D4" s="147"/>
      <c r="E4" s="148"/>
      <c r="F4" s="149"/>
      <c r="G4" s="147"/>
      <c r="H4" s="148"/>
      <c r="I4" s="148"/>
      <c r="J4" s="149"/>
      <c r="K4" s="141"/>
      <c r="L4" s="31" t="s">
        <v>87</v>
      </c>
      <c r="M4" s="31" t="s">
        <v>88</v>
      </c>
      <c r="N4" s="31" t="s">
        <v>51</v>
      </c>
      <c r="O4" s="136"/>
      <c r="P4" s="136"/>
    </row>
    <row r="5" spans="1:16">
      <c r="A5" s="30">
        <v>1</v>
      </c>
      <c r="B5" s="33"/>
      <c r="C5" s="34"/>
      <c r="D5" s="27" t="s">
        <v>118</v>
      </c>
      <c r="E5" s="35"/>
      <c r="F5" s="28" t="s">
        <v>85</v>
      </c>
      <c r="G5" s="36"/>
      <c r="H5" s="42" t="s">
        <v>119</v>
      </c>
      <c r="I5" s="37"/>
      <c r="J5" s="28" t="s">
        <v>85</v>
      </c>
      <c r="K5" s="38"/>
      <c r="L5" s="38"/>
      <c r="M5" s="38"/>
      <c r="N5" s="38"/>
      <c r="O5" s="38"/>
      <c r="P5" s="32">
        <f>SUM(L5:O5)</f>
        <v>0</v>
      </c>
    </row>
    <row r="6" spans="1:16">
      <c r="A6" s="30">
        <v>2</v>
      </c>
      <c r="B6" s="33"/>
      <c r="C6" s="34"/>
      <c r="D6" s="27" t="s">
        <v>118</v>
      </c>
      <c r="E6" s="35"/>
      <c r="F6" s="28" t="s">
        <v>85</v>
      </c>
      <c r="G6" s="36"/>
      <c r="H6" s="42" t="s">
        <v>119</v>
      </c>
      <c r="I6" s="37"/>
      <c r="J6" s="28" t="s">
        <v>85</v>
      </c>
      <c r="K6" s="38"/>
      <c r="L6" s="38"/>
      <c r="M6" s="38"/>
      <c r="N6" s="38"/>
      <c r="O6" s="38"/>
      <c r="P6" s="32">
        <f t="shared" ref="P6:P54" si="0">SUM(L6:O6)</f>
        <v>0</v>
      </c>
    </row>
    <row r="7" spans="1:16">
      <c r="A7" s="30">
        <v>3</v>
      </c>
      <c r="B7" s="33"/>
      <c r="C7" s="34"/>
      <c r="D7" s="27" t="s">
        <v>118</v>
      </c>
      <c r="E7" s="35"/>
      <c r="F7" s="28" t="s">
        <v>85</v>
      </c>
      <c r="G7" s="36"/>
      <c r="H7" s="42" t="s">
        <v>119</v>
      </c>
      <c r="I7" s="37"/>
      <c r="J7" s="28" t="s">
        <v>85</v>
      </c>
      <c r="K7" s="38"/>
      <c r="L7" s="38"/>
      <c r="M7" s="38"/>
      <c r="N7" s="38"/>
      <c r="O7" s="38"/>
      <c r="P7" s="32">
        <f t="shared" si="0"/>
        <v>0</v>
      </c>
    </row>
    <row r="8" spans="1:16">
      <c r="A8" s="30">
        <v>4</v>
      </c>
      <c r="B8" s="33"/>
      <c r="C8" s="34"/>
      <c r="D8" s="27" t="s">
        <v>118</v>
      </c>
      <c r="E8" s="35"/>
      <c r="F8" s="28" t="s">
        <v>85</v>
      </c>
      <c r="G8" s="36"/>
      <c r="H8" s="42" t="s">
        <v>119</v>
      </c>
      <c r="I8" s="37"/>
      <c r="J8" s="28" t="s">
        <v>85</v>
      </c>
      <c r="K8" s="38"/>
      <c r="L8" s="38"/>
      <c r="M8" s="38"/>
      <c r="N8" s="38"/>
      <c r="O8" s="38"/>
      <c r="P8" s="32">
        <f t="shared" si="0"/>
        <v>0</v>
      </c>
    </row>
    <row r="9" spans="1:16">
      <c r="A9" s="30">
        <v>5</v>
      </c>
      <c r="B9" s="33"/>
      <c r="C9" s="34"/>
      <c r="D9" s="27" t="s">
        <v>118</v>
      </c>
      <c r="E9" s="35"/>
      <c r="F9" s="28" t="s">
        <v>85</v>
      </c>
      <c r="G9" s="36"/>
      <c r="H9" s="42" t="s">
        <v>119</v>
      </c>
      <c r="I9" s="37"/>
      <c r="J9" s="28" t="s">
        <v>85</v>
      </c>
      <c r="K9" s="38"/>
      <c r="L9" s="38"/>
      <c r="M9" s="38"/>
      <c r="N9" s="38"/>
      <c r="O9" s="38"/>
      <c r="P9" s="32">
        <f t="shared" si="0"/>
        <v>0</v>
      </c>
    </row>
    <row r="10" spans="1:16">
      <c r="A10" s="30">
        <v>6</v>
      </c>
      <c r="B10" s="33"/>
      <c r="C10" s="34"/>
      <c r="D10" s="27" t="s">
        <v>118</v>
      </c>
      <c r="E10" s="35"/>
      <c r="F10" s="28" t="s">
        <v>85</v>
      </c>
      <c r="G10" s="36"/>
      <c r="H10" s="42" t="s">
        <v>119</v>
      </c>
      <c r="I10" s="37"/>
      <c r="J10" s="28" t="s">
        <v>85</v>
      </c>
      <c r="K10" s="38"/>
      <c r="L10" s="38"/>
      <c r="M10" s="38"/>
      <c r="N10" s="38"/>
      <c r="O10" s="38"/>
      <c r="P10" s="32">
        <f t="shared" si="0"/>
        <v>0</v>
      </c>
    </row>
    <row r="11" spans="1:16">
      <c r="A11" s="30">
        <v>7</v>
      </c>
      <c r="B11" s="33"/>
      <c r="C11" s="34"/>
      <c r="D11" s="27" t="s">
        <v>118</v>
      </c>
      <c r="E11" s="35"/>
      <c r="F11" s="28" t="s">
        <v>85</v>
      </c>
      <c r="G11" s="36"/>
      <c r="H11" s="42" t="s">
        <v>119</v>
      </c>
      <c r="I11" s="37"/>
      <c r="J11" s="28" t="s">
        <v>85</v>
      </c>
      <c r="K11" s="38"/>
      <c r="L11" s="38"/>
      <c r="M11" s="38"/>
      <c r="N11" s="38"/>
      <c r="O11" s="38"/>
      <c r="P11" s="32">
        <f t="shared" si="0"/>
        <v>0</v>
      </c>
    </row>
    <row r="12" spans="1:16">
      <c r="A12" s="30">
        <v>8</v>
      </c>
      <c r="B12" s="33"/>
      <c r="C12" s="34"/>
      <c r="D12" s="27" t="s">
        <v>118</v>
      </c>
      <c r="E12" s="35"/>
      <c r="F12" s="28" t="s">
        <v>85</v>
      </c>
      <c r="G12" s="36"/>
      <c r="H12" s="42" t="s">
        <v>119</v>
      </c>
      <c r="I12" s="37"/>
      <c r="J12" s="28" t="s">
        <v>85</v>
      </c>
      <c r="K12" s="38"/>
      <c r="L12" s="38"/>
      <c r="M12" s="38"/>
      <c r="N12" s="38"/>
      <c r="O12" s="38"/>
      <c r="P12" s="32">
        <f t="shared" si="0"/>
        <v>0</v>
      </c>
    </row>
    <row r="13" spans="1:16">
      <c r="A13" s="30">
        <v>9</v>
      </c>
      <c r="B13" s="33"/>
      <c r="C13" s="34"/>
      <c r="D13" s="27" t="s">
        <v>118</v>
      </c>
      <c r="E13" s="35"/>
      <c r="F13" s="28" t="s">
        <v>85</v>
      </c>
      <c r="G13" s="36"/>
      <c r="H13" s="42" t="s">
        <v>119</v>
      </c>
      <c r="I13" s="37"/>
      <c r="J13" s="28" t="s">
        <v>85</v>
      </c>
      <c r="K13" s="38"/>
      <c r="L13" s="38"/>
      <c r="M13" s="38"/>
      <c r="N13" s="38"/>
      <c r="O13" s="38"/>
      <c r="P13" s="32">
        <f t="shared" si="0"/>
        <v>0</v>
      </c>
    </row>
    <row r="14" spans="1:16">
      <c r="A14" s="30">
        <v>10</v>
      </c>
      <c r="B14" s="33"/>
      <c r="C14" s="34"/>
      <c r="D14" s="27" t="s">
        <v>118</v>
      </c>
      <c r="E14" s="35"/>
      <c r="F14" s="28" t="s">
        <v>85</v>
      </c>
      <c r="G14" s="36"/>
      <c r="H14" s="42" t="s">
        <v>119</v>
      </c>
      <c r="I14" s="37"/>
      <c r="J14" s="28" t="s">
        <v>85</v>
      </c>
      <c r="K14" s="38"/>
      <c r="L14" s="38"/>
      <c r="M14" s="38"/>
      <c r="N14" s="38"/>
      <c r="O14" s="38"/>
      <c r="P14" s="32">
        <f t="shared" si="0"/>
        <v>0</v>
      </c>
    </row>
    <row r="15" spans="1:16">
      <c r="A15" s="30">
        <v>11</v>
      </c>
      <c r="B15" s="33"/>
      <c r="C15" s="34"/>
      <c r="D15" s="27" t="s">
        <v>118</v>
      </c>
      <c r="E15" s="35"/>
      <c r="F15" s="28" t="s">
        <v>85</v>
      </c>
      <c r="G15" s="36"/>
      <c r="H15" s="42" t="s">
        <v>119</v>
      </c>
      <c r="I15" s="37"/>
      <c r="J15" s="28" t="s">
        <v>85</v>
      </c>
      <c r="K15" s="38"/>
      <c r="L15" s="38"/>
      <c r="M15" s="38"/>
      <c r="N15" s="38"/>
      <c r="O15" s="38"/>
      <c r="P15" s="32">
        <f t="shared" si="0"/>
        <v>0</v>
      </c>
    </row>
    <row r="16" spans="1:16">
      <c r="A16" s="30">
        <v>12</v>
      </c>
      <c r="B16" s="33"/>
      <c r="C16" s="34"/>
      <c r="D16" s="27" t="s">
        <v>118</v>
      </c>
      <c r="E16" s="35"/>
      <c r="F16" s="28" t="s">
        <v>85</v>
      </c>
      <c r="G16" s="36"/>
      <c r="H16" s="42" t="s">
        <v>119</v>
      </c>
      <c r="I16" s="37"/>
      <c r="J16" s="28" t="s">
        <v>85</v>
      </c>
      <c r="K16" s="38"/>
      <c r="L16" s="38"/>
      <c r="M16" s="38"/>
      <c r="N16" s="38"/>
      <c r="O16" s="38"/>
      <c r="P16" s="32">
        <f t="shared" si="0"/>
        <v>0</v>
      </c>
    </row>
    <row r="17" spans="1:16">
      <c r="A17" s="30">
        <v>13</v>
      </c>
      <c r="B17" s="33"/>
      <c r="C17" s="34"/>
      <c r="D17" s="27" t="s">
        <v>118</v>
      </c>
      <c r="E17" s="35"/>
      <c r="F17" s="28" t="s">
        <v>85</v>
      </c>
      <c r="G17" s="36"/>
      <c r="H17" s="42" t="s">
        <v>119</v>
      </c>
      <c r="I17" s="37"/>
      <c r="J17" s="28" t="s">
        <v>85</v>
      </c>
      <c r="K17" s="38"/>
      <c r="L17" s="38"/>
      <c r="M17" s="38"/>
      <c r="N17" s="38"/>
      <c r="O17" s="38"/>
      <c r="P17" s="32">
        <f t="shared" si="0"/>
        <v>0</v>
      </c>
    </row>
    <row r="18" spans="1:16">
      <c r="A18" s="30">
        <v>14</v>
      </c>
      <c r="B18" s="33"/>
      <c r="C18" s="34"/>
      <c r="D18" s="27" t="s">
        <v>118</v>
      </c>
      <c r="E18" s="35"/>
      <c r="F18" s="28" t="s">
        <v>85</v>
      </c>
      <c r="G18" s="36"/>
      <c r="H18" s="42" t="s">
        <v>119</v>
      </c>
      <c r="I18" s="37"/>
      <c r="J18" s="28" t="s">
        <v>85</v>
      </c>
      <c r="K18" s="38"/>
      <c r="L18" s="38"/>
      <c r="M18" s="38"/>
      <c r="N18" s="38"/>
      <c r="O18" s="38"/>
      <c r="P18" s="32">
        <f t="shared" si="0"/>
        <v>0</v>
      </c>
    </row>
    <row r="19" spans="1:16">
      <c r="A19" s="30">
        <v>15</v>
      </c>
      <c r="B19" s="33"/>
      <c r="C19" s="34"/>
      <c r="D19" s="27" t="s">
        <v>118</v>
      </c>
      <c r="E19" s="35"/>
      <c r="F19" s="28" t="s">
        <v>85</v>
      </c>
      <c r="G19" s="36"/>
      <c r="H19" s="42" t="s">
        <v>119</v>
      </c>
      <c r="I19" s="37"/>
      <c r="J19" s="28" t="s">
        <v>85</v>
      </c>
      <c r="K19" s="38"/>
      <c r="L19" s="38"/>
      <c r="M19" s="38"/>
      <c r="N19" s="38"/>
      <c r="O19" s="38"/>
      <c r="P19" s="32">
        <f t="shared" si="0"/>
        <v>0</v>
      </c>
    </row>
    <row r="20" spans="1:16">
      <c r="A20" s="30">
        <v>16</v>
      </c>
      <c r="B20" s="33"/>
      <c r="C20" s="34"/>
      <c r="D20" s="27" t="s">
        <v>118</v>
      </c>
      <c r="E20" s="35"/>
      <c r="F20" s="28" t="s">
        <v>85</v>
      </c>
      <c r="G20" s="36"/>
      <c r="H20" s="42" t="s">
        <v>119</v>
      </c>
      <c r="I20" s="37"/>
      <c r="J20" s="28" t="s">
        <v>85</v>
      </c>
      <c r="K20" s="38"/>
      <c r="L20" s="38"/>
      <c r="M20" s="38"/>
      <c r="N20" s="38"/>
      <c r="O20" s="38"/>
      <c r="P20" s="32">
        <f t="shared" si="0"/>
        <v>0</v>
      </c>
    </row>
    <row r="21" spans="1:16">
      <c r="A21" s="30">
        <v>17</v>
      </c>
      <c r="B21" s="33"/>
      <c r="C21" s="34"/>
      <c r="D21" s="27" t="s">
        <v>118</v>
      </c>
      <c r="E21" s="35"/>
      <c r="F21" s="28" t="s">
        <v>85</v>
      </c>
      <c r="G21" s="36"/>
      <c r="H21" s="42" t="s">
        <v>119</v>
      </c>
      <c r="I21" s="37"/>
      <c r="J21" s="28" t="s">
        <v>85</v>
      </c>
      <c r="K21" s="38"/>
      <c r="L21" s="38"/>
      <c r="M21" s="38"/>
      <c r="N21" s="38"/>
      <c r="O21" s="38"/>
      <c r="P21" s="32">
        <f t="shared" si="0"/>
        <v>0</v>
      </c>
    </row>
    <row r="22" spans="1:16">
      <c r="A22" s="30">
        <v>18</v>
      </c>
      <c r="B22" s="33"/>
      <c r="C22" s="34"/>
      <c r="D22" s="27" t="s">
        <v>118</v>
      </c>
      <c r="E22" s="35"/>
      <c r="F22" s="28" t="s">
        <v>85</v>
      </c>
      <c r="G22" s="36"/>
      <c r="H22" s="42" t="s">
        <v>119</v>
      </c>
      <c r="I22" s="37"/>
      <c r="J22" s="28" t="s">
        <v>85</v>
      </c>
      <c r="K22" s="38"/>
      <c r="L22" s="38"/>
      <c r="M22" s="38"/>
      <c r="N22" s="38"/>
      <c r="O22" s="38"/>
      <c r="P22" s="32">
        <f t="shared" si="0"/>
        <v>0</v>
      </c>
    </row>
    <row r="23" spans="1:16">
      <c r="A23" s="30">
        <v>19</v>
      </c>
      <c r="B23" s="33"/>
      <c r="C23" s="34"/>
      <c r="D23" s="27" t="s">
        <v>118</v>
      </c>
      <c r="E23" s="35"/>
      <c r="F23" s="28" t="s">
        <v>85</v>
      </c>
      <c r="G23" s="36"/>
      <c r="H23" s="42" t="s">
        <v>119</v>
      </c>
      <c r="I23" s="37"/>
      <c r="J23" s="28" t="s">
        <v>85</v>
      </c>
      <c r="K23" s="38"/>
      <c r="L23" s="38"/>
      <c r="M23" s="38"/>
      <c r="N23" s="38"/>
      <c r="O23" s="38"/>
      <c r="P23" s="32">
        <f t="shared" si="0"/>
        <v>0</v>
      </c>
    </row>
    <row r="24" spans="1:16">
      <c r="A24" s="30">
        <v>20</v>
      </c>
      <c r="B24" s="33"/>
      <c r="C24" s="34"/>
      <c r="D24" s="27" t="s">
        <v>118</v>
      </c>
      <c r="E24" s="35"/>
      <c r="F24" s="28" t="s">
        <v>85</v>
      </c>
      <c r="G24" s="36"/>
      <c r="H24" s="42" t="s">
        <v>119</v>
      </c>
      <c r="I24" s="37"/>
      <c r="J24" s="28" t="s">
        <v>85</v>
      </c>
      <c r="K24" s="38"/>
      <c r="L24" s="38"/>
      <c r="M24" s="38"/>
      <c r="N24" s="38"/>
      <c r="O24" s="38"/>
      <c r="P24" s="32">
        <f t="shared" si="0"/>
        <v>0</v>
      </c>
    </row>
    <row r="25" spans="1:16">
      <c r="A25" s="30">
        <v>21</v>
      </c>
      <c r="B25" s="33"/>
      <c r="C25" s="34"/>
      <c r="D25" s="27" t="s">
        <v>118</v>
      </c>
      <c r="E25" s="35"/>
      <c r="F25" s="28" t="s">
        <v>85</v>
      </c>
      <c r="G25" s="36"/>
      <c r="H25" s="42" t="s">
        <v>119</v>
      </c>
      <c r="I25" s="37"/>
      <c r="J25" s="28" t="s">
        <v>85</v>
      </c>
      <c r="K25" s="38"/>
      <c r="L25" s="38"/>
      <c r="M25" s="38"/>
      <c r="N25" s="38"/>
      <c r="O25" s="38"/>
      <c r="P25" s="32">
        <f t="shared" si="0"/>
        <v>0</v>
      </c>
    </row>
    <row r="26" spans="1:16">
      <c r="A26" s="30">
        <v>22</v>
      </c>
      <c r="B26" s="33"/>
      <c r="C26" s="34"/>
      <c r="D26" s="27" t="s">
        <v>118</v>
      </c>
      <c r="E26" s="35"/>
      <c r="F26" s="28" t="s">
        <v>85</v>
      </c>
      <c r="G26" s="36"/>
      <c r="H26" s="42" t="s">
        <v>119</v>
      </c>
      <c r="I26" s="37"/>
      <c r="J26" s="28" t="s">
        <v>85</v>
      </c>
      <c r="K26" s="38"/>
      <c r="L26" s="38"/>
      <c r="M26" s="38"/>
      <c r="N26" s="38"/>
      <c r="O26" s="38"/>
      <c r="P26" s="32">
        <f t="shared" si="0"/>
        <v>0</v>
      </c>
    </row>
    <row r="27" spans="1:16">
      <c r="A27" s="30">
        <v>23</v>
      </c>
      <c r="B27" s="33"/>
      <c r="C27" s="34"/>
      <c r="D27" s="27" t="s">
        <v>118</v>
      </c>
      <c r="E27" s="35"/>
      <c r="F27" s="28" t="s">
        <v>85</v>
      </c>
      <c r="G27" s="36"/>
      <c r="H27" s="42" t="s">
        <v>119</v>
      </c>
      <c r="I27" s="37"/>
      <c r="J27" s="28" t="s">
        <v>85</v>
      </c>
      <c r="K27" s="38"/>
      <c r="L27" s="38"/>
      <c r="M27" s="38"/>
      <c r="N27" s="38"/>
      <c r="O27" s="38"/>
      <c r="P27" s="32">
        <f t="shared" si="0"/>
        <v>0</v>
      </c>
    </row>
    <row r="28" spans="1:16">
      <c r="A28" s="30">
        <v>24</v>
      </c>
      <c r="B28" s="33"/>
      <c r="C28" s="34"/>
      <c r="D28" s="27" t="s">
        <v>118</v>
      </c>
      <c r="E28" s="35"/>
      <c r="F28" s="28" t="s">
        <v>85</v>
      </c>
      <c r="G28" s="36"/>
      <c r="H28" s="42" t="s">
        <v>119</v>
      </c>
      <c r="I28" s="37"/>
      <c r="J28" s="28" t="s">
        <v>85</v>
      </c>
      <c r="K28" s="38"/>
      <c r="L28" s="38"/>
      <c r="M28" s="38"/>
      <c r="N28" s="38"/>
      <c r="O28" s="38"/>
      <c r="P28" s="32">
        <f t="shared" si="0"/>
        <v>0</v>
      </c>
    </row>
    <row r="29" spans="1:16">
      <c r="A29" s="30">
        <v>25</v>
      </c>
      <c r="B29" s="33"/>
      <c r="C29" s="34"/>
      <c r="D29" s="27" t="s">
        <v>118</v>
      </c>
      <c r="E29" s="35"/>
      <c r="F29" s="28" t="s">
        <v>85</v>
      </c>
      <c r="G29" s="36"/>
      <c r="H29" s="42" t="s">
        <v>119</v>
      </c>
      <c r="I29" s="37"/>
      <c r="J29" s="28" t="s">
        <v>85</v>
      </c>
      <c r="K29" s="38"/>
      <c r="L29" s="38"/>
      <c r="M29" s="38"/>
      <c r="N29" s="38"/>
      <c r="O29" s="38"/>
      <c r="P29" s="32">
        <f t="shared" si="0"/>
        <v>0</v>
      </c>
    </row>
    <row r="30" spans="1:16">
      <c r="A30" s="30">
        <v>26</v>
      </c>
      <c r="B30" s="33"/>
      <c r="C30" s="34"/>
      <c r="D30" s="27" t="s">
        <v>118</v>
      </c>
      <c r="E30" s="35"/>
      <c r="F30" s="28" t="s">
        <v>85</v>
      </c>
      <c r="G30" s="36"/>
      <c r="H30" s="42" t="s">
        <v>119</v>
      </c>
      <c r="I30" s="37"/>
      <c r="J30" s="28" t="s">
        <v>85</v>
      </c>
      <c r="K30" s="38"/>
      <c r="L30" s="38"/>
      <c r="M30" s="38"/>
      <c r="N30" s="38"/>
      <c r="O30" s="38"/>
      <c r="P30" s="32">
        <f t="shared" si="0"/>
        <v>0</v>
      </c>
    </row>
    <row r="31" spans="1:16">
      <c r="A31" s="30">
        <v>27</v>
      </c>
      <c r="B31" s="33"/>
      <c r="C31" s="34"/>
      <c r="D31" s="27" t="s">
        <v>118</v>
      </c>
      <c r="E31" s="35"/>
      <c r="F31" s="28" t="s">
        <v>85</v>
      </c>
      <c r="G31" s="36"/>
      <c r="H31" s="42" t="s">
        <v>119</v>
      </c>
      <c r="I31" s="37"/>
      <c r="J31" s="28" t="s">
        <v>85</v>
      </c>
      <c r="K31" s="38"/>
      <c r="L31" s="38"/>
      <c r="M31" s="38"/>
      <c r="N31" s="38"/>
      <c r="O31" s="38"/>
      <c r="P31" s="32">
        <f t="shared" si="0"/>
        <v>0</v>
      </c>
    </row>
    <row r="32" spans="1:16">
      <c r="A32" s="30">
        <v>28</v>
      </c>
      <c r="B32" s="33"/>
      <c r="C32" s="34"/>
      <c r="D32" s="27" t="s">
        <v>118</v>
      </c>
      <c r="E32" s="35"/>
      <c r="F32" s="28" t="s">
        <v>85</v>
      </c>
      <c r="G32" s="36"/>
      <c r="H32" s="42" t="s">
        <v>119</v>
      </c>
      <c r="I32" s="37"/>
      <c r="J32" s="28" t="s">
        <v>85</v>
      </c>
      <c r="K32" s="38"/>
      <c r="L32" s="38"/>
      <c r="M32" s="38"/>
      <c r="N32" s="38"/>
      <c r="O32" s="38"/>
      <c r="P32" s="32">
        <f t="shared" si="0"/>
        <v>0</v>
      </c>
    </row>
    <row r="33" spans="1:16">
      <c r="A33" s="30">
        <v>29</v>
      </c>
      <c r="B33" s="33"/>
      <c r="C33" s="34"/>
      <c r="D33" s="27" t="s">
        <v>118</v>
      </c>
      <c r="E33" s="35"/>
      <c r="F33" s="28" t="s">
        <v>85</v>
      </c>
      <c r="G33" s="36"/>
      <c r="H33" s="42" t="s">
        <v>119</v>
      </c>
      <c r="I33" s="37"/>
      <c r="J33" s="28" t="s">
        <v>85</v>
      </c>
      <c r="K33" s="38"/>
      <c r="L33" s="38"/>
      <c r="M33" s="38"/>
      <c r="N33" s="38"/>
      <c r="O33" s="38"/>
      <c r="P33" s="32">
        <f t="shared" si="0"/>
        <v>0</v>
      </c>
    </row>
    <row r="34" spans="1:16">
      <c r="A34" s="30">
        <v>30</v>
      </c>
      <c r="B34" s="33"/>
      <c r="C34" s="34"/>
      <c r="D34" s="27" t="s">
        <v>118</v>
      </c>
      <c r="E34" s="35"/>
      <c r="F34" s="28" t="s">
        <v>85</v>
      </c>
      <c r="G34" s="36"/>
      <c r="H34" s="42" t="s">
        <v>119</v>
      </c>
      <c r="I34" s="37"/>
      <c r="J34" s="28" t="s">
        <v>85</v>
      </c>
      <c r="K34" s="38"/>
      <c r="L34" s="38"/>
      <c r="M34" s="38"/>
      <c r="N34" s="38"/>
      <c r="O34" s="38"/>
      <c r="P34" s="32">
        <f t="shared" si="0"/>
        <v>0</v>
      </c>
    </row>
    <row r="35" spans="1:16">
      <c r="A35" s="30">
        <v>31</v>
      </c>
      <c r="B35" s="33"/>
      <c r="C35" s="34"/>
      <c r="D35" s="27" t="s">
        <v>118</v>
      </c>
      <c r="E35" s="35"/>
      <c r="F35" s="28" t="s">
        <v>85</v>
      </c>
      <c r="G35" s="36"/>
      <c r="H35" s="42" t="s">
        <v>119</v>
      </c>
      <c r="I35" s="37"/>
      <c r="J35" s="28" t="s">
        <v>85</v>
      </c>
      <c r="K35" s="38"/>
      <c r="L35" s="38"/>
      <c r="M35" s="38"/>
      <c r="N35" s="38"/>
      <c r="O35" s="38"/>
      <c r="P35" s="32">
        <f t="shared" si="0"/>
        <v>0</v>
      </c>
    </row>
    <row r="36" spans="1:16">
      <c r="A36" s="30">
        <v>32</v>
      </c>
      <c r="B36" s="33"/>
      <c r="C36" s="34"/>
      <c r="D36" s="27" t="s">
        <v>118</v>
      </c>
      <c r="E36" s="35"/>
      <c r="F36" s="28" t="s">
        <v>85</v>
      </c>
      <c r="G36" s="36"/>
      <c r="H36" s="42" t="s">
        <v>119</v>
      </c>
      <c r="I36" s="37"/>
      <c r="J36" s="28" t="s">
        <v>85</v>
      </c>
      <c r="K36" s="38"/>
      <c r="L36" s="38"/>
      <c r="M36" s="38"/>
      <c r="N36" s="38"/>
      <c r="O36" s="38"/>
      <c r="P36" s="32">
        <f t="shared" si="0"/>
        <v>0</v>
      </c>
    </row>
    <row r="37" spans="1:16">
      <c r="A37" s="30">
        <v>33</v>
      </c>
      <c r="B37" s="33"/>
      <c r="C37" s="34"/>
      <c r="D37" s="27" t="s">
        <v>118</v>
      </c>
      <c r="E37" s="35"/>
      <c r="F37" s="28" t="s">
        <v>85</v>
      </c>
      <c r="G37" s="36"/>
      <c r="H37" s="42" t="s">
        <v>119</v>
      </c>
      <c r="I37" s="37"/>
      <c r="J37" s="28" t="s">
        <v>85</v>
      </c>
      <c r="K37" s="38"/>
      <c r="L37" s="38"/>
      <c r="M37" s="38"/>
      <c r="N37" s="38"/>
      <c r="O37" s="38"/>
      <c r="P37" s="32">
        <f t="shared" si="0"/>
        <v>0</v>
      </c>
    </row>
    <row r="38" spans="1:16">
      <c r="A38" s="30">
        <v>34</v>
      </c>
      <c r="B38" s="33"/>
      <c r="C38" s="34"/>
      <c r="D38" s="27" t="s">
        <v>118</v>
      </c>
      <c r="E38" s="35"/>
      <c r="F38" s="28" t="s">
        <v>85</v>
      </c>
      <c r="G38" s="36"/>
      <c r="H38" s="42" t="s">
        <v>119</v>
      </c>
      <c r="I38" s="37"/>
      <c r="J38" s="28" t="s">
        <v>85</v>
      </c>
      <c r="K38" s="38"/>
      <c r="L38" s="38"/>
      <c r="M38" s="38"/>
      <c r="N38" s="38"/>
      <c r="O38" s="38"/>
      <c r="P38" s="32">
        <f t="shared" si="0"/>
        <v>0</v>
      </c>
    </row>
    <row r="39" spans="1:16">
      <c r="A39" s="30">
        <v>35</v>
      </c>
      <c r="B39" s="33"/>
      <c r="C39" s="34"/>
      <c r="D39" s="27" t="s">
        <v>118</v>
      </c>
      <c r="E39" s="35"/>
      <c r="F39" s="28" t="s">
        <v>85</v>
      </c>
      <c r="G39" s="36"/>
      <c r="H39" s="42" t="s">
        <v>119</v>
      </c>
      <c r="I39" s="37"/>
      <c r="J39" s="28" t="s">
        <v>85</v>
      </c>
      <c r="K39" s="38"/>
      <c r="L39" s="38"/>
      <c r="M39" s="38"/>
      <c r="N39" s="38"/>
      <c r="O39" s="38"/>
      <c r="P39" s="32">
        <f t="shared" si="0"/>
        <v>0</v>
      </c>
    </row>
    <row r="40" spans="1:16">
      <c r="A40" s="30">
        <v>36</v>
      </c>
      <c r="B40" s="33"/>
      <c r="C40" s="34"/>
      <c r="D40" s="27" t="s">
        <v>118</v>
      </c>
      <c r="E40" s="35"/>
      <c r="F40" s="28" t="s">
        <v>85</v>
      </c>
      <c r="G40" s="36"/>
      <c r="H40" s="42" t="s">
        <v>119</v>
      </c>
      <c r="I40" s="37"/>
      <c r="J40" s="28" t="s">
        <v>85</v>
      </c>
      <c r="K40" s="38"/>
      <c r="L40" s="38"/>
      <c r="M40" s="38"/>
      <c r="N40" s="38"/>
      <c r="O40" s="38"/>
      <c r="P40" s="32">
        <f t="shared" si="0"/>
        <v>0</v>
      </c>
    </row>
    <row r="41" spans="1:16">
      <c r="A41" s="30">
        <v>37</v>
      </c>
      <c r="B41" s="33"/>
      <c r="C41" s="34"/>
      <c r="D41" s="27" t="s">
        <v>118</v>
      </c>
      <c r="E41" s="35"/>
      <c r="F41" s="28" t="s">
        <v>85</v>
      </c>
      <c r="G41" s="36"/>
      <c r="H41" s="42" t="s">
        <v>119</v>
      </c>
      <c r="I41" s="37"/>
      <c r="J41" s="28" t="s">
        <v>85</v>
      </c>
      <c r="K41" s="38"/>
      <c r="L41" s="38"/>
      <c r="M41" s="38"/>
      <c r="N41" s="38"/>
      <c r="O41" s="38"/>
      <c r="P41" s="32">
        <f t="shared" si="0"/>
        <v>0</v>
      </c>
    </row>
    <row r="42" spans="1:16">
      <c r="A42" s="30">
        <v>38</v>
      </c>
      <c r="B42" s="33"/>
      <c r="C42" s="34"/>
      <c r="D42" s="27" t="s">
        <v>118</v>
      </c>
      <c r="E42" s="35"/>
      <c r="F42" s="28" t="s">
        <v>85</v>
      </c>
      <c r="G42" s="36"/>
      <c r="H42" s="42" t="s">
        <v>119</v>
      </c>
      <c r="I42" s="37"/>
      <c r="J42" s="28" t="s">
        <v>85</v>
      </c>
      <c r="K42" s="38"/>
      <c r="L42" s="38"/>
      <c r="M42" s="38"/>
      <c r="N42" s="38"/>
      <c r="O42" s="38"/>
      <c r="P42" s="32">
        <f t="shared" si="0"/>
        <v>0</v>
      </c>
    </row>
    <row r="43" spans="1:16">
      <c r="A43" s="30">
        <v>39</v>
      </c>
      <c r="B43" s="33"/>
      <c r="C43" s="34"/>
      <c r="D43" s="27" t="s">
        <v>118</v>
      </c>
      <c r="E43" s="35"/>
      <c r="F43" s="28" t="s">
        <v>85</v>
      </c>
      <c r="G43" s="36"/>
      <c r="H43" s="42" t="s">
        <v>119</v>
      </c>
      <c r="I43" s="37"/>
      <c r="J43" s="28" t="s">
        <v>85</v>
      </c>
      <c r="K43" s="38"/>
      <c r="L43" s="38"/>
      <c r="M43" s="38"/>
      <c r="N43" s="38"/>
      <c r="O43" s="38"/>
      <c r="P43" s="32">
        <f t="shared" si="0"/>
        <v>0</v>
      </c>
    </row>
    <row r="44" spans="1:16">
      <c r="A44" s="30">
        <v>40</v>
      </c>
      <c r="B44" s="33"/>
      <c r="C44" s="34"/>
      <c r="D44" s="27" t="s">
        <v>118</v>
      </c>
      <c r="E44" s="35"/>
      <c r="F44" s="28" t="s">
        <v>85</v>
      </c>
      <c r="G44" s="36"/>
      <c r="H44" s="42" t="s">
        <v>119</v>
      </c>
      <c r="I44" s="37"/>
      <c r="J44" s="28" t="s">
        <v>85</v>
      </c>
      <c r="K44" s="38"/>
      <c r="L44" s="38"/>
      <c r="M44" s="38"/>
      <c r="N44" s="38"/>
      <c r="O44" s="38"/>
      <c r="P44" s="32">
        <f t="shared" si="0"/>
        <v>0</v>
      </c>
    </row>
    <row r="45" spans="1:16">
      <c r="A45" s="30">
        <v>41</v>
      </c>
      <c r="B45" s="33"/>
      <c r="C45" s="34"/>
      <c r="D45" s="27" t="s">
        <v>118</v>
      </c>
      <c r="E45" s="35"/>
      <c r="F45" s="28" t="s">
        <v>85</v>
      </c>
      <c r="G45" s="36"/>
      <c r="H45" s="42" t="s">
        <v>119</v>
      </c>
      <c r="I45" s="37"/>
      <c r="J45" s="28" t="s">
        <v>85</v>
      </c>
      <c r="K45" s="38"/>
      <c r="L45" s="38"/>
      <c r="M45" s="38"/>
      <c r="N45" s="38"/>
      <c r="O45" s="38"/>
      <c r="P45" s="32">
        <f t="shared" si="0"/>
        <v>0</v>
      </c>
    </row>
    <row r="46" spans="1:16">
      <c r="A46" s="30">
        <v>42</v>
      </c>
      <c r="B46" s="33"/>
      <c r="C46" s="34"/>
      <c r="D46" s="27" t="s">
        <v>118</v>
      </c>
      <c r="E46" s="35"/>
      <c r="F46" s="28" t="s">
        <v>85</v>
      </c>
      <c r="G46" s="36"/>
      <c r="H46" s="42" t="s">
        <v>119</v>
      </c>
      <c r="I46" s="37"/>
      <c r="J46" s="28" t="s">
        <v>85</v>
      </c>
      <c r="K46" s="38"/>
      <c r="L46" s="38"/>
      <c r="M46" s="38"/>
      <c r="N46" s="38"/>
      <c r="O46" s="38"/>
      <c r="P46" s="32">
        <f t="shared" si="0"/>
        <v>0</v>
      </c>
    </row>
    <row r="47" spans="1:16">
      <c r="A47" s="30">
        <v>43</v>
      </c>
      <c r="B47" s="33"/>
      <c r="C47" s="34"/>
      <c r="D47" s="27" t="s">
        <v>118</v>
      </c>
      <c r="E47" s="35"/>
      <c r="F47" s="28" t="s">
        <v>85</v>
      </c>
      <c r="G47" s="36"/>
      <c r="H47" s="42" t="s">
        <v>119</v>
      </c>
      <c r="I47" s="37"/>
      <c r="J47" s="28" t="s">
        <v>85</v>
      </c>
      <c r="K47" s="38"/>
      <c r="L47" s="38"/>
      <c r="M47" s="38"/>
      <c r="N47" s="38"/>
      <c r="O47" s="38"/>
      <c r="P47" s="32">
        <f t="shared" si="0"/>
        <v>0</v>
      </c>
    </row>
    <row r="48" spans="1:16">
      <c r="A48" s="30">
        <v>44</v>
      </c>
      <c r="B48" s="33"/>
      <c r="C48" s="34"/>
      <c r="D48" s="27" t="s">
        <v>118</v>
      </c>
      <c r="E48" s="35"/>
      <c r="F48" s="28" t="s">
        <v>85</v>
      </c>
      <c r="G48" s="36"/>
      <c r="H48" s="42" t="s">
        <v>119</v>
      </c>
      <c r="I48" s="37"/>
      <c r="J48" s="28" t="s">
        <v>85</v>
      </c>
      <c r="K48" s="38"/>
      <c r="L48" s="38"/>
      <c r="M48" s="38"/>
      <c r="N48" s="38"/>
      <c r="O48" s="38"/>
      <c r="P48" s="32">
        <f t="shared" si="0"/>
        <v>0</v>
      </c>
    </row>
    <row r="49" spans="1:16">
      <c r="A49" s="30">
        <v>45</v>
      </c>
      <c r="B49" s="33"/>
      <c r="C49" s="34"/>
      <c r="D49" s="27" t="s">
        <v>118</v>
      </c>
      <c r="E49" s="35"/>
      <c r="F49" s="28" t="s">
        <v>85</v>
      </c>
      <c r="G49" s="36"/>
      <c r="H49" s="42" t="s">
        <v>119</v>
      </c>
      <c r="I49" s="37"/>
      <c r="J49" s="28" t="s">
        <v>85</v>
      </c>
      <c r="K49" s="38"/>
      <c r="L49" s="38"/>
      <c r="M49" s="38"/>
      <c r="N49" s="38"/>
      <c r="O49" s="38"/>
      <c r="P49" s="32">
        <f t="shared" si="0"/>
        <v>0</v>
      </c>
    </row>
    <row r="50" spans="1:16">
      <c r="A50" s="30">
        <v>46</v>
      </c>
      <c r="B50" s="33"/>
      <c r="C50" s="34"/>
      <c r="D50" s="27" t="s">
        <v>118</v>
      </c>
      <c r="E50" s="35"/>
      <c r="F50" s="28" t="s">
        <v>85</v>
      </c>
      <c r="G50" s="36"/>
      <c r="H50" s="42" t="s">
        <v>119</v>
      </c>
      <c r="I50" s="37"/>
      <c r="J50" s="28" t="s">
        <v>85</v>
      </c>
      <c r="K50" s="38"/>
      <c r="L50" s="38"/>
      <c r="M50" s="38"/>
      <c r="N50" s="38"/>
      <c r="O50" s="38"/>
      <c r="P50" s="32">
        <f t="shared" si="0"/>
        <v>0</v>
      </c>
    </row>
    <row r="51" spans="1:16">
      <c r="A51" s="30">
        <v>47</v>
      </c>
      <c r="B51" s="33"/>
      <c r="C51" s="34"/>
      <c r="D51" s="27" t="s">
        <v>118</v>
      </c>
      <c r="E51" s="35"/>
      <c r="F51" s="28" t="s">
        <v>85</v>
      </c>
      <c r="G51" s="36"/>
      <c r="H51" s="42" t="s">
        <v>119</v>
      </c>
      <c r="I51" s="37"/>
      <c r="J51" s="28" t="s">
        <v>85</v>
      </c>
      <c r="K51" s="38"/>
      <c r="L51" s="38"/>
      <c r="M51" s="38"/>
      <c r="N51" s="38"/>
      <c r="O51" s="38"/>
      <c r="P51" s="32">
        <f t="shared" si="0"/>
        <v>0</v>
      </c>
    </row>
    <row r="52" spans="1:16">
      <c r="A52" s="30">
        <v>48</v>
      </c>
      <c r="B52" s="33"/>
      <c r="C52" s="34"/>
      <c r="D52" s="27" t="s">
        <v>118</v>
      </c>
      <c r="E52" s="35"/>
      <c r="F52" s="28" t="s">
        <v>85</v>
      </c>
      <c r="G52" s="36"/>
      <c r="H52" s="42" t="s">
        <v>119</v>
      </c>
      <c r="I52" s="37"/>
      <c r="J52" s="28" t="s">
        <v>85</v>
      </c>
      <c r="K52" s="38"/>
      <c r="L52" s="38"/>
      <c r="M52" s="38"/>
      <c r="N52" s="38"/>
      <c r="O52" s="38"/>
      <c r="P52" s="32">
        <f t="shared" si="0"/>
        <v>0</v>
      </c>
    </row>
    <row r="53" spans="1:16">
      <c r="A53" s="30">
        <v>49</v>
      </c>
      <c r="B53" s="33"/>
      <c r="C53" s="34"/>
      <c r="D53" s="27" t="s">
        <v>118</v>
      </c>
      <c r="E53" s="35"/>
      <c r="F53" s="28" t="s">
        <v>85</v>
      </c>
      <c r="G53" s="36"/>
      <c r="H53" s="42" t="s">
        <v>119</v>
      </c>
      <c r="I53" s="37"/>
      <c r="J53" s="28" t="s">
        <v>85</v>
      </c>
      <c r="K53" s="38"/>
      <c r="L53" s="38"/>
      <c r="M53" s="38"/>
      <c r="N53" s="38"/>
      <c r="O53" s="38"/>
      <c r="P53" s="32">
        <f t="shared" si="0"/>
        <v>0</v>
      </c>
    </row>
    <row r="54" spans="1:16">
      <c r="A54" s="30">
        <v>50</v>
      </c>
      <c r="B54" s="33"/>
      <c r="C54" s="34"/>
      <c r="D54" s="27" t="s">
        <v>118</v>
      </c>
      <c r="E54" s="35"/>
      <c r="F54" s="28" t="s">
        <v>85</v>
      </c>
      <c r="G54" s="36"/>
      <c r="H54" s="42" t="s">
        <v>119</v>
      </c>
      <c r="I54" s="37"/>
      <c r="J54" s="28" t="s">
        <v>85</v>
      </c>
      <c r="K54" s="38"/>
      <c r="L54" s="38"/>
      <c r="M54" s="38"/>
      <c r="N54" s="38"/>
      <c r="O54" s="38"/>
      <c r="P54" s="32">
        <f t="shared" si="0"/>
        <v>0</v>
      </c>
    </row>
    <row r="55" spans="1:16" s="40" customFormat="1">
      <c r="A55" s="39"/>
      <c r="J55" s="41" t="s">
        <v>86</v>
      </c>
      <c r="K55" s="40">
        <f>SUM(K5:K54)</f>
        <v>0</v>
      </c>
      <c r="L55" s="40">
        <f t="shared" ref="L55:N55" si="1">SUM(L5:L54)</f>
        <v>0</v>
      </c>
      <c r="M55" s="40">
        <f t="shared" si="1"/>
        <v>0</v>
      </c>
      <c r="N55" s="40">
        <f t="shared" si="1"/>
        <v>0</v>
      </c>
      <c r="O55" s="40">
        <f>SUM(O5:O54)</f>
        <v>0</v>
      </c>
      <c r="P55" s="40">
        <f>SUM(P5:P54)</f>
        <v>0</v>
      </c>
    </row>
  </sheetData>
  <mergeCells count="9">
    <mergeCell ref="P3:P4"/>
    <mergeCell ref="A3:A4"/>
    <mergeCell ref="O3:O4"/>
    <mergeCell ref="B3:B4"/>
    <mergeCell ref="C3:C4"/>
    <mergeCell ref="D3:F4"/>
    <mergeCell ref="G3:J4"/>
    <mergeCell ref="K3:K4"/>
    <mergeCell ref="L3:N3"/>
  </mergeCells>
  <phoneticPr fontId="1"/>
  <dataValidations count="1">
    <dataValidation type="list" allowBlank="1" showInputMessage="1" sqref="G5:G54" xr:uid="{00000000-0002-0000-0100-000000000000}">
      <formula1>"5,6"</formula1>
    </dataValidation>
  </dataValidations>
  <pageMargins left="0.7" right="0.7" top="0.75" bottom="0.75" header="0.3" footer="0.3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事業所・施設一覧!$B$41:$B$42</xm:f>
          </x14:formula1>
          <xm:sqref>C5:C54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E54"/>
  <sheetViews>
    <sheetView showGridLines="0" view="pageBreakPreview" zoomScaleNormal="100" zoomScaleSheetLayoutView="100" workbookViewId="0"/>
  </sheetViews>
  <sheetFormatPr defaultRowHeight="13.5"/>
  <cols>
    <col min="1" max="56" width="1.625" customWidth="1"/>
    <col min="57" max="57" width="6.25" hidden="1" customWidth="1"/>
    <col min="58" max="271" width="1.625" customWidth="1"/>
  </cols>
  <sheetData>
    <row r="1" spans="1:57" ht="16.149999999999999" customHeight="1">
      <c r="A1" t="s">
        <v>17</v>
      </c>
    </row>
    <row r="2" spans="1:57" ht="6" customHeight="1"/>
    <row r="3" spans="1:57" ht="16.149999999999999" customHeight="1">
      <c r="A3" s="47" t="s">
        <v>120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</row>
    <row r="4" spans="1:57" ht="16.149999999999999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</row>
    <row r="5" spans="1:57" ht="16.149999999999999" customHeight="1">
      <c r="A5" s="44" t="str">
        <f>IF(【共通】別紙様式2_返還額算定基礎シート!AT13="①", BE5, BE7)</f>
        <v>こちらのシートは、提出不要です。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E5" t="s">
        <v>78</v>
      </c>
    </row>
    <row r="6" spans="1:57" ht="16.149999999999999" customHeight="1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</row>
    <row r="7" spans="1:57" ht="16.149999999999999" customHeight="1">
      <c r="A7" s="214" t="s">
        <v>14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E7" t="s">
        <v>55</v>
      </c>
    </row>
    <row r="8" spans="1:57" ht="16.149999999999999" customHeight="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</row>
    <row r="9" spans="1:57" ht="6" customHeight="1"/>
    <row r="10" spans="1:57" ht="16.149999999999999" customHeight="1">
      <c r="B10" t="s">
        <v>0</v>
      </c>
    </row>
    <row r="11" spans="1:57" ht="6" customHeight="1"/>
    <row r="12" spans="1:57" ht="12" customHeight="1">
      <c r="B12" s="4"/>
      <c r="C12" s="49" t="s">
        <v>1</v>
      </c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1"/>
      <c r="U12" s="4"/>
      <c r="V12" s="49" t="s">
        <v>2</v>
      </c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6"/>
      <c r="AL12" s="7"/>
      <c r="AM12" s="8"/>
      <c r="AN12" s="5"/>
      <c r="AO12" s="49" t="s">
        <v>4</v>
      </c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6"/>
    </row>
    <row r="13" spans="1:57" ht="12" customHeight="1">
      <c r="B13" s="7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2"/>
      <c r="U13" s="7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8"/>
      <c r="AL13" s="7"/>
      <c r="AM13" s="8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8"/>
    </row>
    <row r="14" spans="1:57" ht="12" customHeight="1">
      <c r="B14" s="7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2"/>
      <c r="U14" s="7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8"/>
      <c r="AL14" s="7"/>
      <c r="AM14" s="8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8"/>
    </row>
    <row r="15" spans="1:57" ht="12" customHeight="1">
      <c r="B15" s="7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2"/>
      <c r="U15" s="7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8"/>
      <c r="AL15" s="7"/>
      <c r="AM15" s="8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8"/>
    </row>
    <row r="16" spans="1:57" ht="12" customHeight="1">
      <c r="B16" s="7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2"/>
      <c r="U16" s="7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8"/>
      <c r="AL16" s="7"/>
      <c r="AM16" s="8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8"/>
    </row>
    <row r="17" spans="2:54" ht="12" customHeight="1">
      <c r="B17" s="7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2"/>
      <c r="U17" s="7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8"/>
      <c r="AL17" s="7"/>
      <c r="AM17" s="8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8"/>
    </row>
    <row r="18" spans="2:54" ht="12" customHeight="1">
      <c r="B18" s="9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3"/>
      <c r="U18" s="9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11"/>
      <c r="AL18" s="7"/>
      <c r="AM18" s="8"/>
      <c r="AN18" s="10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11"/>
    </row>
    <row r="19" spans="2:54" ht="6" customHeight="1">
      <c r="I19" t="s">
        <v>5</v>
      </c>
      <c r="AC19" t="s">
        <v>5</v>
      </c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2" customHeight="1">
      <c r="B22" s="195">
        <f>【共通】別紙様式2_返還額算定基礎シート!B31</f>
        <v>0</v>
      </c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7"/>
      <c r="U22" s="195">
        <f>【共通】別紙様式2_返還額算定基礎シート!U31</f>
        <v>0</v>
      </c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7"/>
      <c r="AN22" s="81" t="e">
        <f>【共通】別紙様式2_返還額算定基礎シート!AN31</f>
        <v>#DIV/0!</v>
      </c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3"/>
    </row>
    <row r="23" spans="2:54" ht="12" customHeight="1" thickBot="1">
      <c r="B23" s="198"/>
      <c r="C23" s="199"/>
      <c r="D23" s="199"/>
      <c r="E23" s="199"/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200"/>
      <c r="U23" s="198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200"/>
      <c r="AN23" s="84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6"/>
    </row>
    <row r="24" spans="2:54" ht="16.149999999999999" customHeight="1">
      <c r="C24" t="s">
        <v>13</v>
      </c>
    </row>
    <row r="25" spans="2:54" ht="16.149999999999999" customHeight="1"/>
    <row r="26" spans="2:54" ht="16.149999999999999" customHeight="1">
      <c r="B26" t="s">
        <v>8</v>
      </c>
    </row>
    <row r="27" spans="2:54" ht="6" customHeight="1"/>
    <row r="28" spans="2:54" ht="12" customHeight="1">
      <c r="B28" s="172" t="s">
        <v>25</v>
      </c>
      <c r="C28" s="173"/>
      <c r="D28" s="173"/>
      <c r="E28" s="173"/>
      <c r="F28" s="173"/>
      <c r="G28" s="173"/>
      <c r="H28" s="173"/>
      <c r="I28" s="173"/>
      <c r="J28" s="173"/>
      <c r="K28" s="174"/>
      <c r="L28" s="7"/>
      <c r="N28" s="162" t="s">
        <v>50</v>
      </c>
      <c r="O28" s="163"/>
      <c r="P28" s="163"/>
      <c r="Q28" s="163"/>
      <c r="R28" s="163"/>
      <c r="S28" s="163"/>
      <c r="T28" s="163"/>
      <c r="U28" s="163"/>
      <c r="V28" s="163"/>
      <c r="W28" s="164"/>
      <c r="Z28" s="162" t="s">
        <v>6</v>
      </c>
      <c r="AA28" s="163"/>
      <c r="AB28" s="163"/>
      <c r="AC28" s="163"/>
      <c r="AD28" s="163"/>
      <c r="AE28" s="163"/>
      <c r="AF28" s="163"/>
      <c r="AG28" s="163"/>
      <c r="AH28" s="163"/>
      <c r="AI28" s="164"/>
      <c r="AL28" s="171" t="s">
        <v>12</v>
      </c>
      <c r="AM28" s="171"/>
      <c r="AN28" s="171"/>
      <c r="AO28" s="171"/>
      <c r="AR28" s="192" t="s">
        <v>7</v>
      </c>
      <c r="AS28" s="52"/>
      <c r="AT28" s="52"/>
      <c r="AU28" s="52"/>
      <c r="AV28" s="52"/>
      <c r="AW28" s="52"/>
      <c r="AX28" s="52"/>
      <c r="AY28" s="52"/>
      <c r="AZ28" s="52"/>
      <c r="BA28" s="52"/>
      <c r="BB28" s="103"/>
    </row>
    <row r="29" spans="2:54" ht="12" customHeight="1">
      <c r="B29" s="175"/>
      <c r="C29" s="176"/>
      <c r="D29" s="176"/>
      <c r="E29" s="176"/>
      <c r="F29" s="176"/>
      <c r="G29" s="176"/>
      <c r="H29" s="176"/>
      <c r="I29" s="176"/>
      <c r="J29" s="176"/>
      <c r="K29" s="177"/>
      <c r="L29" s="7"/>
      <c r="N29" s="165"/>
      <c r="O29" s="166"/>
      <c r="P29" s="166"/>
      <c r="Q29" s="166"/>
      <c r="R29" s="166"/>
      <c r="S29" s="166"/>
      <c r="T29" s="166"/>
      <c r="U29" s="166"/>
      <c r="V29" s="166"/>
      <c r="W29" s="167"/>
      <c r="Z29" s="165"/>
      <c r="AA29" s="166"/>
      <c r="AB29" s="166"/>
      <c r="AC29" s="166"/>
      <c r="AD29" s="166"/>
      <c r="AE29" s="166"/>
      <c r="AF29" s="166"/>
      <c r="AG29" s="166"/>
      <c r="AH29" s="166"/>
      <c r="AI29" s="167"/>
      <c r="AL29" s="171"/>
      <c r="AM29" s="171"/>
      <c r="AN29" s="171"/>
      <c r="AO29" s="171"/>
      <c r="AR29" s="181"/>
      <c r="AS29" s="53"/>
      <c r="AT29" s="53"/>
      <c r="AU29" s="53"/>
      <c r="AV29" s="53"/>
      <c r="AW29" s="53"/>
      <c r="AX29" s="53"/>
      <c r="AY29" s="53"/>
      <c r="AZ29" s="53"/>
      <c r="BA29" s="53"/>
      <c r="BB29" s="182"/>
    </row>
    <row r="30" spans="2:54" ht="12" customHeight="1">
      <c r="B30" s="178"/>
      <c r="C30" s="179"/>
      <c r="D30" s="179"/>
      <c r="E30" s="179"/>
      <c r="F30" s="179"/>
      <c r="G30" s="179"/>
      <c r="H30" s="179"/>
      <c r="I30" s="179"/>
      <c r="J30" s="179"/>
      <c r="K30" s="180"/>
      <c r="L30" s="7"/>
      <c r="N30" s="168"/>
      <c r="O30" s="169"/>
      <c r="P30" s="169"/>
      <c r="Q30" s="169"/>
      <c r="R30" s="169"/>
      <c r="S30" s="169"/>
      <c r="T30" s="169"/>
      <c r="U30" s="169"/>
      <c r="V30" s="169"/>
      <c r="W30" s="170"/>
      <c r="Z30" s="168"/>
      <c r="AA30" s="169"/>
      <c r="AB30" s="169"/>
      <c r="AC30" s="169"/>
      <c r="AD30" s="169"/>
      <c r="AE30" s="169"/>
      <c r="AF30" s="169"/>
      <c r="AG30" s="169"/>
      <c r="AH30" s="169"/>
      <c r="AI30" s="170"/>
      <c r="AL30" s="171"/>
      <c r="AM30" s="171"/>
      <c r="AN30" s="171"/>
      <c r="AO30" s="171"/>
      <c r="AR30" s="104"/>
      <c r="AS30" s="54"/>
      <c r="AT30" s="54"/>
      <c r="AU30" s="54"/>
      <c r="AV30" s="54"/>
      <c r="AW30" s="54"/>
      <c r="AX30" s="54"/>
      <c r="AY30" s="54"/>
      <c r="AZ30" s="54"/>
      <c r="BA30" s="54"/>
      <c r="BB30" s="105"/>
    </row>
    <row r="31" spans="2:54" ht="6" customHeight="1">
      <c r="F31" t="s">
        <v>5</v>
      </c>
      <c r="R31" t="s">
        <v>5</v>
      </c>
      <c r="AD31" t="s">
        <v>5</v>
      </c>
      <c r="AW31" t="s">
        <v>5</v>
      </c>
    </row>
    <row r="32" spans="2:54" ht="6" customHeight="1">
      <c r="F32" t="s">
        <v>5</v>
      </c>
      <c r="R32" t="s">
        <v>5</v>
      </c>
      <c r="AD32" t="s">
        <v>5</v>
      </c>
      <c r="AW32" t="s">
        <v>5</v>
      </c>
    </row>
    <row r="33" spans="2:54" ht="6" customHeight="1" thickBot="1">
      <c r="F33" t="s">
        <v>5</v>
      </c>
      <c r="R33" t="s">
        <v>5</v>
      </c>
      <c r="AD33" t="s">
        <v>5</v>
      </c>
      <c r="AW33" t="s">
        <v>5</v>
      </c>
    </row>
    <row r="34" spans="2:54" ht="12" customHeight="1">
      <c r="B34" s="195">
        <f>【共通】別紙様式2_返還額算定基礎シート!N45</f>
        <v>0</v>
      </c>
      <c r="C34" s="196"/>
      <c r="D34" s="196"/>
      <c r="E34" s="196"/>
      <c r="F34" s="196"/>
      <c r="G34" s="196"/>
      <c r="H34" s="196"/>
      <c r="I34" s="196"/>
      <c r="J34" s="196"/>
      <c r="K34" s="197"/>
      <c r="N34" s="150">
        <f>【共通】別紙様式2_返還額算定基礎シート!C41</f>
        <v>0</v>
      </c>
      <c r="O34" s="151"/>
      <c r="P34" s="151"/>
      <c r="Q34" s="151"/>
      <c r="R34" s="151"/>
      <c r="S34" s="151"/>
      <c r="T34" s="151"/>
      <c r="U34" s="151"/>
      <c r="V34" s="151"/>
      <c r="W34" s="152"/>
      <c r="Z34" s="150">
        <f>【共通】別紙様式2_返還額算定基礎シート!AQ41</f>
        <v>0</v>
      </c>
      <c r="AA34" s="151"/>
      <c r="AB34" s="151"/>
      <c r="AC34" s="151"/>
      <c r="AD34" s="151"/>
      <c r="AE34" s="151"/>
      <c r="AF34" s="151"/>
      <c r="AG34" s="151"/>
      <c r="AH34" s="151"/>
      <c r="AI34" s="152"/>
      <c r="AL34" s="171" t="s">
        <v>11</v>
      </c>
      <c r="AM34" s="215"/>
      <c r="AN34" s="215"/>
      <c r="AO34" s="215"/>
      <c r="AR34" s="208" t="e">
        <f>B34*N34/Z34*10/110</f>
        <v>#DIV/0!</v>
      </c>
      <c r="AS34" s="209"/>
      <c r="AT34" s="209"/>
      <c r="AU34" s="209"/>
      <c r="AV34" s="209"/>
      <c r="AW34" s="209"/>
      <c r="AX34" s="209"/>
      <c r="AY34" s="209"/>
      <c r="AZ34" s="209"/>
      <c r="BA34" s="209"/>
      <c r="BB34" s="210"/>
    </row>
    <row r="35" spans="2:54" ht="12" customHeight="1" thickBot="1">
      <c r="B35" s="198"/>
      <c r="C35" s="199"/>
      <c r="D35" s="199"/>
      <c r="E35" s="199"/>
      <c r="F35" s="199"/>
      <c r="G35" s="199"/>
      <c r="H35" s="199"/>
      <c r="I35" s="199"/>
      <c r="J35" s="199"/>
      <c r="K35" s="200"/>
      <c r="N35" s="153"/>
      <c r="O35" s="154"/>
      <c r="P35" s="154"/>
      <c r="Q35" s="154"/>
      <c r="R35" s="154"/>
      <c r="S35" s="154"/>
      <c r="T35" s="154"/>
      <c r="U35" s="154"/>
      <c r="V35" s="154"/>
      <c r="W35" s="155"/>
      <c r="Z35" s="153"/>
      <c r="AA35" s="154"/>
      <c r="AB35" s="154"/>
      <c r="AC35" s="154"/>
      <c r="AD35" s="154"/>
      <c r="AE35" s="154"/>
      <c r="AF35" s="154"/>
      <c r="AG35" s="154"/>
      <c r="AH35" s="154"/>
      <c r="AI35" s="155"/>
      <c r="AL35" s="215"/>
      <c r="AM35" s="215"/>
      <c r="AN35" s="215"/>
      <c r="AO35" s="215"/>
      <c r="AR35" s="211"/>
      <c r="AS35" s="212"/>
      <c r="AT35" s="212"/>
      <c r="AU35" s="212"/>
      <c r="AV35" s="212"/>
      <c r="AW35" s="212"/>
      <c r="AX35" s="212"/>
      <c r="AY35" s="212"/>
      <c r="AZ35" s="212"/>
      <c r="BA35" s="212"/>
      <c r="BB35" s="213"/>
    </row>
    <row r="36" spans="2:54" ht="16.149999999999999" customHeight="1"/>
    <row r="37" spans="2:54" ht="12" customHeight="1">
      <c r="B37" s="172" t="s">
        <v>25</v>
      </c>
      <c r="C37" s="173"/>
      <c r="D37" s="173"/>
      <c r="E37" s="173"/>
      <c r="F37" s="173"/>
      <c r="G37" s="173"/>
      <c r="H37" s="173"/>
      <c r="I37" s="174"/>
      <c r="L37" s="102" t="s">
        <v>51</v>
      </c>
      <c r="M37" s="52"/>
      <c r="N37" s="52"/>
      <c r="O37" s="52"/>
      <c r="P37" s="52"/>
      <c r="Q37" s="52"/>
      <c r="R37" s="52"/>
      <c r="S37" s="103"/>
      <c r="T37" s="7"/>
      <c r="V37" s="102" t="s">
        <v>6</v>
      </c>
      <c r="W37" s="52"/>
      <c r="X37" s="52"/>
      <c r="Y37" s="52"/>
      <c r="Z37" s="52"/>
      <c r="AA37" s="52"/>
      <c r="AB37" s="52"/>
      <c r="AC37" s="103"/>
      <c r="AF37" s="102" t="s">
        <v>3</v>
      </c>
      <c r="AG37" s="52"/>
      <c r="AH37" s="52"/>
      <c r="AI37" s="52"/>
      <c r="AJ37" s="52"/>
      <c r="AK37" s="52"/>
      <c r="AL37" s="52"/>
      <c r="AM37" s="103"/>
      <c r="AP37" s="171" t="s">
        <v>12</v>
      </c>
      <c r="AQ37" s="171"/>
      <c r="AR37" s="171"/>
      <c r="AS37" s="171"/>
      <c r="AV37" s="183" t="s">
        <v>9</v>
      </c>
      <c r="AW37" s="184"/>
      <c r="AX37" s="184"/>
      <c r="AY37" s="184"/>
      <c r="AZ37" s="184"/>
      <c r="BA37" s="184"/>
      <c r="BB37" s="185"/>
    </row>
    <row r="38" spans="2:54" ht="12" customHeight="1">
      <c r="B38" s="175"/>
      <c r="C38" s="176"/>
      <c r="D38" s="176"/>
      <c r="E38" s="176"/>
      <c r="F38" s="176"/>
      <c r="G38" s="176"/>
      <c r="H38" s="176"/>
      <c r="I38" s="177"/>
      <c r="L38" s="181"/>
      <c r="M38" s="53"/>
      <c r="N38" s="53"/>
      <c r="O38" s="53"/>
      <c r="P38" s="53"/>
      <c r="Q38" s="53"/>
      <c r="R38" s="53"/>
      <c r="S38" s="182"/>
      <c r="V38" s="181"/>
      <c r="W38" s="53"/>
      <c r="X38" s="53"/>
      <c r="Y38" s="53"/>
      <c r="Z38" s="53"/>
      <c r="AA38" s="53"/>
      <c r="AB38" s="53"/>
      <c r="AC38" s="182"/>
      <c r="AF38" s="181"/>
      <c r="AG38" s="53"/>
      <c r="AH38" s="53"/>
      <c r="AI38" s="53"/>
      <c r="AJ38" s="53"/>
      <c r="AK38" s="53"/>
      <c r="AL38" s="53"/>
      <c r="AM38" s="182"/>
      <c r="AP38" s="171"/>
      <c r="AQ38" s="171"/>
      <c r="AR38" s="171"/>
      <c r="AS38" s="171"/>
      <c r="AV38" s="186"/>
      <c r="AW38" s="187"/>
      <c r="AX38" s="187"/>
      <c r="AY38" s="187"/>
      <c r="AZ38" s="187"/>
      <c r="BA38" s="187"/>
      <c r="BB38" s="188"/>
    </row>
    <row r="39" spans="2:54" ht="12" customHeight="1">
      <c r="B39" s="178"/>
      <c r="C39" s="179"/>
      <c r="D39" s="179"/>
      <c r="E39" s="179"/>
      <c r="F39" s="179"/>
      <c r="G39" s="179"/>
      <c r="H39" s="179"/>
      <c r="I39" s="180"/>
      <c r="L39" s="104"/>
      <c r="M39" s="54"/>
      <c r="N39" s="54"/>
      <c r="O39" s="54"/>
      <c r="P39" s="54"/>
      <c r="Q39" s="54"/>
      <c r="R39" s="54"/>
      <c r="S39" s="105"/>
      <c r="V39" s="104"/>
      <c r="W39" s="54"/>
      <c r="X39" s="54"/>
      <c r="Y39" s="54"/>
      <c r="Z39" s="54"/>
      <c r="AA39" s="54"/>
      <c r="AB39" s="54"/>
      <c r="AC39" s="105"/>
      <c r="AF39" s="104"/>
      <c r="AG39" s="54"/>
      <c r="AH39" s="54"/>
      <c r="AI39" s="54"/>
      <c r="AJ39" s="54"/>
      <c r="AK39" s="54"/>
      <c r="AL39" s="54"/>
      <c r="AM39" s="105"/>
      <c r="AP39" s="171"/>
      <c r="AQ39" s="171"/>
      <c r="AR39" s="171"/>
      <c r="AS39" s="171"/>
      <c r="AV39" s="189"/>
      <c r="AW39" s="190"/>
      <c r="AX39" s="190"/>
      <c r="AY39" s="190"/>
      <c r="AZ39" s="190"/>
      <c r="BA39" s="190"/>
      <c r="BB39" s="191"/>
    </row>
    <row r="40" spans="2:54" ht="6" customHeight="1">
      <c r="E40" t="s">
        <v>5</v>
      </c>
      <c r="O40" t="s">
        <v>5</v>
      </c>
      <c r="Y40" t="s">
        <v>5</v>
      </c>
      <c r="AI40" t="s">
        <v>5</v>
      </c>
      <c r="AY40" t="s">
        <v>5</v>
      </c>
    </row>
    <row r="41" spans="2:54" ht="6" customHeight="1">
      <c r="E41" t="s">
        <v>5</v>
      </c>
      <c r="O41" t="s">
        <v>5</v>
      </c>
      <c r="Y41" t="s">
        <v>5</v>
      </c>
      <c r="AI41" t="s">
        <v>5</v>
      </c>
      <c r="AY41" t="s">
        <v>5</v>
      </c>
    </row>
    <row r="42" spans="2:54" ht="6" customHeight="1" thickBot="1">
      <c r="E42" t="s">
        <v>5</v>
      </c>
      <c r="O42" t="s">
        <v>5</v>
      </c>
      <c r="Y42" t="s">
        <v>5</v>
      </c>
      <c r="AI42" t="s">
        <v>5</v>
      </c>
      <c r="AY42" t="s">
        <v>5</v>
      </c>
    </row>
    <row r="43" spans="2:54" ht="12" customHeight="1">
      <c r="B43" s="195">
        <f>【共通】別紙様式2_返還額算定基礎シート!N45</f>
        <v>0</v>
      </c>
      <c r="C43" s="196"/>
      <c r="D43" s="196"/>
      <c r="E43" s="196"/>
      <c r="F43" s="196"/>
      <c r="G43" s="196"/>
      <c r="H43" s="196"/>
      <c r="I43" s="197"/>
      <c r="L43" s="150">
        <f>【共通】別紙様式2_返還額算定基礎シート!W41</f>
        <v>0</v>
      </c>
      <c r="M43" s="151"/>
      <c r="N43" s="151"/>
      <c r="O43" s="151"/>
      <c r="P43" s="151"/>
      <c r="Q43" s="151"/>
      <c r="R43" s="151"/>
      <c r="S43" s="152"/>
      <c r="V43" s="150">
        <f>【共通】別紙様式2_返還額算定基礎シート!AQ41</f>
        <v>0</v>
      </c>
      <c r="W43" s="151"/>
      <c r="X43" s="151"/>
      <c r="Y43" s="151"/>
      <c r="Z43" s="151"/>
      <c r="AA43" s="151"/>
      <c r="AB43" s="151"/>
      <c r="AC43" s="152"/>
      <c r="AF43" s="201" t="e">
        <f>【共通】別紙様式2_返還額算定基礎シート!AN31</f>
        <v>#DIV/0!</v>
      </c>
      <c r="AG43" s="202"/>
      <c r="AH43" s="202"/>
      <c r="AI43" s="202"/>
      <c r="AJ43" s="202"/>
      <c r="AK43" s="202"/>
      <c r="AL43" s="202"/>
      <c r="AM43" s="203"/>
      <c r="AP43" s="171" t="s">
        <v>11</v>
      </c>
      <c r="AQ43" s="207"/>
      <c r="AR43" s="207"/>
      <c r="AS43" s="207"/>
      <c r="AV43" s="208" t="e">
        <f>ROUNDDOWN(B43*L43/V43*AF43*10/110,0)</f>
        <v>#DIV/0!</v>
      </c>
      <c r="AW43" s="209"/>
      <c r="AX43" s="209"/>
      <c r="AY43" s="209"/>
      <c r="AZ43" s="209"/>
      <c r="BA43" s="209"/>
      <c r="BB43" s="210"/>
    </row>
    <row r="44" spans="2:54" ht="12" customHeight="1" thickBot="1">
      <c r="B44" s="198"/>
      <c r="C44" s="199"/>
      <c r="D44" s="199"/>
      <c r="E44" s="199"/>
      <c r="F44" s="199"/>
      <c r="G44" s="199"/>
      <c r="H44" s="199"/>
      <c r="I44" s="200"/>
      <c r="L44" s="153"/>
      <c r="M44" s="154"/>
      <c r="N44" s="154"/>
      <c r="O44" s="154"/>
      <c r="P44" s="154"/>
      <c r="Q44" s="154"/>
      <c r="R44" s="154"/>
      <c r="S44" s="155"/>
      <c r="V44" s="153"/>
      <c r="W44" s="154"/>
      <c r="X44" s="154"/>
      <c r="Y44" s="154"/>
      <c r="Z44" s="154"/>
      <c r="AA44" s="154"/>
      <c r="AB44" s="154"/>
      <c r="AC44" s="155"/>
      <c r="AF44" s="204"/>
      <c r="AG44" s="205"/>
      <c r="AH44" s="205"/>
      <c r="AI44" s="205"/>
      <c r="AJ44" s="205"/>
      <c r="AK44" s="205"/>
      <c r="AL44" s="205"/>
      <c r="AM44" s="206"/>
      <c r="AP44" s="207"/>
      <c r="AQ44" s="207"/>
      <c r="AR44" s="207"/>
      <c r="AS44" s="207"/>
      <c r="AV44" s="211"/>
      <c r="AW44" s="212"/>
      <c r="AX44" s="212"/>
      <c r="AY44" s="212"/>
      <c r="AZ44" s="212"/>
      <c r="BA44" s="212"/>
      <c r="BB44" s="213"/>
    </row>
    <row r="45" spans="2:54" ht="16.149999999999999" customHeight="1">
      <c r="AH45" s="12"/>
    </row>
    <row r="46" spans="2:54" ht="16.149999999999999" customHeight="1">
      <c r="B46" s="192" t="s">
        <v>7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103"/>
      <c r="S46" s="192" t="s">
        <v>10</v>
      </c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103"/>
      <c r="AH46" s="7"/>
      <c r="AJ46" s="102" t="s">
        <v>52</v>
      </c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68"/>
    </row>
    <row r="47" spans="2:54" ht="16.149999999999999" customHeight="1">
      <c r="B47" s="181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182"/>
      <c r="S47" s="181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182"/>
      <c r="AH47" s="7"/>
      <c r="AJ47" s="193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65"/>
    </row>
    <row r="48" spans="2:54" ht="16.149999999999999" customHeight="1">
      <c r="B48" s="10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105"/>
      <c r="S48" s="10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105"/>
      <c r="AH48" s="7"/>
      <c r="AJ48" s="194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70"/>
    </row>
    <row r="49" spans="2:54" ht="6" customHeight="1">
      <c r="I49" t="s">
        <v>5</v>
      </c>
      <c r="Z49" t="s">
        <v>5</v>
      </c>
      <c r="AS49" t="s">
        <v>5</v>
      </c>
    </row>
    <row r="50" spans="2:54" ht="6" customHeight="1">
      <c r="I50" t="s">
        <v>5</v>
      </c>
      <c r="Z50" t="s">
        <v>5</v>
      </c>
      <c r="AS50" t="s">
        <v>5</v>
      </c>
    </row>
    <row r="51" spans="2:54" ht="6" customHeight="1" thickBot="1">
      <c r="I51" t="s">
        <v>5</v>
      </c>
      <c r="Z51" t="s">
        <v>5</v>
      </c>
      <c r="AS51" t="s">
        <v>5</v>
      </c>
    </row>
    <row r="52" spans="2:54" ht="12" customHeight="1">
      <c r="B52" s="150" t="e">
        <f>AR34</f>
        <v>#DIV/0!</v>
      </c>
      <c r="C52" s="151"/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2"/>
      <c r="S52" s="150" t="e">
        <f>AV43</f>
        <v>#DIV/0!</v>
      </c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2"/>
      <c r="AJ52" s="156" t="e">
        <f>ROUNDDOWN(B52+S52,0)</f>
        <v>#DIV/0!</v>
      </c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8"/>
    </row>
    <row r="53" spans="2:54" ht="12" customHeight="1" thickBot="1">
      <c r="B53" s="153"/>
      <c r="C53" s="154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5"/>
      <c r="S53" s="153"/>
      <c r="T53" s="154"/>
      <c r="U53" s="154"/>
      <c r="V53" s="154"/>
      <c r="W53" s="154"/>
      <c r="X53" s="154"/>
      <c r="Y53" s="154"/>
      <c r="Z53" s="154"/>
      <c r="AA53" s="154"/>
      <c r="AB53" s="154"/>
      <c r="AC53" s="154"/>
      <c r="AD53" s="154"/>
      <c r="AE53" s="154"/>
      <c r="AF53" s="154"/>
      <c r="AG53" s="155"/>
      <c r="AJ53" s="159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1"/>
    </row>
    <row r="54" spans="2:54" ht="12" customHeight="1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</row>
  </sheetData>
  <mergeCells count="37">
    <mergeCell ref="A3:BB4"/>
    <mergeCell ref="A7:BB8"/>
    <mergeCell ref="A5:BB6"/>
    <mergeCell ref="AR28:BB30"/>
    <mergeCell ref="B34:K35"/>
    <mergeCell ref="N34:W35"/>
    <mergeCell ref="Z34:AI35"/>
    <mergeCell ref="AL34:AO35"/>
    <mergeCell ref="AR34:BB35"/>
    <mergeCell ref="AO12:BA18"/>
    <mergeCell ref="V12:AJ18"/>
    <mergeCell ref="C12:Q18"/>
    <mergeCell ref="AN22:BB23"/>
    <mergeCell ref="U22:AK23"/>
    <mergeCell ref="B22:R23"/>
    <mergeCell ref="B28:K30"/>
    <mergeCell ref="L43:S44"/>
    <mergeCell ref="V43:AC44"/>
    <mergeCell ref="AF43:AM44"/>
    <mergeCell ref="AP43:AS44"/>
    <mergeCell ref="AV43:BB44"/>
    <mergeCell ref="B52:P53"/>
    <mergeCell ref="S52:AG53"/>
    <mergeCell ref="AJ52:BB53"/>
    <mergeCell ref="N28:W30"/>
    <mergeCell ref="Z28:AI30"/>
    <mergeCell ref="AL28:AO30"/>
    <mergeCell ref="B37:I39"/>
    <mergeCell ref="L37:S39"/>
    <mergeCell ref="V37:AC39"/>
    <mergeCell ref="AF37:AM39"/>
    <mergeCell ref="AP37:AS39"/>
    <mergeCell ref="AV37:BB39"/>
    <mergeCell ref="B46:P48"/>
    <mergeCell ref="S46:AG48"/>
    <mergeCell ref="AJ46:BB48"/>
    <mergeCell ref="B43:I44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801D9BF5-714C-4D51-82D8-AD98C3EF581F}">
            <xm:f>【共通】別紙様式2_返還額算定基礎シート!$AT$13&lt;&gt;"①"</xm:f>
            <x14:dxf>
              <fill>
                <patternFill>
                  <bgColor theme="0" tint="-0.499984740745262"/>
                </patternFill>
              </fill>
            </x14:dxf>
          </x14:cfRule>
          <xm:sqref>A1:XFD4 A5:BD5 BF5:XFD5 A6:XFD1048576</xm:sqref>
        </x14:conditionalFormatting>
        <x14:conditionalFormatting xmlns:xm="http://schemas.microsoft.com/office/excel/2006/main">
          <x14:cfRule type="expression" priority="1" id="{1230F3F9-6F0D-4C8E-AD52-5C8E84EC9D67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E37"/>
  <sheetViews>
    <sheetView showGridLines="0" view="pageBreakPreview" zoomScaleNormal="100" zoomScaleSheetLayoutView="100" workbookViewId="0"/>
  </sheetViews>
  <sheetFormatPr defaultRowHeight="13.5"/>
  <cols>
    <col min="1" max="56" width="1.625" customWidth="1"/>
    <col min="57" max="57" width="7.875" hidden="1" customWidth="1"/>
    <col min="58" max="271" width="1.625" customWidth="1"/>
  </cols>
  <sheetData>
    <row r="1" spans="1:57" ht="16.149999999999999" customHeight="1">
      <c r="A1" t="s">
        <v>18</v>
      </c>
    </row>
    <row r="2" spans="1:57" ht="6" customHeight="1"/>
    <row r="3" spans="1:57" ht="16.149999999999999" customHeight="1">
      <c r="A3" s="47" t="s">
        <v>121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</row>
    <row r="4" spans="1:57" ht="16.149999999999999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</row>
    <row r="5" spans="1:57" ht="16.149999999999999" customHeight="1">
      <c r="A5" s="44" t="str">
        <f>IF(【共通】別紙様式2_返還額算定基礎シート!AT13="②", BE5, BE7)</f>
        <v>こちらのシートは、提出不要です。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2"/>
      <c r="AV5" s="222"/>
      <c r="AW5" s="222"/>
      <c r="AX5" s="222"/>
      <c r="AY5" s="222"/>
      <c r="AZ5" s="222"/>
      <c r="BA5" s="222"/>
      <c r="BB5" s="222"/>
      <c r="BE5" t="s">
        <v>78</v>
      </c>
    </row>
    <row r="6" spans="1:57" ht="16.149999999999999" customHeight="1">
      <c r="A6" s="222"/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P6" s="222"/>
      <c r="AQ6" s="222"/>
      <c r="AR6" s="222"/>
      <c r="AS6" s="222"/>
      <c r="AT6" s="222"/>
      <c r="AU6" s="222"/>
      <c r="AV6" s="222"/>
      <c r="AW6" s="222"/>
      <c r="AX6" s="222"/>
      <c r="AY6" s="222"/>
      <c r="AZ6" s="222"/>
      <c r="BA6" s="222"/>
      <c r="BB6" s="222"/>
    </row>
    <row r="7" spans="1:57" ht="16.149999999999999" customHeight="1">
      <c r="A7" s="214" t="s">
        <v>15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E7" t="s">
        <v>55</v>
      </c>
    </row>
    <row r="8" spans="1:57" ht="16.149999999999999" customHeight="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</row>
    <row r="9" spans="1:57" ht="6" customHeight="1"/>
    <row r="10" spans="1:57" ht="16.149999999999999" customHeight="1">
      <c r="B10" t="s">
        <v>0</v>
      </c>
    </row>
    <row r="11" spans="1:57" ht="6" customHeight="1"/>
    <row r="12" spans="1:57" ht="16.149999999999999" customHeight="1">
      <c r="B12" s="4"/>
      <c r="C12" s="49" t="s">
        <v>1</v>
      </c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1"/>
      <c r="U12" s="4"/>
      <c r="V12" s="49" t="s">
        <v>2</v>
      </c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6"/>
      <c r="AL12" s="7"/>
      <c r="AM12" s="8"/>
      <c r="AN12" s="5"/>
      <c r="AO12" s="49" t="s">
        <v>4</v>
      </c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6"/>
    </row>
    <row r="13" spans="1:57" ht="16.149999999999999" customHeight="1">
      <c r="B13" s="7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2"/>
      <c r="U13" s="7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8"/>
      <c r="AL13" s="7"/>
      <c r="AM13" s="8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8"/>
    </row>
    <row r="14" spans="1:57" ht="16.149999999999999" customHeight="1">
      <c r="B14" s="7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2"/>
      <c r="U14" s="7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8"/>
      <c r="AL14" s="7"/>
      <c r="AM14" s="8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8"/>
    </row>
    <row r="15" spans="1:57" ht="16.149999999999999" customHeight="1">
      <c r="B15" s="7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2"/>
      <c r="U15" s="7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8"/>
      <c r="AL15" s="7"/>
      <c r="AM15" s="8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8"/>
    </row>
    <row r="16" spans="1:57" ht="16.149999999999999" customHeight="1">
      <c r="B16" s="7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2"/>
      <c r="U16" s="7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8"/>
      <c r="AL16" s="7"/>
      <c r="AM16" s="8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8"/>
    </row>
    <row r="17" spans="2:54" ht="16.149999999999999" customHeight="1">
      <c r="B17" s="7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2"/>
      <c r="U17" s="7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8"/>
      <c r="AL17" s="7"/>
      <c r="AM17" s="8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8"/>
    </row>
    <row r="18" spans="2:54" ht="16.149999999999999" customHeight="1">
      <c r="B18" s="9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3"/>
      <c r="U18" s="9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11"/>
      <c r="AL18" s="7"/>
      <c r="AM18" s="8"/>
      <c r="AN18" s="10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11"/>
    </row>
    <row r="19" spans="2:54" ht="6" customHeight="1">
      <c r="I19" t="s">
        <v>5</v>
      </c>
      <c r="AC19" t="s">
        <v>5</v>
      </c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6.149999999999999" customHeight="1">
      <c r="B22" s="216">
        <f>【共通】別紙様式2_返還額算定基礎シート!B31</f>
        <v>0</v>
      </c>
      <c r="C22" s="217"/>
      <c r="D22" s="217"/>
      <c r="E22" s="217"/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8"/>
      <c r="U22" s="195">
        <f>【共通】別紙様式2_返還額算定基礎シート!U31</f>
        <v>0</v>
      </c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7"/>
      <c r="AN22" s="81" t="e">
        <f>【共通】別紙様式2_返還額算定基礎シート!AN31</f>
        <v>#DIV/0!</v>
      </c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3"/>
    </row>
    <row r="23" spans="2:54" ht="16.149999999999999" customHeight="1" thickBot="1">
      <c r="B23" s="219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1"/>
      <c r="U23" s="198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200"/>
      <c r="AN23" s="84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6"/>
    </row>
    <row r="24" spans="2:54" ht="16.149999999999999" customHeight="1">
      <c r="C24" t="s">
        <v>13</v>
      </c>
    </row>
    <row r="25" spans="2:54" ht="16.149999999999999" customHeight="1"/>
    <row r="26" spans="2:54" ht="16.149999999999999" customHeight="1">
      <c r="B26" t="s">
        <v>8</v>
      </c>
    </row>
    <row r="27" spans="2:54" ht="16.149999999999999" customHeight="1"/>
    <row r="28" spans="2:54" ht="19.899999999999999" customHeight="1">
      <c r="B28" s="172" t="s">
        <v>25</v>
      </c>
      <c r="C28" s="173"/>
      <c r="D28" s="173"/>
      <c r="E28" s="173"/>
      <c r="F28" s="173"/>
      <c r="G28" s="173"/>
      <c r="H28" s="173"/>
      <c r="I28" s="174"/>
      <c r="L28" s="102" t="s">
        <v>53</v>
      </c>
      <c r="M28" s="52"/>
      <c r="N28" s="52"/>
      <c r="O28" s="52"/>
      <c r="P28" s="52"/>
      <c r="Q28" s="52"/>
      <c r="R28" s="52"/>
      <c r="S28" s="103"/>
      <c r="T28" s="7"/>
      <c r="V28" s="102" t="s">
        <v>6</v>
      </c>
      <c r="W28" s="52"/>
      <c r="X28" s="52"/>
      <c r="Y28" s="52"/>
      <c r="Z28" s="52"/>
      <c r="AA28" s="52"/>
      <c r="AB28" s="52"/>
      <c r="AC28" s="103"/>
      <c r="AF28" s="192" t="s">
        <v>3</v>
      </c>
      <c r="AG28" s="52"/>
      <c r="AH28" s="52"/>
      <c r="AI28" s="52"/>
      <c r="AJ28" s="52"/>
      <c r="AK28" s="52"/>
      <c r="AL28" s="52"/>
      <c r="AM28" s="103"/>
      <c r="AP28" s="171" t="s">
        <v>12</v>
      </c>
      <c r="AQ28" s="207"/>
      <c r="AR28" s="207"/>
      <c r="AS28" s="207"/>
      <c r="AV28" s="162" t="s">
        <v>54</v>
      </c>
      <c r="AW28" s="184"/>
      <c r="AX28" s="184"/>
      <c r="AY28" s="184"/>
      <c r="AZ28" s="184"/>
      <c r="BA28" s="184"/>
      <c r="BB28" s="185"/>
    </row>
    <row r="29" spans="2:54" ht="19.899999999999999" customHeight="1">
      <c r="B29" s="175"/>
      <c r="C29" s="176"/>
      <c r="D29" s="176"/>
      <c r="E29" s="176"/>
      <c r="F29" s="176"/>
      <c r="G29" s="176"/>
      <c r="H29" s="176"/>
      <c r="I29" s="177"/>
      <c r="L29" s="181"/>
      <c r="M29" s="53"/>
      <c r="N29" s="53"/>
      <c r="O29" s="53"/>
      <c r="P29" s="53"/>
      <c r="Q29" s="53"/>
      <c r="R29" s="53"/>
      <c r="S29" s="182"/>
      <c r="V29" s="181"/>
      <c r="W29" s="53"/>
      <c r="X29" s="53"/>
      <c r="Y29" s="53"/>
      <c r="Z29" s="53"/>
      <c r="AA29" s="53"/>
      <c r="AB29" s="53"/>
      <c r="AC29" s="182"/>
      <c r="AF29" s="181"/>
      <c r="AG29" s="53"/>
      <c r="AH29" s="53"/>
      <c r="AI29" s="53"/>
      <c r="AJ29" s="53"/>
      <c r="AK29" s="53"/>
      <c r="AL29" s="53"/>
      <c r="AM29" s="182"/>
      <c r="AP29" s="207"/>
      <c r="AQ29" s="207"/>
      <c r="AR29" s="207"/>
      <c r="AS29" s="207"/>
      <c r="AV29" s="186"/>
      <c r="AW29" s="187"/>
      <c r="AX29" s="187"/>
      <c r="AY29" s="187"/>
      <c r="AZ29" s="187"/>
      <c r="BA29" s="187"/>
      <c r="BB29" s="188"/>
    </row>
    <row r="30" spans="2:54" ht="19.899999999999999" customHeight="1">
      <c r="B30" s="175"/>
      <c r="C30" s="176"/>
      <c r="D30" s="176"/>
      <c r="E30" s="176"/>
      <c r="F30" s="176"/>
      <c r="G30" s="176"/>
      <c r="H30" s="176"/>
      <c r="I30" s="177"/>
      <c r="L30" s="181"/>
      <c r="M30" s="53"/>
      <c r="N30" s="53"/>
      <c r="O30" s="53"/>
      <c r="P30" s="53"/>
      <c r="Q30" s="53"/>
      <c r="R30" s="53"/>
      <c r="S30" s="182"/>
      <c r="V30" s="181"/>
      <c r="W30" s="53"/>
      <c r="X30" s="53"/>
      <c r="Y30" s="53"/>
      <c r="Z30" s="53"/>
      <c r="AA30" s="53"/>
      <c r="AB30" s="53"/>
      <c r="AC30" s="182"/>
      <c r="AF30" s="181"/>
      <c r="AG30" s="53"/>
      <c r="AH30" s="53"/>
      <c r="AI30" s="53"/>
      <c r="AJ30" s="53"/>
      <c r="AK30" s="53"/>
      <c r="AL30" s="53"/>
      <c r="AM30" s="182"/>
      <c r="AP30" s="207"/>
      <c r="AQ30" s="207"/>
      <c r="AR30" s="207"/>
      <c r="AS30" s="207"/>
      <c r="AV30" s="186"/>
      <c r="AW30" s="187"/>
      <c r="AX30" s="187"/>
      <c r="AY30" s="187"/>
      <c r="AZ30" s="187"/>
      <c r="BA30" s="187"/>
      <c r="BB30" s="188"/>
    </row>
    <row r="31" spans="2:54" ht="19.899999999999999" customHeight="1">
      <c r="B31" s="178"/>
      <c r="C31" s="179"/>
      <c r="D31" s="179"/>
      <c r="E31" s="179"/>
      <c r="F31" s="179"/>
      <c r="G31" s="179"/>
      <c r="H31" s="179"/>
      <c r="I31" s="180"/>
      <c r="L31" s="104"/>
      <c r="M31" s="54"/>
      <c r="N31" s="54"/>
      <c r="O31" s="54"/>
      <c r="P31" s="54"/>
      <c r="Q31" s="54"/>
      <c r="R31" s="54"/>
      <c r="S31" s="105"/>
      <c r="V31" s="104"/>
      <c r="W31" s="54"/>
      <c r="X31" s="54"/>
      <c r="Y31" s="54"/>
      <c r="Z31" s="54"/>
      <c r="AA31" s="54"/>
      <c r="AB31" s="54"/>
      <c r="AC31" s="105"/>
      <c r="AF31" s="104"/>
      <c r="AG31" s="54"/>
      <c r="AH31" s="54"/>
      <c r="AI31" s="54"/>
      <c r="AJ31" s="54"/>
      <c r="AK31" s="54"/>
      <c r="AL31" s="54"/>
      <c r="AM31" s="105"/>
      <c r="AP31" s="207"/>
      <c r="AQ31" s="207"/>
      <c r="AR31" s="207"/>
      <c r="AS31" s="207"/>
      <c r="AV31" s="189"/>
      <c r="AW31" s="190"/>
      <c r="AX31" s="190"/>
      <c r="AY31" s="190"/>
      <c r="AZ31" s="190"/>
      <c r="BA31" s="190"/>
      <c r="BB31" s="191"/>
    </row>
    <row r="32" spans="2:54" ht="6" customHeight="1">
      <c r="E32" t="s">
        <v>5</v>
      </c>
      <c r="O32" t="s">
        <v>5</v>
      </c>
      <c r="Y32" t="s">
        <v>5</v>
      </c>
      <c r="AI32" t="s">
        <v>5</v>
      </c>
      <c r="AY32" t="s">
        <v>5</v>
      </c>
    </row>
    <row r="33" spans="2:54" ht="6" customHeight="1">
      <c r="E33" t="s">
        <v>5</v>
      </c>
      <c r="O33" t="s">
        <v>5</v>
      </c>
      <c r="Y33" t="s">
        <v>5</v>
      </c>
      <c r="AI33" t="s">
        <v>5</v>
      </c>
      <c r="AY33" t="s">
        <v>5</v>
      </c>
    </row>
    <row r="34" spans="2:54" ht="6" customHeight="1" thickBot="1">
      <c r="E34" t="s">
        <v>5</v>
      </c>
      <c r="O34" t="s">
        <v>5</v>
      </c>
      <c r="Y34" t="s">
        <v>5</v>
      </c>
      <c r="AI34" t="s">
        <v>5</v>
      </c>
      <c r="AY34" t="s">
        <v>5</v>
      </c>
    </row>
    <row r="35" spans="2:54" ht="16.149999999999999" customHeight="1">
      <c r="B35" s="195">
        <f>【共通】別紙様式2_返還額算定基礎シート!N45</f>
        <v>0</v>
      </c>
      <c r="C35" s="196"/>
      <c r="D35" s="196"/>
      <c r="E35" s="196"/>
      <c r="F35" s="196"/>
      <c r="G35" s="196"/>
      <c r="H35" s="196"/>
      <c r="I35" s="197"/>
      <c r="L35" s="150">
        <f>【共通】別紙様式2_返還額算定基礎シート!C41+【共通】別紙様式2_返還額算定基礎シート!M41+【共通】別紙様式2_返還額算定基礎シート!W41</f>
        <v>0</v>
      </c>
      <c r="M35" s="151"/>
      <c r="N35" s="151"/>
      <c r="O35" s="151"/>
      <c r="P35" s="151"/>
      <c r="Q35" s="151"/>
      <c r="R35" s="151"/>
      <c r="S35" s="152"/>
      <c r="V35" s="150">
        <f>【共通】別紙様式2_返還額算定基礎シート!AQ41</f>
        <v>0</v>
      </c>
      <c r="W35" s="151"/>
      <c r="X35" s="151"/>
      <c r="Y35" s="151"/>
      <c r="Z35" s="151"/>
      <c r="AA35" s="151"/>
      <c r="AB35" s="151"/>
      <c r="AC35" s="152"/>
      <c r="AF35" s="201" t="e">
        <f>【共通】別紙様式2_返還額算定基礎シート!AN31</f>
        <v>#DIV/0!</v>
      </c>
      <c r="AG35" s="202"/>
      <c r="AH35" s="202"/>
      <c r="AI35" s="202"/>
      <c r="AJ35" s="202"/>
      <c r="AK35" s="202"/>
      <c r="AL35" s="202"/>
      <c r="AM35" s="203"/>
      <c r="AP35" s="171" t="s">
        <v>12</v>
      </c>
      <c r="AQ35" s="207"/>
      <c r="AR35" s="207"/>
      <c r="AS35" s="207"/>
      <c r="AV35" s="156" t="e">
        <f>ROUNDDOWN(B35*L35/V35*AF35*10/110,0)</f>
        <v>#DIV/0!</v>
      </c>
      <c r="AW35" s="157"/>
      <c r="AX35" s="157"/>
      <c r="AY35" s="157"/>
      <c r="AZ35" s="157"/>
      <c r="BA35" s="157"/>
      <c r="BB35" s="158"/>
    </row>
    <row r="36" spans="2:54" ht="16.149999999999999" customHeight="1" thickBot="1">
      <c r="B36" s="198"/>
      <c r="C36" s="199"/>
      <c r="D36" s="199"/>
      <c r="E36" s="199"/>
      <c r="F36" s="199"/>
      <c r="G36" s="199"/>
      <c r="H36" s="199"/>
      <c r="I36" s="200"/>
      <c r="L36" s="153"/>
      <c r="M36" s="154"/>
      <c r="N36" s="154"/>
      <c r="O36" s="154"/>
      <c r="P36" s="154"/>
      <c r="Q36" s="154"/>
      <c r="R36" s="154"/>
      <c r="S36" s="155"/>
      <c r="V36" s="153"/>
      <c r="W36" s="154"/>
      <c r="X36" s="154"/>
      <c r="Y36" s="154"/>
      <c r="Z36" s="154"/>
      <c r="AA36" s="154"/>
      <c r="AB36" s="154"/>
      <c r="AC36" s="155"/>
      <c r="AF36" s="204"/>
      <c r="AG36" s="205"/>
      <c r="AH36" s="205"/>
      <c r="AI36" s="205"/>
      <c r="AJ36" s="205"/>
      <c r="AK36" s="205"/>
      <c r="AL36" s="205"/>
      <c r="AM36" s="206"/>
      <c r="AP36" s="207"/>
      <c r="AQ36" s="207"/>
      <c r="AR36" s="207"/>
      <c r="AS36" s="207"/>
      <c r="AV36" s="159"/>
      <c r="AW36" s="160"/>
      <c r="AX36" s="160"/>
      <c r="AY36" s="160"/>
      <c r="AZ36" s="160"/>
      <c r="BA36" s="160"/>
      <c r="BB36" s="161"/>
    </row>
    <row r="37" spans="2:54" ht="16.149999999999999" customHeight="1"/>
  </sheetData>
  <mergeCells count="21">
    <mergeCell ref="B22:R23"/>
    <mergeCell ref="U22:AK23"/>
    <mergeCell ref="AN22:BB23"/>
    <mergeCell ref="A3:BB4"/>
    <mergeCell ref="A5:BB6"/>
    <mergeCell ref="C12:Q18"/>
    <mergeCell ref="V12:AJ18"/>
    <mergeCell ref="AO12:BA18"/>
    <mergeCell ref="A7:BB8"/>
    <mergeCell ref="AV28:BB31"/>
    <mergeCell ref="B35:I36"/>
    <mergeCell ref="L35:S36"/>
    <mergeCell ref="V35:AC36"/>
    <mergeCell ref="AF35:AM36"/>
    <mergeCell ref="AP35:AS36"/>
    <mergeCell ref="B28:I31"/>
    <mergeCell ref="L28:S31"/>
    <mergeCell ref="V28:AC31"/>
    <mergeCell ref="AF28:AM31"/>
    <mergeCell ref="AP28:AS31"/>
    <mergeCell ref="AV35:BB36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BCEA4BA-195C-421F-95A9-39265C85B09E}">
            <xm:f>【共通】別紙様式2_返還額算定基礎シート!$AT$13&lt;&gt;"②"</xm:f>
            <x14:dxf>
              <fill>
                <patternFill>
                  <bgColor theme="0" tint="-0.499984740745262"/>
                </patternFill>
              </fill>
            </x14:dxf>
          </x14:cfRule>
          <xm:sqref>A1:XFD4 A5:BD5 BF5:XFD5 A6:XFD1048576</xm:sqref>
        </x14:conditionalFormatting>
        <x14:conditionalFormatting xmlns:xm="http://schemas.microsoft.com/office/excel/2006/main">
          <x14:cfRule type="expression" priority="1" id="{A93400C0-50B6-4AB9-A945-35FCB6EF17B6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E36"/>
  <sheetViews>
    <sheetView showGridLines="0" view="pageBreakPreview" zoomScaleNormal="100" zoomScaleSheetLayoutView="100" workbookViewId="0"/>
  </sheetViews>
  <sheetFormatPr defaultRowHeight="13.5"/>
  <cols>
    <col min="1" max="56" width="1.625" customWidth="1"/>
    <col min="57" max="57" width="7" hidden="1" customWidth="1"/>
    <col min="58" max="271" width="1.625" customWidth="1"/>
  </cols>
  <sheetData>
    <row r="1" spans="1:57" ht="16.149999999999999" customHeight="1">
      <c r="A1" t="s">
        <v>19</v>
      </c>
    </row>
    <row r="2" spans="1:57" ht="16.149999999999999" customHeight="1"/>
    <row r="3" spans="1:57" ht="16.149999999999999" customHeight="1">
      <c r="A3" s="47" t="s">
        <v>121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</row>
    <row r="4" spans="1:57" ht="16.149999999999999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</row>
    <row r="5" spans="1:57" ht="16.149999999999999" customHeight="1">
      <c r="A5" s="44" t="str">
        <f>IF(【共通】別紙様式2_返還額算定基礎シート!AT13="③", BE5, BE7)</f>
        <v>こちらのシートは、提出不要です。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E5" t="s">
        <v>78</v>
      </c>
    </row>
    <row r="6" spans="1:57" ht="16.149999999999999" customHeight="1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</row>
    <row r="7" spans="1:57" ht="16.149999999999999" customHeight="1">
      <c r="A7" s="214" t="s">
        <v>16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E7" t="s">
        <v>55</v>
      </c>
    </row>
    <row r="8" spans="1:57" ht="6" customHeight="1"/>
    <row r="9" spans="1:57" ht="16.149999999999999" customHeight="1">
      <c r="B9" t="s">
        <v>0</v>
      </c>
    </row>
    <row r="10" spans="1:57" ht="6" customHeight="1"/>
    <row r="11" spans="1:57" ht="16.149999999999999" customHeight="1">
      <c r="B11" s="4"/>
      <c r="C11" s="49" t="s">
        <v>1</v>
      </c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1"/>
      <c r="U11" s="4"/>
      <c r="V11" s="49" t="s">
        <v>2</v>
      </c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6"/>
      <c r="AL11" s="7"/>
      <c r="AM11" s="8"/>
      <c r="AN11" s="5"/>
      <c r="AO11" s="49" t="s">
        <v>4</v>
      </c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6"/>
    </row>
    <row r="12" spans="1:57" ht="16.149999999999999" customHeight="1">
      <c r="B12" s="7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2"/>
      <c r="U12" s="7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8"/>
      <c r="AL12" s="7"/>
      <c r="AM12" s="8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8"/>
    </row>
    <row r="13" spans="1:57" ht="16.149999999999999" customHeight="1">
      <c r="B13" s="7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2"/>
      <c r="U13" s="7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8"/>
      <c r="AL13" s="7"/>
      <c r="AM13" s="8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8"/>
    </row>
    <row r="14" spans="1:57" ht="16.149999999999999" customHeight="1">
      <c r="B14" s="7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2"/>
      <c r="U14" s="7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8"/>
      <c r="AL14" s="7"/>
      <c r="AM14" s="8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8"/>
    </row>
    <row r="15" spans="1:57" ht="16.149999999999999" customHeight="1">
      <c r="B15" s="7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2"/>
      <c r="U15" s="7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8"/>
      <c r="AL15" s="7"/>
      <c r="AM15" s="8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8"/>
    </row>
    <row r="16" spans="1:57" ht="16.149999999999999" customHeight="1">
      <c r="B16" s="7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2"/>
      <c r="U16" s="7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8"/>
      <c r="AL16" s="7"/>
      <c r="AM16" s="8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8"/>
    </row>
    <row r="17" spans="2:54" ht="16.149999999999999" customHeight="1">
      <c r="B17" s="9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3"/>
      <c r="U17" s="9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11"/>
      <c r="AL17" s="7"/>
      <c r="AM17" s="8"/>
      <c r="AN17" s="10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11"/>
    </row>
    <row r="18" spans="2:54" ht="6" customHeight="1">
      <c r="I18" t="s">
        <v>5</v>
      </c>
      <c r="AC18" t="s">
        <v>5</v>
      </c>
      <c r="AU18" t="s">
        <v>5</v>
      </c>
    </row>
    <row r="19" spans="2:54" ht="6" customHeight="1">
      <c r="I19" t="s">
        <v>5</v>
      </c>
      <c r="AC19" t="s">
        <v>5</v>
      </c>
      <c r="AU19" t="s">
        <v>5</v>
      </c>
    </row>
    <row r="20" spans="2:54" ht="6" customHeight="1" thickBot="1">
      <c r="I20" t="s">
        <v>5</v>
      </c>
      <c r="AC20" t="s">
        <v>5</v>
      </c>
      <c r="AU20" t="s">
        <v>5</v>
      </c>
    </row>
    <row r="21" spans="2:54" ht="16.149999999999999" customHeight="1">
      <c r="B21" s="195">
        <f>【共通】別紙様式2_返還額算定基礎シート!B31</f>
        <v>0</v>
      </c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7"/>
      <c r="U21" s="195">
        <f>【共通】別紙様式2_返還額算定基礎シート!U31</f>
        <v>0</v>
      </c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7"/>
      <c r="AN21" s="81" t="e">
        <f>【共通】別紙様式2_返還額算定基礎シート!AN31</f>
        <v>#DIV/0!</v>
      </c>
      <c r="AO21" s="82"/>
      <c r="AP21" s="82"/>
      <c r="AQ21" s="82"/>
      <c r="AR21" s="82"/>
      <c r="AS21" s="82"/>
      <c r="AT21" s="82"/>
      <c r="AU21" s="82"/>
      <c r="AV21" s="82"/>
      <c r="AW21" s="82"/>
      <c r="AX21" s="82"/>
      <c r="AY21" s="82"/>
      <c r="AZ21" s="82"/>
      <c r="BA21" s="82"/>
      <c r="BB21" s="83"/>
    </row>
    <row r="22" spans="2:54" ht="16.149999999999999" customHeight="1" thickBot="1">
      <c r="B22" s="198"/>
      <c r="C22" s="199"/>
      <c r="D22" s="199"/>
      <c r="E22" s="199"/>
      <c r="F22" s="199"/>
      <c r="G22" s="199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200"/>
      <c r="U22" s="198"/>
      <c r="V22" s="199"/>
      <c r="W22" s="199"/>
      <c r="X22" s="199"/>
      <c r="Y22" s="199"/>
      <c r="Z22" s="199"/>
      <c r="AA22" s="199"/>
      <c r="AB22" s="199"/>
      <c r="AC22" s="199"/>
      <c r="AD22" s="199"/>
      <c r="AE22" s="199"/>
      <c r="AF22" s="199"/>
      <c r="AG22" s="199"/>
      <c r="AH22" s="199"/>
      <c r="AI22" s="199"/>
      <c r="AJ22" s="199"/>
      <c r="AK22" s="200"/>
      <c r="AN22" s="84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6"/>
    </row>
    <row r="23" spans="2:54" ht="16.149999999999999" customHeight="1">
      <c r="C23" t="s">
        <v>13</v>
      </c>
    </row>
    <row r="24" spans="2:54" ht="16.149999999999999" customHeight="1"/>
    <row r="25" spans="2:54" ht="16.149999999999999" customHeight="1">
      <c r="B25" t="s">
        <v>8</v>
      </c>
    </row>
    <row r="26" spans="2:54" ht="6" customHeight="1"/>
    <row r="27" spans="2:54" ht="16.149999999999999" customHeight="1">
      <c r="B27" s="172" t="s">
        <v>25</v>
      </c>
      <c r="C27" s="173"/>
      <c r="D27" s="173"/>
      <c r="E27" s="173"/>
      <c r="F27" s="173"/>
      <c r="G27" s="173"/>
      <c r="H27" s="173"/>
      <c r="I27" s="174"/>
      <c r="L27" s="102" t="s">
        <v>53</v>
      </c>
      <c r="M27" s="52"/>
      <c r="N27" s="52"/>
      <c r="O27" s="52"/>
      <c r="P27" s="52"/>
      <c r="Q27" s="52"/>
      <c r="R27" s="52"/>
      <c r="S27" s="103"/>
      <c r="T27" s="7"/>
      <c r="V27" s="102" t="s">
        <v>6</v>
      </c>
      <c r="W27" s="52"/>
      <c r="X27" s="52"/>
      <c r="Y27" s="52"/>
      <c r="Z27" s="52"/>
      <c r="AA27" s="52"/>
      <c r="AB27" s="52"/>
      <c r="AC27" s="103"/>
      <c r="AF27" s="171" t="s">
        <v>11</v>
      </c>
      <c r="AG27" s="207"/>
      <c r="AH27" s="207"/>
      <c r="AI27" s="207"/>
      <c r="AL27" s="225" t="s">
        <v>79</v>
      </c>
      <c r="AM27" s="226"/>
      <c r="AN27" s="226"/>
      <c r="AO27" s="226"/>
      <c r="AP27" s="226"/>
      <c r="AQ27" s="226"/>
      <c r="AR27" s="226"/>
      <c r="AS27" s="226"/>
      <c r="AT27" s="226"/>
      <c r="AU27" s="226"/>
      <c r="AV27" s="226"/>
      <c r="AW27" s="226"/>
      <c r="AX27" s="226"/>
      <c r="AY27" s="226"/>
      <c r="AZ27" s="226"/>
      <c r="BA27" s="226"/>
      <c r="BB27" s="227"/>
    </row>
    <row r="28" spans="2:54" ht="16.149999999999999" customHeight="1">
      <c r="B28" s="175"/>
      <c r="C28" s="176"/>
      <c r="D28" s="176"/>
      <c r="E28" s="176"/>
      <c r="F28" s="176"/>
      <c r="G28" s="176"/>
      <c r="H28" s="176"/>
      <c r="I28" s="177"/>
      <c r="L28" s="181"/>
      <c r="M28" s="53"/>
      <c r="N28" s="53"/>
      <c r="O28" s="53"/>
      <c r="P28" s="53"/>
      <c r="Q28" s="53"/>
      <c r="R28" s="53"/>
      <c r="S28" s="182"/>
      <c r="V28" s="181"/>
      <c r="W28" s="53"/>
      <c r="X28" s="53"/>
      <c r="Y28" s="53"/>
      <c r="Z28" s="53"/>
      <c r="AA28" s="53"/>
      <c r="AB28" s="53"/>
      <c r="AC28" s="182"/>
      <c r="AF28" s="207"/>
      <c r="AG28" s="207"/>
      <c r="AH28" s="207"/>
      <c r="AI28" s="207"/>
      <c r="AL28" s="228"/>
      <c r="AM28" s="229"/>
      <c r="AN28" s="229"/>
      <c r="AO28" s="229"/>
      <c r="AP28" s="229"/>
      <c r="AQ28" s="229"/>
      <c r="AR28" s="229"/>
      <c r="AS28" s="229"/>
      <c r="AT28" s="229"/>
      <c r="AU28" s="229"/>
      <c r="AV28" s="229"/>
      <c r="AW28" s="229"/>
      <c r="AX28" s="229"/>
      <c r="AY28" s="229"/>
      <c r="AZ28" s="229"/>
      <c r="BA28" s="229"/>
      <c r="BB28" s="230"/>
    </row>
    <row r="29" spans="2:54" ht="16.149999999999999" customHeight="1">
      <c r="B29" s="175"/>
      <c r="C29" s="176"/>
      <c r="D29" s="176"/>
      <c r="E29" s="176"/>
      <c r="F29" s="176"/>
      <c r="G29" s="176"/>
      <c r="H29" s="176"/>
      <c r="I29" s="177"/>
      <c r="L29" s="181"/>
      <c r="M29" s="53"/>
      <c r="N29" s="53"/>
      <c r="O29" s="53"/>
      <c r="P29" s="53"/>
      <c r="Q29" s="53"/>
      <c r="R29" s="53"/>
      <c r="S29" s="182"/>
      <c r="V29" s="181"/>
      <c r="W29" s="53"/>
      <c r="X29" s="53"/>
      <c r="Y29" s="53"/>
      <c r="Z29" s="53"/>
      <c r="AA29" s="53"/>
      <c r="AB29" s="53"/>
      <c r="AC29" s="182"/>
      <c r="AF29" s="207"/>
      <c r="AG29" s="207"/>
      <c r="AH29" s="207"/>
      <c r="AI29" s="207"/>
      <c r="AL29" s="228"/>
      <c r="AM29" s="229"/>
      <c r="AN29" s="229"/>
      <c r="AO29" s="229"/>
      <c r="AP29" s="229"/>
      <c r="AQ29" s="229"/>
      <c r="AR29" s="229"/>
      <c r="AS29" s="229"/>
      <c r="AT29" s="229"/>
      <c r="AU29" s="229"/>
      <c r="AV29" s="229"/>
      <c r="AW29" s="229"/>
      <c r="AX29" s="229"/>
      <c r="AY29" s="229"/>
      <c r="AZ29" s="229"/>
      <c r="BA29" s="229"/>
      <c r="BB29" s="230"/>
    </row>
    <row r="30" spans="2:54" ht="15.6" customHeight="1">
      <c r="B30" s="178"/>
      <c r="C30" s="179"/>
      <c r="D30" s="179"/>
      <c r="E30" s="179"/>
      <c r="F30" s="179"/>
      <c r="G30" s="179"/>
      <c r="H30" s="179"/>
      <c r="I30" s="180"/>
      <c r="L30" s="104"/>
      <c r="M30" s="54"/>
      <c r="N30" s="54"/>
      <c r="O30" s="54"/>
      <c r="P30" s="54"/>
      <c r="Q30" s="54"/>
      <c r="R30" s="54"/>
      <c r="S30" s="105"/>
      <c r="V30" s="104"/>
      <c r="W30" s="54"/>
      <c r="X30" s="54"/>
      <c r="Y30" s="54"/>
      <c r="Z30" s="54"/>
      <c r="AA30" s="54"/>
      <c r="AB30" s="54"/>
      <c r="AC30" s="105"/>
      <c r="AF30" s="207"/>
      <c r="AG30" s="207"/>
      <c r="AH30" s="207"/>
      <c r="AI30" s="207"/>
      <c r="AL30" s="231"/>
      <c r="AM30" s="232"/>
      <c r="AN30" s="232"/>
      <c r="AO30" s="232"/>
      <c r="AP30" s="232"/>
      <c r="AQ30" s="232"/>
      <c r="AR30" s="232"/>
      <c r="AS30" s="232"/>
      <c r="AT30" s="232"/>
      <c r="AU30" s="232"/>
      <c r="AV30" s="232"/>
      <c r="AW30" s="232"/>
      <c r="AX30" s="232"/>
      <c r="AY30" s="232"/>
      <c r="AZ30" s="232"/>
      <c r="BA30" s="232"/>
      <c r="BB30" s="233"/>
    </row>
    <row r="31" spans="2:54" ht="6" customHeight="1">
      <c r="E31" t="s">
        <v>5</v>
      </c>
      <c r="O31" t="s">
        <v>5</v>
      </c>
      <c r="Y31" t="s">
        <v>5</v>
      </c>
      <c r="AT31" t="s">
        <v>5</v>
      </c>
    </row>
    <row r="32" spans="2:54" ht="6" customHeight="1">
      <c r="E32" t="s">
        <v>5</v>
      </c>
      <c r="O32" t="s">
        <v>5</v>
      </c>
      <c r="Y32" t="s">
        <v>5</v>
      </c>
      <c r="AT32" t="s">
        <v>5</v>
      </c>
    </row>
    <row r="33" spans="2:54" ht="6" customHeight="1" thickBot="1">
      <c r="E33" t="s">
        <v>5</v>
      </c>
      <c r="O33" t="s">
        <v>5</v>
      </c>
      <c r="Y33" t="s">
        <v>5</v>
      </c>
      <c r="AT33" t="s">
        <v>5</v>
      </c>
    </row>
    <row r="34" spans="2:54" ht="16.149999999999999" customHeight="1">
      <c r="B34" s="195">
        <f>【共通】別紙様式2_返還額算定基礎シート!N45</f>
        <v>0</v>
      </c>
      <c r="C34" s="196"/>
      <c r="D34" s="196"/>
      <c r="E34" s="196"/>
      <c r="F34" s="196"/>
      <c r="G34" s="196"/>
      <c r="H34" s="196"/>
      <c r="I34" s="197"/>
      <c r="L34" s="150">
        <f>【共通】別紙様式2_返還額算定基礎シート!C41+【共通】別紙様式2_返還額算定基礎シート!M41+【共通】別紙様式2_返還額算定基礎シート!W41</f>
        <v>0</v>
      </c>
      <c r="M34" s="151"/>
      <c r="N34" s="151"/>
      <c r="O34" s="151"/>
      <c r="P34" s="151"/>
      <c r="Q34" s="151"/>
      <c r="R34" s="151"/>
      <c r="S34" s="152"/>
      <c r="V34" s="150">
        <f>【共通】別紙様式2_返還額算定基礎シート!AQ41</f>
        <v>0</v>
      </c>
      <c r="W34" s="151"/>
      <c r="X34" s="151"/>
      <c r="Y34" s="151"/>
      <c r="Z34" s="151"/>
      <c r="AA34" s="151"/>
      <c r="AB34" s="151"/>
      <c r="AC34" s="152"/>
      <c r="AF34" s="223" t="s">
        <v>12</v>
      </c>
      <c r="AG34" s="224"/>
      <c r="AH34" s="224"/>
      <c r="AI34" s="224"/>
      <c r="AJ34" s="13"/>
      <c r="AK34" s="13"/>
      <c r="AL34" s="156" t="e">
        <f>ROUNDDOWN(B34*L34/V34*10/110,0)</f>
        <v>#DIV/0!</v>
      </c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8"/>
    </row>
    <row r="35" spans="2:54" ht="16.149999999999999" customHeight="1" thickBot="1">
      <c r="B35" s="198"/>
      <c r="C35" s="199"/>
      <c r="D35" s="199"/>
      <c r="E35" s="199"/>
      <c r="F35" s="199"/>
      <c r="G35" s="199"/>
      <c r="H35" s="199"/>
      <c r="I35" s="200"/>
      <c r="L35" s="153"/>
      <c r="M35" s="154"/>
      <c r="N35" s="154"/>
      <c r="O35" s="154"/>
      <c r="P35" s="154"/>
      <c r="Q35" s="154"/>
      <c r="R35" s="154"/>
      <c r="S35" s="155"/>
      <c r="V35" s="153"/>
      <c r="W35" s="154"/>
      <c r="X35" s="154"/>
      <c r="Y35" s="154"/>
      <c r="Z35" s="154"/>
      <c r="AA35" s="154"/>
      <c r="AB35" s="154"/>
      <c r="AC35" s="155"/>
      <c r="AF35" s="224"/>
      <c r="AG35" s="224"/>
      <c r="AH35" s="224"/>
      <c r="AI35" s="224"/>
      <c r="AJ35" s="13"/>
      <c r="AK35" s="13"/>
      <c r="AL35" s="159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1"/>
    </row>
    <row r="36" spans="2:54" ht="12" customHeight="1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</row>
  </sheetData>
  <mergeCells count="19">
    <mergeCell ref="B21:R22"/>
    <mergeCell ref="U21:AK22"/>
    <mergeCell ref="AN21:BB22"/>
    <mergeCell ref="A3:BB4"/>
    <mergeCell ref="C11:Q17"/>
    <mergeCell ref="V11:AJ17"/>
    <mergeCell ref="AO11:BA17"/>
    <mergeCell ref="A5:BB6"/>
    <mergeCell ref="A7:BB7"/>
    <mergeCell ref="B27:I30"/>
    <mergeCell ref="L27:S30"/>
    <mergeCell ref="V27:AC30"/>
    <mergeCell ref="AF27:AI30"/>
    <mergeCell ref="AL27:BB30"/>
    <mergeCell ref="B34:I35"/>
    <mergeCell ref="L34:S35"/>
    <mergeCell ref="V34:AC35"/>
    <mergeCell ref="AF34:AI35"/>
    <mergeCell ref="AL34:BB35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9520E262-8EE2-4EDA-A041-4A0E3BE25F98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D46"/>
  <sheetViews>
    <sheetView workbookViewId="0">
      <selection activeCell="D4" sqref="D4"/>
    </sheetView>
  </sheetViews>
  <sheetFormatPr defaultColWidth="8.875" defaultRowHeight="13.5"/>
  <cols>
    <col min="1" max="1" width="8.875" style="20"/>
    <col min="2" max="2" width="71.75" style="20" customWidth="1"/>
    <col min="3" max="6" width="8.875" style="20"/>
    <col min="7" max="8" width="40.75" style="20" customWidth="1"/>
    <col min="9" max="16384" width="8.875" style="20"/>
  </cols>
  <sheetData>
    <row r="1" spans="2:4">
      <c r="B1" s="21" t="s">
        <v>95</v>
      </c>
    </row>
    <row r="2" spans="2:4">
      <c r="B2" s="19" t="s">
        <v>28</v>
      </c>
      <c r="D2" s="20">
        <v>4</v>
      </c>
    </row>
    <row r="3" spans="2:4">
      <c r="B3" s="19" t="s">
        <v>29</v>
      </c>
      <c r="D3" s="20">
        <v>5</v>
      </c>
    </row>
    <row r="4" spans="2:4">
      <c r="B4" s="19" t="s">
        <v>30</v>
      </c>
    </row>
    <row r="5" spans="2:4">
      <c r="B5" s="19" t="s">
        <v>96</v>
      </c>
    </row>
    <row r="6" spans="2:4">
      <c r="B6" s="19" t="s">
        <v>97</v>
      </c>
    </row>
    <row r="7" spans="2:4">
      <c r="B7" s="19" t="s">
        <v>98</v>
      </c>
    </row>
    <row r="8" spans="2:4">
      <c r="B8" s="19" t="s">
        <v>31</v>
      </c>
    </row>
    <row r="9" spans="2:4">
      <c r="B9" s="19" t="s">
        <v>32</v>
      </c>
    </row>
    <row r="10" spans="2:4">
      <c r="B10" s="19" t="s">
        <v>99</v>
      </c>
    </row>
    <row r="11" spans="2:4">
      <c r="B11" s="19" t="s">
        <v>100</v>
      </c>
    </row>
    <row r="12" spans="2:4">
      <c r="B12" s="21" t="s">
        <v>101</v>
      </c>
    </row>
    <row r="13" spans="2:4">
      <c r="B13" s="21" t="s">
        <v>102</v>
      </c>
    </row>
    <row r="14" spans="2:4">
      <c r="B14" s="21" t="s">
        <v>103</v>
      </c>
    </row>
    <row r="15" spans="2:4">
      <c r="B15" s="21" t="s">
        <v>104</v>
      </c>
    </row>
    <row r="16" spans="2:4">
      <c r="B16" s="21" t="s">
        <v>105</v>
      </c>
    </row>
    <row r="17" spans="2:2">
      <c r="B17" s="21" t="s">
        <v>106</v>
      </c>
    </row>
    <row r="18" spans="2:2">
      <c r="B18" s="21" t="s">
        <v>107</v>
      </c>
    </row>
    <row r="19" spans="2:2">
      <c r="B19" s="21" t="s">
        <v>108</v>
      </c>
    </row>
    <row r="20" spans="2:2">
      <c r="B20" s="21" t="s">
        <v>109</v>
      </c>
    </row>
    <row r="21" spans="2:2">
      <c r="B21" s="21" t="s">
        <v>110</v>
      </c>
    </row>
    <row r="22" spans="2:2">
      <c r="B22" s="21" t="s">
        <v>111</v>
      </c>
    </row>
    <row r="23" spans="2:2">
      <c r="B23" s="21" t="s">
        <v>112</v>
      </c>
    </row>
    <row r="24" spans="2:2">
      <c r="B24" s="21" t="s">
        <v>113</v>
      </c>
    </row>
    <row r="25" spans="2:2">
      <c r="B25" s="21"/>
    </row>
    <row r="26" spans="2:2">
      <c r="B26" s="21" t="s">
        <v>114</v>
      </c>
    </row>
    <row r="27" spans="2:2">
      <c r="B27" s="19" t="s">
        <v>92</v>
      </c>
    </row>
    <row r="28" spans="2:2">
      <c r="B28" s="19" t="s">
        <v>31</v>
      </c>
    </row>
    <row r="29" spans="2:2">
      <c r="B29" s="19" t="s">
        <v>32</v>
      </c>
    </row>
    <row r="30" spans="2:2">
      <c r="B30" s="19" t="s">
        <v>100</v>
      </c>
    </row>
    <row r="31" spans="2:2">
      <c r="B31" s="21" t="s">
        <v>33</v>
      </c>
    </row>
    <row r="32" spans="2:2">
      <c r="B32" s="21" t="s">
        <v>34</v>
      </c>
    </row>
    <row r="33" spans="2:2">
      <c r="B33" s="21" t="s">
        <v>35</v>
      </c>
    </row>
    <row r="34" spans="2:2">
      <c r="B34" s="21" t="s">
        <v>36</v>
      </c>
    </row>
    <row r="35" spans="2:2">
      <c r="B35" s="21" t="s">
        <v>37</v>
      </c>
    </row>
    <row r="36" spans="2:2">
      <c r="B36" s="21" t="s">
        <v>38</v>
      </c>
    </row>
    <row r="37" spans="2:2">
      <c r="B37" s="21" t="s">
        <v>39</v>
      </c>
    </row>
    <row r="38" spans="2:2">
      <c r="B38" s="21" t="s">
        <v>40</v>
      </c>
    </row>
    <row r="39" spans="2:2">
      <c r="B39" s="21"/>
    </row>
    <row r="40" spans="2:2">
      <c r="B40" s="21" t="s">
        <v>115</v>
      </c>
    </row>
    <row r="41" spans="2:2">
      <c r="B41" s="22" t="s">
        <v>41</v>
      </c>
    </row>
    <row r="42" spans="2:2">
      <c r="B42" s="22" t="s">
        <v>42</v>
      </c>
    </row>
    <row r="43" spans="2:2">
      <c r="B43" s="21"/>
    </row>
    <row r="44" spans="2:2">
      <c r="B44" s="21" t="s">
        <v>116</v>
      </c>
    </row>
    <row r="45" spans="2:2">
      <c r="B45" s="22" t="s">
        <v>43</v>
      </c>
    </row>
    <row r="46" spans="2:2">
      <c r="B46" s="22" t="s">
        <v>44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【共通】別紙様式2_返還額算定基礎シート</vt:lpstr>
      <vt:lpstr>報告対象事業所一覧</vt:lpstr>
      <vt:lpstr>別紙様式2-1 (５億超or95%未満で個別対応方式) </vt:lpstr>
      <vt:lpstr>別紙様式2-2 (５億超or95%未満で一括比例配分方式）</vt:lpstr>
      <vt:lpstr>別紙様式2-3 (５億以下and95%以上) </vt:lpstr>
      <vt:lpstr>事業所・施設一覧</vt:lpstr>
      <vt:lpstr>【共通】別紙様式2_返還額算定基礎シート!Print_Area</vt:lpstr>
      <vt:lpstr>'別紙様式2-1 (５億超or95%未満で個別対応方式) '!Print_Area</vt:lpstr>
      <vt:lpstr>'別紙様式2-2 (５億超or95%未満で一括比例配分方式）'!Print_Area</vt:lpstr>
      <vt:lpstr>'別紙様式2-3 (５億以下and95%以上)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増田　絵理</cp:lastModifiedBy>
  <cp:lastPrinted>2023-05-17T07:29:36Z</cp:lastPrinted>
  <dcterms:created xsi:type="dcterms:W3CDTF">2019-05-24T01:28:04Z</dcterms:created>
  <dcterms:modified xsi:type="dcterms:W3CDTF">2025-05-21T00:50:58Z</dcterms:modified>
</cp:coreProperties>
</file>